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3"/>
  </bookViews>
  <sheets>
    <sheet name="PF09349_all" sheetId="1" r:id="rId1"/>
    <sheet name="Сводная таблица" sheetId="2" r:id="rId2"/>
    <sheet name="Taxonomy" sheetId="3" r:id="rId3"/>
    <sheet name="Choose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<sst xmlns="http://schemas.openxmlformats.org/spreadsheetml/2006/main" count="13068" uniqueCount="4164">
  <si>
    <t>Sequence_AC</t>
  </si>
  <si>
    <t>Sequence_ID</t>
  </si>
  <si>
    <t>Sequence_length</t>
  </si>
  <si>
    <t>Pfam_AC</t>
  </si>
  <si>
    <t>From</t>
  </si>
  <si>
    <t>To</t>
  </si>
  <si>
    <t>Pfam_seq_num</t>
  </si>
  <si>
    <t>Description</t>
  </si>
  <si>
    <t>length</t>
  </si>
  <si>
    <t>A0A022RSF0</t>
  </si>
  <si>
    <t>A0A022RSF0_ERYGU</t>
  </si>
  <si>
    <t>PF09349</t>
  </si>
  <si>
    <t>PF09349.7 OHCU decarboxylase</t>
  </si>
  <si>
    <t>A0A022RVL3</t>
  </si>
  <si>
    <t>A0A022RVL3_ERYGU</t>
  </si>
  <si>
    <t>A0A023X2C5</t>
  </si>
  <si>
    <t>A0A023X2C5_9ACTN</t>
  </si>
  <si>
    <t>A0A023X336</t>
  </si>
  <si>
    <t>A0A023X336_9ACTN</t>
  </si>
  <si>
    <t>A0A023X6X7</t>
  </si>
  <si>
    <t>A0A023X6X7_9ACTN</t>
  </si>
  <si>
    <t>A0A024HIQ6</t>
  </si>
  <si>
    <t>A0A024HIQ6_PSEKB</t>
  </si>
  <si>
    <t>A0A059MJB0</t>
  </si>
  <si>
    <t>A0A059MJB0_9NOCA</t>
  </si>
  <si>
    <t>A0A059MTJ3</t>
  </si>
  <si>
    <t>A0A059MTJ3_9NOCA</t>
  </si>
  <si>
    <t>A0A059W854</t>
  </si>
  <si>
    <t>A0A059W854_STRA9</t>
  </si>
  <si>
    <t>A0A059WAN9</t>
  </si>
  <si>
    <t>A0A059WAN9_STRA9</t>
  </si>
  <si>
    <t>A0A060B462</t>
  </si>
  <si>
    <t>A0A060B462_9GAMM</t>
  </si>
  <si>
    <t>A0A060B9U4</t>
  </si>
  <si>
    <t>A0A060B9U4_9GAMM</t>
  </si>
  <si>
    <t>A0A060QAT8</t>
  </si>
  <si>
    <t>A0A060QAT8_9PROT</t>
  </si>
  <si>
    <t>A0A060SGE4</t>
  </si>
  <si>
    <t>A0A060SGE4_PYCCI</t>
  </si>
  <si>
    <t>A0A066X6M9</t>
  </si>
  <si>
    <t>A0A066X6M9_COLSU</t>
  </si>
  <si>
    <t>A0A067CCI6</t>
  </si>
  <si>
    <t>A0A067CCI6_SAPPC</t>
  </si>
  <si>
    <t>A0A068ST26</t>
  </si>
  <si>
    <t>A0A068ST26_RHIGA</t>
  </si>
  <si>
    <t>A0A072TLH0</t>
  </si>
  <si>
    <t>A0A072TLH0_MEDTR</t>
  </si>
  <si>
    <t>A0A072TWZ7</t>
  </si>
  <si>
    <t>A0A072TWZ7_MEDTR</t>
  </si>
  <si>
    <t>A0A073CBN8</t>
  </si>
  <si>
    <t>A0A073CBN8_PLAAG</t>
  </si>
  <si>
    <t>A0A075U345</t>
  </si>
  <si>
    <t>A0A075U345_9CORY</t>
  </si>
  <si>
    <t>A0A076K5D9</t>
  </si>
  <si>
    <t>A0A076K5D9_9RHOB</t>
  </si>
  <si>
    <t>A0A085BYH6</t>
  </si>
  <si>
    <t>A0A085BYH6_9RHOB</t>
  </si>
  <si>
    <t>A0A087GBU8</t>
  </si>
  <si>
    <t>A0A087GBU8_ARAAL</t>
  </si>
  <si>
    <t>A0A087SMX6</t>
  </si>
  <si>
    <t>A0A087SMX6_AUXPR</t>
  </si>
  <si>
    <t>A0A087XP72</t>
  </si>
  <si>
    <t>A0A087XP72_POEFO</t>
  </si>
  <si>
    <t>A0A089LN82</t>
  </si>
  <si>
    <t>A0A089LN82_9BACL</t>
  </si>
  <si>
    <t>A0A089MN37</t>
  </si>
  <si>
    <t>A0A089MN37_9BACL</t>
  </si>
  <si>
    <t>A0A089NEU9</t>
  </si>
  <si>
    <t>A0A089NEU9_9BACL</t>
  </si>
  <si>
    <t>A0A089WLL9</t>
  </si>
  <si>
    <t>A0A089WLL9_9PSED</t>
  </si>
  <si>
    <t>A0A089XDY2</t>
  </si>
  <si>
    <t>A0A089XDY2_STRGA</t>
  </si>
  <si>
    <t>A0A089YRA4</t>
  </si>
  <si>
    <t>A0A089YRA4_9PSED</t>
  </si>
  <si>
    <t>A0A089Z669</t>
  </si>
  <si>
    <t>A0A089Z669_STRGA</t>
  </si>
  <si>
    <t>A0A090K6B0</t>
  </si>
  <si>
    <t>A0A090K6B0_9GAMM</t>
  </si>
  <si>
    <t>A0A096NYF5</t>
  </si>
  <si>
    <t>A0A096NYF5_PAPAN</t>
  </si>
  <si>
    <t>A0A097AZD4</t>
  </si>
  <si>
    <t>A0A097AZD4_9VIBR</t>
  </si>
  <si>
    <t>A0A098D7X6</t>
  </si>
  <si>
    <t>A0A098D7X6_GIBZA</t>
  </si>
  <si>
    <t>A0A099NT81</t>
  </si>
  <si>
    <t>A0A099NT81_ISSOR</t>
  </si>
  <si>
    <t>A0A099NZB2</t>
  </si>
  <si>
    <t>A0A099NZB2_ISSOR</t>
  </si>
  <si>
    <t>A0A0A0Z2T8</t>
  </si>
  <si>
    <t>A0A0A0Z2T8_9ENTR</t>
  </si>
  <si>
    <t>A0A0A1B5I1</t>
  </si>
  <si>
    <t>A0A0A1B5I1_9ENTR</t>
  </si>
  <si>
    <t>A0A0A1G1A5</t>
  </si>
  <si>
    <t>A0A0A1G1A5_9MYCO</t>
  </si>
  <si>
    <t>A0A0A2K067</t>
  </si>
  <si>
    <t>A0A0A2K067_PENEN</t>
  </si>
  <si>
    <t>A0A0A2L339</t>
  </si>
  <si>
    <t>A0A0A2L339_PENIT</t>
  </si>
  <si>
    <t>A0A0A7KGT6</t>
  </si>
  <si>
    <t>A0A0A7KGT6_9DEIO</t>
  </si>
  <si>
    <t>A0A0A8EG45</t>
  </si>
  <si>
    <t>A0A0A8EG45_9ACTN</t>
  </si>
  <si>
    <t>A0A0B4X6C6</t>
  </si>
  <si>
    <t>A0A0B4X6C6_9RHIZ</t>
  </si>
  <si>
    <t>A0A0B4Y2V9</t>
  </si>
  <si>
    <t>A0A0B4Y2V9_9PROT</t>
  </si>
  <si>
    <t>A0A0B5E6K2</t>
  </si>
  <si>
    <t>A0A0B5E6K2_9RHOB</t>
  </si>
  <si>
    <t>A0A0B5EG34</t>
  </si>
  <si>
    <t>A0A0B5EG34_9ACTN</t>
  </si>
  <si>
    <t>A0A0B5ETX3</t>
  </si>
  <si>
    <t>A0A0B5ETX3_9ACTN</t>
  </si>
  <si>
    <t>A0A0C4F6W4</t>
  </si>
  <si>
    <t>A0A0C4F6W4_PUCT1</t>
  </si>
  <si>
    <t>A0A0C4Y6D0</t>
  </si>
  <si>
    <t>A0A0C4Y6D0_9BURK</t>
  </si>
  <si>
    <t>A0A0C5G4F9</t>
  </si>
  <si>
    <t>A0A0C5G4F9_9ACTN</t>
  </si>
  <si>
    <t>A0A0C5G884</t>
  </si>
  <si>
    <t>A0A0C5G884_9ACTN</t>
  </si>
  <si>
    <t>A0A0C5L200</t>
  </si>
  <si>
    <t>A0A0C5L200_9SPHN</t>
  </si>
  <si>
    <t>A0A0C5VD07</t>
  </si>
  <si>
    <t>A0A0C5VD07_9GAMM</t>
  </si>
  <si>
    <t>A0A0D1DY33</t>
  </si>
  <si>
    <t>A0A0D1DY33_USTMA</t>
  </si>
  <si>
    <t>A0A0D2X5F0</t>
  </si>
  <si>
    <t>A0A0D2X5F0_CAPO3</t>
  </si>
  <si>
    <t>A0A0D2Y247</t>
  </si>
  <si>
    <t>A0A0D2Y247_FUSO4</t>
  </si>
  <si>
    <t>A0A0D3AL97</t>
  </si>
  <si>
    <t>A0A0D3AL97_BRAOL</t>
  </si>
  <si>
    <t>A0A0D3FJC5</t>
  </si>
  <si>
    <t>A0A0D3FJC5_9ORYZ</t>
  </si>
  <si>
    <t>A0A0D4DI66</t>
  </si>
  <si>
    <t>A0A0D4DI66_9ACTN</t>
  </si>
  <si>
    <t>A0A0D4DLQ9</t>
  </si>
  <si>
    <t>A0A0D4DLQ9_9ACTN</t>
  </si>
  <si>
    <t>A0A0D5A9Q4</t>
  </si>
  <si>
    <t>A0A0D5A9Q4_9NOCA</t>
  </si>
  <si>
    <t>A0A0D5AA17</t>
  </si>
  <si>
    <t>A0A0D5AA17_9NOCA</t>
  </si>
  <si>
    <t>A0A0D5AF17</t>
  </si>
  <si>
    <t>A0A0D5AF17_9NOCA</t>
  </si>
  <si>
    <t>A0A0D5AHQ9</t>
  </si>
  <si>
    <t>A0A0D5AHQ9_9NOCA</t>
  </si>
  <si>
    <t>A0A0D5EKZ6</t>
  </si>
  <si>
    <t>A0A0D5EKZ6_9BURK</t>
  </si>
  <si>
    <t>A0A0D5LKM7</t>
  </si>
  <si>
    <t>A0A0D5LKM7_9RHIZ</t>
  </si>
  <si>
    <t>A0A0D5NR10</t>
  </si>
  <si>
    <t>A0A0D5NR10_9BACL</t>
  </si>
  <si>
    <t>A0A0D5VBF2</t>
  </si>
  <si>
    <t>A0A0D5VBF2_9BURK</t>
  </si>
  <si>
    <t>A0A0D8JVM5</t>
  </si>
  <si>
    <t>A0A0D8JVM5_COCIM</t>
  </si>
  <si>
    <t>A0A0D9RZF5</t>
  </si>
  <si>
    <t>A0A0D9RZF5_CHLSB</t>
  </si>
  <si>
    <t>A0K1D7</t>
  </si>
  <si>
    <t>A0K1D7_ARTS2</t>
  </si>
  <si>
    <t>A0QRZ5</t>
  </si>
  <si>
    <t>A0QRZ5_MYCS2</t>
  </si>
  <si>
    <t>A0QRZ6</t>
  </si>
  <si>
    <t>A0QRZ6_MYCS2</t>
  </si>
  <si>
    <t>A0R598</t>
  </si>
  <si>
    <t>A0R598_MYCS2</t>
  </si>
  <si>
    <t>A1B8L7</t>
  </si>
  <si>
    <t>A1B8L7_PARDP</t>
  </si>
  <si>
    <t>A1CBH7</t>
  </si>
  <si>
    <t>A1CBH7_ASPCL</t>
  </si>
  <si>
    <t>A1K4P4</t>
  </si>
  <si>
    <t>A1K4P4_AZOSB</t>
  </si>
  <si>
    <t>A1RAF3</t>
  </si>
  <si>
    <t>A1RAF3_ARTAT</t>
  </si>
  <si>
    <t>A1SFS5</t>
  </si>
  <si>
    <t>A1SFS5_NOCSJ</t>
  </si>
  <si>
    <t>A1TFU6</t>
  </si>
  <si>
    <t>A1TFU6_MYCVP</t>
  </si>
  <si>
    <t>A1TFU7</t>
  </si>
  <si>
    <t>A1TFU7_MYCVP</t>
  </si>
  <si>
    <t>A1TG53</t>
  </si>
  <si>
    <t>A1TG53_MYCVP</t>
  </si>
  <si>
    <t>A1TL67</t>
  </si>
  <si>
    <t>A1TL67_ACIAC</t>
  </si>
  <si>
    <t>A1UMJ8</t>
  </si>
  <si>
    <t>A1UMJ8_MYCSK</t>
  </si>
  <si>
    <t>A1VJ49</t>
  </si>
  <si>
    <t>A1VJ49_POLNA</t>
  </si>
  <si>
    <t>A1W523</t>
  </si>
  <si>
    <t>A1W523_ACISJ</t>
  </si>
  <si>
    <t>A1WR35</t>
  </si>
  <si>
    <t>A1WR35_VEREI</t>
  </si>
  <si>
    <t>A2Q7V5</t>
  </si>
  <si>
    <t>A2Q7V5_ASPNC</t>
  </si>
  <si>
    <t>A2SDU9</t>
  </si>
  <si>
    <t>A2SDU9_METPP</t>
  </si>
  <si>
    <t>A3LP05</t>
  </si>
  <si>
    <t>A3LP05_PICST</t>
  </si>
  <si>
    <t>A4A379</t>
  </si>
  <si>
    <t>A4A379_9GAMM</t>
  </si>
  <si>
    <t>A4D9H6</t>
  </si>
  <si>
    <t>A4D9H6_ASPFU</t>
  </si>
  <si>
    <t>A4FPC5</t>
  </si>
  <si>
    <t>A4FPC5_SACEN</t>
  </si>
  <si>
    <t>A4JF37</t>
  </si>
  <si>
    <t>A4JF37_BURVG</t>
  </si>
  <si>
    <t>A4VP31</t>
  </si>
  <si>
    <t>A4VP31_PSEU5</t>
  </si>
  <si>
    <t>A4XVZ8</t>
  </si>
  <si>
    <t>A4XVZ8_PSEMY</t>
  </si>
  <si>
    <t>A4YLL0</t>
  </si>
  <si>
    <t>A4YLL0_BRASO</t>
  </si>
  <si>
    <t>A5DBA9</t>
  </si>
  <si>
    <t>A5DBA9_PICGU</t>
  </si>
  <si>
    <t>A5DXY9</t>
  </si>
  <si>
    <t>A5DXY9_LODEL</t>
  </si>
  <si>
    <t>A5FXN0</t>
  </si>
  <si>
    <t>A5FXN0_ACICJ</t>
  </si>
  <si>
    <t>A6QYZ2</t>
  </si>
  <si>
    <t>A6QYZ2_AJECN</t>
  </si>
  <si>
    <t>A6T925</t>
  </si>
  <si>
    <t>A6T925_KLEP7</t>
  </si>
  <si>
    <t>A6VYU2</t>
  </si>
  <si>
    <t>A6VYU2_MARMS</t>
  </si>
  <si>
    <t>A6W9R5</t>
  </si>
  <si>
    <t>A6W9R5_KINRD</t>
  </si>
  <si>
    <t>A6WW26</t>
  </si>
  <si>
    <t>A6WW26_OCHA4</t>
  </si>
  <si>
    <t>A7EE23</t>
  </si>
  <si>
    <t>A7EE23_SCLS1</t>
  </si>
  <si>
    <t>A7IKH6</t>
  </si>
  <si>
    <t>A7IKH6_XANP2</t>
  </si>
  <si>
    <t>A7RYJ8</t>
  </si>
  <si>
    <t>A7RYJ8_NEMVE</t>
  </si>
  <si>
    <t>A7SCA1</t>
  </si>
  <si>
    <t>A7SCA1_NEMVE</t>
  </si>
  <si>
    <t>A7UV21</t>
  </si>
  <si>
    <t>A7UV21_ANOGA</t>
  </si>
  <si>
    <t>A8GAA4</t>
  </si>
  <si>
    <t>A8GAA4_SERP5</t>
  </si>
  <si>
    <t>A8IQI8</t>
  </si>
  <si>
    <t>A8IQI8_AZOC5</t>
  </si>
  <si>
    <t>A8JC88</t>
  </si>
  <si>
    <t>A8JC88_CHLRE</t>
  </si>
  <si>
    <t>A8L795</t>
  </si>
  <si>
    <t>A8L795_FRASN</t>
  </si>
  <si>
    <t>A8LM28</t>
  </si>
  <si>
    <t>A8LM28_DINSH</t>
  </si>
  <si>
    <t>A8N9C4</t>
  </si>
  <si>
    <t>A8N9C4_COPC7</t>
  </si>
  <si>
    <t>A9BV85</t>
  </si>
  <si>
    <t>A9BV85_DELAS</t>
  </si>
  <si>
    <t>A9CI02</t>
  </si>
  <si>
    <t>A9CI02_AGRFC</t>
  </si>
  <si>
    <t>A9DDE8</t>
  </si>
  <si>
    <t>A9DDE8_9RHIZ</t>
  </si>
  <si>
    <t>A9GBG2</t>
  </si>
  <si>
    <t>A9GBG2_SORC5</t>
  </si>
  <si>
    <t>A9HJQ3</t>
  </si>
  <si>
    <t>A9HJQ3_GLUDA</t>
  </si>
  <si>
    <t>A9T9V4</t>
  </si>
  <si>
    <t>A9T9V4_PHYPA</t>
  </si>
  <si>
    <t>Q54SV3</t>
  </si>
  <si>
    <t>ALN1_DICDI</t>
  </si>
  <si>
    <t>B0CU92</t>
  </si>
  <si>
    <t>B0CU92_LACBS</t>
  </si>
  <si>
    <t>B0T8R8</t>
  </si>
  <si>
    <t>B0T8R8_CAUSK</t>
  </si>
  <si>
    <t>B0UHG8</t>
  </si>
  <si>
    <t>B0UHG8_METS4</t>
  </si>
  <si>
    <t>B0UMZ7</t>
  </si>
  <si>
    <t>B0UMZ7_METS4</t>
  </si>
  <si>
    <t>B0VP18</t>
  </si>
  <si>
    <t>B0VP18_ACIBS</t>
  </si>
  <si>
    <t>B0WCJ1</t>
  </si>
  <si>
    <t>B0WCJ1_CULQU</t>
  </si>
  <si>
    <t>B0WCJ2</t>
  </si>
  <si>
    <t>B0WCJ2_CULQU</t>
  </si>
  <si>
    <t>B1M8G4</t>
  </si>
  <si>
    <t>B1M8G4_METRJ</t>
  </si>
  <si>
    <t>B1M9E8</t>
  </si>
  <si>
    <t>B1M9E8_METRJ</t>
  </si>
  <si>
    <t>B1MCN8</t>
  </si>
  <si>
    <t>B1MCN8_MYCA9</t>
  </si>
  <si>
    <t>B1MCN9</t>
  </si>
  <si>
    <t>B1MCN9_MYCA9</t>
  </si>
  <si>
    <t>B1MGT1</t>
  </si>
  <si>
    <t>B1MGT1_MYCA9</t>
  </si>
  <si>
    <t>B1VVF6</t>
  </si>
  <si>
    <t>B1VVF6_STRGG</t>
  </si>
  <si>
    <t>B1W3K9</t>
  </si>
  <si>
    <t>B1W3K9_STRGG</t>
  </si>
  <si>
    <t>B1Y3X4</t>
  </si>
  <si>
    <t>B1Y3X4_LEPCP</t>
  </si>
  <si>
    <t>B2AP44</t>
  </si>
  <si>
    <t>B2AP44_PODAN</t>
  </si>
  <si>
    <t>B2GGK7</t>
  </si>
  <si>
    <t>B2GGK7_KOCRD</t>
  </si>
  <si>
    <t>B2HHV2</t>
  </si>
  <si>
    <t>B2HHV2_MYCMM</t>
  </si>
  <si>
    <t>B2HHV3</t>
  </si>
  <si>
    <t>B2HHV3_MYCMM</t>
  </si>
  <si>
    <t>B2JI87</t>
  </si>
  <si>
    <t>B2JI87_BURP8</t>
  </si>
  <si>
    <t>B2U8B9</t>
  </si>
  <si>
    <t>B2U8B9_RALPJ</t>
  </si>
  <si>
    <t>B2VHK8</t>
  </si>
  <si>
    <t>B2VHK8_ERWT9</t>
  </si>
  <si>
    <t>B2W6N1</t>
  </si>
  <si>
    <t>B2W6N1_PYRTR</t>
  </si>
  <si>
    <t>B3PJ38</t>
  </si>
  <si>
    <t>B3PJ38_CELJU</t>
  </si>
  <si>
    <t>B4EC46</t>
  </si>
  <si>
    <t>B4EC46_BURCJ</t>
  </si>
  <si>
    <t>B4ECB0</t>
  </si>
  <si>
    <t>B4ECB0_BURCJ</t>
  </si>
  <si>
    <t>B5H577</t>
  </si>
  <si>
    <t>B5H577_STRPR</t>
  </si>
  <si>
    <t>B5HFQ4</t>
  </si>
  <si>
    <t>B5HFQ4_STRPR</t>
  </si>
  <si>
    <t>B5HRQ3</t>
  </si>
  <si>
    <t>B5HRQ3_9ACTN</t>
  </si>
  <si>
    <t>B5HV89</t>
  </si>
  <si>
    <t>B5HV89_9ACTN</t>
  </si>
  <si>
    <t>B6HKT2</t>
  </si>
  <si>
    <t>B6HKT2_PENCW</t>
  </si>
  <si>
    <t>B6Q9P6</t>
  </si>
  <si>
    <t>B6Q9P6_PENMQ</t>
  </si>
  <si>
    <t>B7GAW6</t>
  </si>
  <si>
    <t>B7GAW6_PHATC</t>
  </si>
  <si>
    <t>B8AQM6</t>
  </si>
  <si>
    <t>B8AQM6_ORYSI</t>
  </si>
  <si>
    <t>B8BWT1</t>
  </si>
  <si>
    <t>B8BWT1_THAPS</t>
  </si>
  <si>
    <t>B8HHC0</t>
  </si>
  <si>
    <t>B8HHC0_ARTCA</t>
  </si>
  <si>
    <t>B8IML7</t>
  </si>
  <si>
    <t>B8IML7_METNO</t>
  </si>
  <si>
    <t>B8IRU2</t>
  </si>
  <si>
    <t>B8IRU2_METNO</t>
  </si>
  <si>
    <t>B8M343</t>
  </si>
  <si>
    <t>B8M343_TALSN</t>
  </si>
  <si>
    <t>B8NKT0</t>
  </si>
  <si>
    <t>B8NKT0_ASPFN</t>
  </si>
  <si>
    <t>B9GNG3</t>
  </si>
  <si>
    <t>B9GNG3_POPTR</t>
  </si>
  <si>
    <t>B9J7Z1</t>
  </si>
  <si>
    <t>B9J7Z1_AGRRK</t>
  </si>
  <si>
    <t>B9JZT9</t>
  </si>
  <si>
    <t>B9JZT9_AGRVS</t>
  </si>
  <si>
    <t>B9SKJ6</t>
  </si>
  <si>
    <t>B9SKJ6_RICCO</t>
  </si>
  <si>
    <t>C0NFL6</t>
  </si>
  <si>
    <t>C0NFL6_AJECG</t>
  </si>
  <si>
    <t>C0ZNR1</t>
  </si>
  <si>
    <t>C0ZNR1_RHOE4</t>
  </si>
  <si>
    <t>C0ZWT9</t>
  </si>
  <si>
    <t>C0ZWT9_RHOE4</t>
  </si>
  <si>
    <t>C1DFB0</t>
  </si>
  <si>
    <t>C1DFB0_AZOVD</t>
  </si>
  <si>
    <t>C1E536</t>
  </si>
  <si>
    <t>C1E536_MICSR</t>
  </si>
  <si>
    <t>C1GEF0</t>
  </si>
  <si>
    <t>C1GEF0_PARBD</t>
  </si>
  <si>
    <t>C1GV18</t>
  </si>
  <si>
    <t>C1GV18_PARBA</t>
  </si>
  <si>
    <t>C2GHB0</t>
  </si>
  <si>
    <t>C2GHB0_9CORY</t>
  </si>
  <si>
    <t>C3K0A6</t>
  </si>
  <si>
    <t>C3K0A6_PSEFS</t>
  </si>
  <si>
    <t>C3KRL0</t>
  </si>
  <si>
    <t>C3KRL0_RHISN</t>
  </si>
  <si>
    <t>C3MG83</t>
  </si>
  <si>
    <t>C3MG83_RHISN</t>
  </si>
  <si>
    <t>C3PIM9</t>
  </si>
  <si>
    <t>C3PIM9_CORA7</t>
  </si>
  <si>
    <t>C3XUZ7</t>
  </si>
  <si>
    <t>C3XUZ7_BRAFL</t>
  </si>
  <si>
    <t>C3Y217</t>
  </si>
  <si>
    <t>C3Y217_BRAFL</t>
  </si>
  <si>
    <t>C3YZC5</t>
  </si>
  <si>
    <t>C3YZC5_BRAFL</t>
  </si>
  <si>
    <t>C4JV10</t>
  </si>
  <si>
    <t>C4JV10_UNCRE</t>
  </si>
  <si>
    <t>C4QWR0</t>
  </si>
  <si>
    <t>C4QWR0_PICPG</t>
  </si>
  <si>
    <t>C4Y1B2</t>
  </si>
  <si>
    <t>C4Y1B2_CLAL4</t>
  </si>
  <si>
    <t>C4YPU1</t>
  </si>
  <si>
    <t>C4YPU1_CANAW</t>
  </si>
  <si>
    <t>C4ZM48</t>
  </si>
  <si>
    <t>C4ZM48_THASP</t>
  </si>
  <si>
    <t>C5AEZ4</t>
  </si>
  <si>
    <t>C5AEZ4_BURGB</t>
  </si>
  <si>
    <t>C5B0V5</t>
  </si>
  <si>
    <t>C5B0V5_METEA</t>
  </si>
  <si>
    <t>C5CVN9</t>
  </si>
  <si>
    <t>C5CVN9_VARPS</t>
  </si>
  <si>
    <t>C5CZY4</t>
  </si>
  <si>
    <t>C5CZY4_VARPS</t>
  </si>
  <si>
    <t>C5DXJ7</t>
  </si>
  <si>
    <t>C5DXJ7_ZYGRC</t>
  </si>
  <si>
    <t>C5E258</t>
  </si>
  <si>
    <t>C5E258_LACTC</t>
  </si>
  <si>
    <t>C5FQZ6</t>
  </si>
  <si>
    <t>C5FQZ6_ARTOC</t>
  </si>
  <si>
    <t>C5GLC5</t>
  </si>
  <si>
    <t>C5GLC5_AJEDR</t>
  </si>
  <si>
    <t>C5M9I7</t>
  </si>
  <si>
    <t>C5M9I7_CANTT</t>
  </si>
  <si>
    <t>C5WXP9</t>
  </si>
  <si>
    <t>C5WXP9_SORBI</t>
  </si>
  <si>
    <t>C6AR11</t>
  </si>
  <si>
    <t>C6AR11_TERTT</t>
  </si>
  <si>
    <t>C6D262</t>
  </si>
  <si>
    <t>C6D262_PAESJ</t>
  </si>
  <si>
    <t>C6HKU0</t>
  </si>
  <si>
    <t>C6HKU0_AJECH</t>
  </si>
  <si>
    <t>C6TNM5</t>
  </si>
  <si>
    <t>C6TNM5_SOYBN</t>
  </si>
  <si>
    <t>C6WEX1</t>
  </si>
  <si>
    <t>C6WEX1_ACTMD</t>
  </si>
  <si>
    <t>C7JHI5</t>
  </si>
  <si>
    <t>C7JHI5_ACEP3</t>
  </si>
  <si>
    <t>C7M9Y7</t>
  </si>
  <si>
    <t>C7M9Y7_BRAFD</t>
  </si>
  <si>
    <t>C7MGK0</t>
  </si>
  <si>
    <t>C7MGK0_BRAFD</t>
  </si>
  <si>
    <t>C7PNS3</t>
  </si>
  <si>
    <t>C7PNS3_CHIPD</t>
  </si>
  <si>
    <t>C7PZT5</t>
  </si>
  <si>
    <t>C7PZT5_CATAD</t>
  </si>
  <si>
    <t>C7Z8Y0</t>
  </si>
  <si>
    <t>C7Z8Y0_NECH7</t>
  </si>
  <si>
    <t>C8XK08</t>
  </si>
  <si>
    <t>C8XK08_NAKMY</t>
  </si>
  <si>
    <t>C9SSC4</t>
  </si>
  <si>
    <t>C9SSC4_VERA1</t>
  </si>
  <si>
    <t>C9YTC0</t>
  </si>
  <si>
    <t>C9YTC0_STRSW</t>
  </si>
  <si>
    <t>C9ZGL1</t>
  </si>
  <si>
    <t>C9ZGL1_STRSW</t>
  </si>
  <si>
    <t>D0J0T5</t>
  </si>
  <si>
    <t>D0J0T5_COMT2</t>
  </si>
  <si>
    <t>D0J529</t>
  </si>
  <si>
    <t>D0J529_COMT2</t>
  </si>
  <si>
    <t>D0KZ09</t>
  </si>
  <si>
    <t>D0KZ09_HALNC</t>
  </si>
  <si>
    <t>D0L8R4</t>
  </si>
  <si>
    <t>D0L8R4_GORB4</t>
  </si>
  <si>
    <t>D0L8R5</t>
  </si>
  <si>
    <t>D0L8R5_GORB4</t>
  </si>
  <si>
    <t>D0P4Y6</t>
  </si>
  <si>
    <t>D0P4Y6_PHYIT</t>
  </si>
  <si>
    <t>D2A355</t>
  </si>
  <si>
    <t>D2A355_TRICA</t>
  </si>
  <si>
    <t>D2B6G5</t>
  </si>
  <si>
    <t>D2B6G5_STRRD</t>
  </si>
  <si>
    <t>D2SGN8</t>
  </si>
  <si>
    <t>D2SGN8_GEOOG</t>
  </si>
  <si>
    <t>D3B996</t>
  </si>
  <si>
    <t>D3B996_POLPA</t>
  </si>
  <si>
    <t>D3BLP5</t>
  </si>
  <si>
    <t>D3BLP5_POLPA</t>
  </si>
  <si>
    <t>D3PRS1</t>
  </si>
  <si>
    <t>D3PRS1_MEIRD</t>
  </si>
  <si>
    <t>D3Q642</t>
  </si>
  <si>
    <t>D3Q642_STANL</t>
  </si>
  <si>
    <t>D4B4M4</t>
  </si>
  <si>
    <t>D4B4M4_ARTBC</t>
  </si>
  <si>
    <t>D4GKK4</t>
  </si>
  <si>
    <t>D4GKK4_PANAM</t>
  </si>
  <si>
    <t>D5AN53</t>
  </si>
  <si>
    <t>D5AN53_RHOCB</t>
  </si>
  <si>
    <t>D5BTM8</t>
  </si>
  <si>
    <t>D5BTM8_PUNMI</t>
  </si>
  <si>
    <t>D5DES0</t>
  </si>
  <si>
    <t>D5DES0_BACMD</t>
  </si>
  <si>
    <t>D5GH47</t>
  </si>
  <si>
    <t>D5GH47_TUBMM</t>
  </si>
  <si>
    <t>D5QD53</t>
  </si>
  <si>
    <t>D5QD53_KOMHA</t>
  </si>
  <si>
    <t>D5UJM8</t>
  </si>
  <si>
    <t>D5UJM8_CELFN</t>
  </si>
  <si>
    <t>D5UU53</t>
  </si>
  <si>
    <t>D5UU53_TSUPD</t>
  </si>
  <si>
    <t>D5UU58</t>
  </si>
  <si>
    <t>D5UU58_TSUPD</t>
  </si>
  <si>
    <t>D5W8Q8</t>
  </si>
  <si>
    <t>D5W8Q8_BURSC</t>
  </si>
  <si>
    <t>D5WQV1</t>
  </si>
  <si>
    <t>D5WQV1_KYRT2</t>
  </si>
  <si>
    <t>D5X406</t>
  </si>
  <si>
    <t>D5X406_THIK1</t>
  </si>
  <si>
    <t>D6XY44</t>
  </si>
  <si>
    <t>D6XY44_BACIE</t>
  </si>
  <si>
    <t>D6Y9D0</t>
  </si>
  <si>
    <t>D6Y9D0_THEBD</t>
  </si>
  <si>
    <t>D6Z9U0</t>
  </si>
  <si>
    <t>D6Z9U0_SEGRD</t>
  </si>
  <si>
    <t>D6ZBQ4</t>
  </si>
  <si>
    <t>D6ZBQ4_SEGRD</t>
  </si>
  <si>
    <t>D6ZEL3</t>
  </si>
  <si>
    <t>D6ZEL3_SEGRD</t>
  </si>
  <si>
    <t>D7A996</t>
  </si>
  <si>
    <t>D7A996_STAND</t>
  </si>
  <si>
    <t>D7AYI0</t>
  </si>
  <si>
    <t>D7AYI0_NOCDD</t>
  </si>
  <si>
    <t>D7BFV5</t>
  </si>
  <si>
    <t>D7BFV5_MEISD</t>
  </si>
  <si>
    <t>D7BL28</t>
  </si>
  <si>
    <t>D7BL28_ARCHD</t>
  </si>
  <si>
    <t>D7BZ91</t>
  </si>
  <si>
    <t>D7BZ91_STRBB</t>
  </si>
  <si>
    <t>D7C4M2</t>
  </si>
  <si>
    <t>D7C4M2_STRBB</t>
  </si>
  <si>
    <t>D7CXM1</t>
  </si>
  <si>
    <t>D7CXM1_TRURR</t>
  </si>
  <si>
    <t>D7FIQ6</t>
  </si>
  <si>
    <t>D7FIQ6_ECTSI</t>
  </si>
  <si>
    <t>D7GH79</t>
  </si>
  <si>
    <t>D7GH79_PROFC</t>
  </si>
  <si>
    <t>D7MPL9</t>
  </si>
  <si>
    <t>D7MPL9_ARALL</t>
  </si>
  <si>
    <t>D7T3Z8</t>
  </si>
  <si>
    <t>D7T3Z8_VITVI</t>
  </si>
  <si>
    <t>D8J1V6</t>
  </si>
  <si>
    <t>D8J1V6_HERSS</t>
  </si>
  <si>
    <t>D8MNI9</t>
  </si>
  <si>
    <t>D8MNI9_ERWBE</t>
  </si>
  <si>
    <t>D8Q0F2</t>
  </si>
  <si>
    <t>D8Q0F2_SCHCM</t>
  </si>
  <si>
    <t>D8QMR1</t>
  </si>
  <si>
    <t>D8QMR1_SELML</t>
  </si>
  <si>
    <t>D8QPX2</t>
  </si>
  <si>
    <t>D8QPX2_SELML</t>
  </si>
  <si>
    <t>D8SBY1</t>
  </si>
  <si>
    <t>D8SBY1_SELML</t>
  </si>
  <si>
    <t>D8SKJ9</t>
  </si>
  <si>
    <t>D8SKJ9_SELML</t>
  </si>
  <si>
    <t>D8TMU9</t>
  </si>
  <si>
    <t>D8TMU9_VOLCA</t>
  </si>
  <si>
    <t>E0SJZ2</t>
  </si>
  <si>
    <t>E0SJZ2_DICD3</t>
  </si>
  <si>
    <t>E0TCW8</t>
  </si>
  <si>
    <t>E0TCW8_PARBH</t>
  </si>
  <si>
    <t>E1SEI3</t>
  </si>
  <si>
    <t>E1SEI3_PANVC</t>
  </si>
  <si>
    <t>E1V7C4</t>
  </si>
  <si>
    <t>E1V7C4_HALED</t>
  </si>
  <si>
    <t>E1W109</t>
  </si>
  <si>
    <t>E1W109_ARTAR</t>
  </si>
  <si>
    <t>E1ZNT1</t>
  </si>
  <si>
    <t>E1ZNT1_CHLVA</t>
  </si>
  <si>
    <t>E2LNU0</t>
  </si>
  <si>
    <t>E2LNU0_MONPE</t>
  </si>
  <si>
    <t>E2PWY8</t>
  </si>
  <si>
    <t>E2PWY8_STRC2</t>
  </si>
  <si>
    <t>E3EXP1</t>
  </si>
  <si>
    <t>E3EXP1_KETVY</t>
  </si>
  <si>
    <t>E3FDG1</t>
  </si>
  <si>
    <t>E3FDG1_STIAD</t>
  </si>
  <si>
    <t>E3HUL6</t>
  </si>
  <si>
    <t>E3HUL6_ACHXA</t>
  </si>
  <si>
    <t>E3IYC5</t>
  </si>
  <si>
    <t>E3IYC5_FRASU</t>
  </si>
  <si>
    <t>E3L2R3</t>
  </si>
  <si>
    <t>E3L2R3_PUCGT</t>
  </si>
  <si>
    <t>E3QZ28</t>
  </si>
  <si>
    <t>E3QZ28_COLGM</t>
  </si>
  <si>
    <t>E3RMI7</t>
  </si>
  <si>
    <t>E3RMI7_PYRTT</t>
  </si>
  <si>
    <t>E4N1R3</t>
  </si>
  <si>
    <t>E4N1R3_KITSK</t>
  </si>
  <si>
    <t>E4NCB7</t>
  </si>
  <si>
    <t>E4NCB7_KITSK</t>
  </si>
  <si>
    <t>E4V3M6</t>
  </si>
  <si>
    <t>E4V3M6_ARTGP</t>
  </si>
  <si>
    <t>E4ZZ20</t>
  </si>
  <si>
    <t>E4ZZ20_LEPMJ</t>
  </si>
  <si>
    <t>E6W9C2</t>
  </si>
  <si>
    <t>E6W9C2_PANSA</t>
  </si>
  <si>
    <t>E7A388</t>
  </si>
  <si>
    <t>E7A388_SPORE</t>
  </si>
  <si>
    <t>E8N7P5</t>
  </si>
  <si>
    <t>E8N7P5_MICTS</t>
  </si>
  <si>
    <t>E8RUX9</t>
  </si>
  <si>
    <t>E8RUX9_ASTEC</t>
  </si>
  <si>
    <t>E8TAC4</t>
  </si>
  <si>
    <t>E8TAC4_MESCW</t>
  </si>
  <si>
    <t>E8UXZ7</t>
  </si>
  <si>
    <t>E8UXZ7_TERSS</t>
  </si>
  <si>
    <t>E8WYX8</t>
  </si>
  <si>
    <t>E8WYX8_GRATM</t>
  </si>
  <si>
    <t>E9D2V1</t>
  </si>
  <si>
    <t>E9D2V1_COCPS</t>
  </si>
  <si>
    <t>E9DVD8</t>
  </si>
  <si>
    <t>E9DVD8_METAQ</t>
  </si>
  <si>
    <t>E9EQS0</t>
  </si>
  <si>
    <t>E9EQS0_METRA</t>
  </si>
  <si>
    <t>E9GJ14</t>
  </si>
  <si>
    <t>E9GJ14_DAPPU</t>
  </si>
  <si>
    <t>E9T282</t>
  </si>
  <si>
    <t>E9T282_RHOHA</t>
  </si>
  <si>
    <t>F0LWX8</t>
  </si>
  <si>
    <t>F0LWX8_VIBFN</t>
  </si>
  <si>
    <t>F0UDT8</t>
  </si>
  <si>
    <t>F0UDT8_AJEC8</t>
  </si>
  <si>
    <t>F0YBD1</t>
  </si>
  <si>
    <t>F0YBD1_AURAN</t>
  </si>
  <si>
    <t>F0ZVS5</t>
  </si>
  <si>
    <t>F0ZVS5_DICPU</t>
  </si>
  <si>
    <t>F1MIY5</t>
  </si>
  <si>
    <t>F1MIY5_BOVIN</t>
  </si>
  <si>
    <t>F1RSV0</t>
  </si>
  <si>
    <t>F1RSV0_PIG</t>
  </si>
  <si>
    <t>F2G8F6</t>
  </si>
  <si>
    <t>F2G8F6_ALTMD</t>
  </si>
  <si>
    <t>F2IZV5</t>
  </si>
  <si>
    <t>F2IZV5_POLGS</t>
  </si>
  <si>
    <t>F2JXL6</t>
  </si>
  <si>
    <t>F2JXL6_MARM1</t>
  </si>
  <si>
    <t>F2LEP2</t>
  </si>
  <si>
    <t>F2LEP2_BURGS</t>
  </si>
  <si>
    <t>F2Q0C1</t>
  </si>
  <si>
    <t>F2Q0C1_TRIEC</t>
  </si>
  <si>
    <t>F2RCC6</t>
  </si>
  <si>
    <t>F2RCC6_STRVP</t>
  </si>
  <si>
    <t>F2RL62</t>
  </si>
  <si>
    <t>F2RL62_STRVP</t>
  </si>
  <si>
    <t>F2SSB3</t>
  </si>
  <si>
    <t>F2SSB3_TRIRC</t>
  </si>
  <si>
    <t>F3ZDG7</t>
  </si>
  <si>
    <t>F3ZDG7_9ACTN</t>
  </si>
  <si>
    <t>F4CML9</t>
  </si>
  <si>
    <t>F4CML9_PSEUX</t>
  </si>
  <si>
    <t>F4CMM0</t>
  </si>
  <si>
    <t>F4CMM0_PSEUX</t>
  </si>
  <si>
    <t>F4GMR5</t>
  </si>
  <si>
    <t>F4GMR5_PUSST</t>
  </si>
  <si>
    <t>F4P8Q5</t>
  </si>
  <si>
    <t>F4P8Q5_BATDJ</t>
  </si>
  <si>
    <t>F4PIW9</t>
  </si>
  <si>
    <t>F4PIW9_DICFS</t>
  </si>
  <si>
    <t>F4PQS2</t>
  </si>
  <si>
    <t>F4PQS2_DICFS</t>
  </si>
  <si>
    <t>F4RVB9</t>
  </si>
  <si>
    <t>F4RVB9_MELLP</t>
  </si>
  <si>
    <t>F5XEL0</t>
  </si>
  <si>
    <t>F5XEL0_MICPN</t>
  </si>
  <si>
    <t>F5XY53</t>
  </si>
  <si>
    <t>F5XY53_RAMTT</t>
  </si>
  <si>
    <t>F5ZCT0</t>
  </si>
  <si>
    <t>F5ZCT0_ALTSS</t>
  </si>
  <si>
    <t>F6EK91</t>
  </si>
  <si>
    <t>F6EK91_AMYSD</t>
  </si>
  <si>
    <t>F6EL02</t>
  </si>
  <si>
    <t>F6EL02_AMYSD</t>
  </si>
  <si>
    <t>F6IE19</t>
  </si>
  <si>
    <t>F6IE19_9SPHN</t>
  </si>
  <si>
    <t>F6TMG0</t>
  </si>
  <si>
    <t>F6TMG0_MONDO</t>
  </si>
  <si>
    <t>F6TTE1</t>
  </si>
  <si>
    <t>F6TTE1_HORSE</t>
  </si>
  <si>
    <t>F7FQG6</t>
  </si>
  <si>
    <t>F7FQG6_MACMU</t>
  </si>
  <si>
    <t>F7GDM5</t>
  </si>
  <si>
    <t>F7GDM5_ORNAN</t>
  </si>
  <si>
    <t>F7GNJ9</t>
  </si>
  <si>
    <t>F7GNJ9_CALJA</t>
  </si>
  <si>
    <t>F7W0T9</t>
  </si>
  <si>
    <t>F7W0T9_SORMK</t>
  </si>
  <si>
    <t>F8AZL4</t>
  </si>
  <si>
    <t>F8AZL4_FRADG</t>
  </si>
  <si>
    <t>F8JXN9</t>
  </si>
  <si>
    <t>F8JXN9_STREN</t>
  </si>
  <si>
    <t>F8Q4Z1</t>
  </si>
  <si>
    <t>F8Q4Z1_SERL3</t>
  </si>
  <si>
    <t>F9F699</t>
  </si>
  <si>
    <t>F9F699_FUSOF</t>
  </si>
  <si>
    <t>F9T3K9</t>
  </si>
  <si>
    <t>F9T3K9_9VIBR</t>
  </si>
  <si>
    <t>F9X1W5</t>
  </si>
  <si>
    <t>F9X1W5_ZYMTI</t>
  </si>
  <si>
    <t>G0AD97</t>
  </si>
  <si>
    <t>G0AD97_COLFT</t>
  </si>
  <si>
    <t>G0FXI0</t>
  </si>
  <si>
    <t>G0FXI0_AMYMS</t>
  </si>
  <si>
    <t>G0HC92</t>
  </si>
  <si>
    <t>G0HC92_CORVD</t>
  </si>
  <si>
    <t>G0HDH7</t>
  </si>
  <si>
    <t>G0HDH7_CORVD</t>
  </si>
  <si>
    <t>G0HH15</t>
  </si>
  <si>
    <t>G0HH15_CORVD</t>
  </si>
  <si>
    <t>G0RE63</t>
  </si>
  <si>
    <t>G0RE63_HYPJQ</t>
  </si>
  <si>
    <t>G0SFX0</t>
  </si>
  <si>
    <t>G0SFX0_CHATD</t>
  </si>
  <si>
    <t>G0SV95</t>
  </si>
  <si>
    <t>G0SV95_RHOG2</t>
  </si>
  <si>
    <t>G1L6I8</t>
  </si>
  <si>
    <t>G1L6I8_AILME</t>
  </si>
  <si>
    <t>G1NY66</t>
  </si>
  <si>
    <t>G1NY66_MYOLU</t>
  </si>
  <si>
    <t>G1QHQ1</t>
  </si>
  <si>
    <t>G1QHQ1_NOMLE</t>
  </si>
  <si>
    <t>G1TL17</t>
  </si>
  <si>
    <t>G1TL17_RABIT</t>
  </si>
  <si>
    <t>G1X6E8</t>
  </si>
  <si>
    <t>G1X6E8_ARTOA</t>
  </si>
  <si>
    <t>G2IVF1</t>
  </si>
  <si>
    <t>G2IVF1_PSEUL</t>
  </si>
  <si>
    <t>G2NIP9</t>
  </si>
  <si>
    <t>G2NIP9_STREK</t>
  </si>
  <si>
    <t>G2NRB8</t>
  </si>
  <si>
    <t>G2NRB8_STREK</t>
  </si>
  <si>
    <t>G2P1H3</t>
  </si>
  <si>
    <t>G2P1H3_STRVO</t>
  </si>
  <si>
    <t>G2P2K9</t>
  </si>
  <si>
    <t>G2P2K9_STRVO</t>
  </si>
  <si>
    <t>G2QC31</t>
  </si>
  <si>
    <t>G2QC31_THIHA</t>
  </si>
  <si>
    <t>G2RAQ5</t>
  </si>
  <si>
    <t>G2RAQ5_THITE</t>
  </si>
  <si>
    <t>G2XI14</t>
  </si>
  <si>
    <t>G2XI14_VERDV</t>
  </si>
  <si>
    <t>G2XTC1</t>
  </si>
  <si>
    <t>G2XTC1_BOTF4</t>
  </si>
  <si>
    <t>G3ARF3</t>
  </si>
  <si>
    <t>G3ARF3_SPAPN</t>
  </si>
  <si>
    <t>G3B7Q1</t>
  </si>
  <si>
    <t>G3B7Q1_CANTC</t>
  </si>
  <si>
    <t>G3GWI0</t>
  </si>
  <si>
    <t>G3GWI0_CRIGR</t>
  </si>
  <si>
    <t>G3J836</t>
  </si>
  <si>
    <t>G3J836_CORMM</t>
  </si>
  <si>
    <t>G3NFE9</t>
  </si>
  <si>
    <t>G3NFE9_GASAC</t>
  </si>
  <si>
    <t>G3QRV7</t>
  </si>
  <si>
    <t>G3QRV7_GORGO</t>
  </si>
  <si>
    <t>G3X082</t>
  </si>
  <si>
    <t>G3X082_SARHA</t>
  </si>
  <si>
    <t>G3XR33</t>
  </si>
  <si>
    <t>G3XR33_ASPNA</t>
  </si>
  <si>
    <t>G4NBX3</t>
  </si>
  <si>
    <t>G4NBX3_MAGO7</t>
  </si>
  <si>
    <t>G4R6T4</t>
  </si>
  <si>
    <t>G4R6T4_PELHB</t>
  </si>
  <si>
    <t>G4TL60</t>
  </si>
  <si>
    <t>G4TL60_PIRID</t>
  </si>
  <si>
    <t>G4UPF5</t>
  </si>
  <si>
    <t>G4UPF5_NEUT9</t>
  </si>
  <si>
    <t>G4YIG3</t>
  </si>
  <si>
    <t>G4YIG3_PHYSP</t>
  </si>
  <si>
    <t>G6DRG0</t>
  </si>
  <si>
    <t>G6DRG0_DANPL</t>
  </si>
  <si>
    <t>G7DXC0</t>
  </si>
  <si>
    <t>G7DXC0_MIXOS</t>
  </si>
  <si>
    <t>G7LR39</t>
  </si>
  <si>
    <t>G7LR39_9ENTR</t>
  </si>
  <si>
    <t>G7UNK3</t>
  </si>
  <si>
    <t>G7UNK3_PSEUP</t>
  </si>
  <si>
    <t>G7XXU1</t>
  </si>
  <si>
    <t>G7XXU1_ASPKW</t>
  </si>
  <si>
    <t>G7ZBC7</t>
  </si>
  <si>
    <t>G7ZBC7_AZOL4</t>
  </si>
  <si>
    <t>G8ASW6</t>
  </si>
  <si>
    <t>G8ASW6_AZOBR</t>
  </si>
  <si>
    <t>G8BGY7</t>
  </si>
  <si>
    <t>G8BGY7_CANPC</t>
  </si>
  <si>
    <t>G8M8F6</t>
  </si>
  <si>
    <t>G8M8F6_9BURK</t>
  </si>
  <si>
    <t>G8MF64</t>
  </si>
  <si>
    <t>G8MF64_9BURK</t>
  </si>
  <si>
    <t>G8NRV8</t>
  </si>
  <si>
    <t>G8NRV8_GRAMM</t>
  </si>
  <si>
    <t>G8PGZ8</t>
  </si>
  <si>
    <t>G8PGZ8_PSEUV</t>
  </si>
  <si>
    <t>G8Q4H6</t>
  </si>
  <si>
    <t>G8Q4H6_PSEFL</t>
  </si>
  <si>
    <t>G8RRZ0</t>
  </si>
  <si>
    <t>G8RRZ0_MYCRN</t>
  </si>
  <si>
    <t>G8T6J1</t>
  </si>
  <si>
    <t>G8T6J1_NIAKG</t>
  </si>
  <si>
    <t>G8Y0D2</t>
  </si>
  <si>
    <t>G8Y0D2_PICSO</t>
  </si>
  <si>
    <t>G8Y3B8</t>
  </si>
  <si>
    <t>G8Y3B8_PICSO</t>
  </si>
  <si>
    <t>G8ZRJ1</t>
  </si>
  <si>
    <t>G8ZRJ1_TORDC</t>
  </si>
  <si>
    <t>G9MYK3</t>
  </si>
  <si>
    <t>G9MYK3_HYPVG</t>
  </si>
  <si>
    <t>G9NRM2</t>
  </si>
  <si>
    <t>G9NRM2_HYPAI</t>
  </si>
  <si>
    <t>H0XFX4</t>
  </si>
  <si>
    <t>H0XFX4_OTOGA</t>
  </si>
  <si>
    <t>H1W160</t>
  </si>
  <si>
    <t>H1W160_COLHI</t>
  </si>
  <si>
    <t>H1Y7X2</t>
  </si>
  <si>
    <t>H1Y7X2_9SPHI</t>
  </si>
  <si>
    <t>H2FVH5</t>
  </si>
  <si>
    <t>H2FVH5_OCESG</t>
  </si>
  <si>
    <t>H2IYG5</t>
  </si>
  <si>
    <t>H2IYG5_RAHAC</t>
  </si>
  <si>
    <t>H2JVV9</t>
  </si>
  <si>
    <t>H2JVV9_STRHJ</t>
  </si>
  <si>
    <t>H2K9K8</t>
  </si>
  <si>
    <t>H2K9K8_STRHJ</t>
  </si>
  <si>
    <t>H2LXZ1</t>
  </si>
  <si>
    <t>H2LXZ1_ORYLA</t>
  </si>
  <si>
    <t>H2NJI0</t>
  </si>
  <si>
    <t>H2NJI0_PONAB</t>
  </si>
  <si>
    <t>H2Q7C6</t>
  </si>
  <si>
    <t>H2Q7C6_PANTR</t>
  </si>
  <si>
    <t>H2SNG7</t>
  </si>
  <si>
    <t>H2SNG7_TAKRU</t>
  </si>
  <si>
    <t>H3D593</t>
  </si>
  <si>
    <t>H3D593_TETNG</t>
  </si>
  <si>
    <t>H5WS57</t>
  </si>
  <si>
    <t>H5WS57_9BURK</t>
  </si>
  <si>
    <t>H6BKM5</t>
  </si>
  <si>
    <t>H6BKM5_EXODN</t>
  </si>
  <si>
    <t>H6MV61</t>
  </si>
  <si>
    <t>H6MV61_GORPV</t>
  </si>
  <si>
    <t>H6MV62</t>
  </si>
  <si>
    <t>H6MV62_GORPV</t>
  </si>
  <si>
    <t>H6NLB0</t>
  </si>
  <si>
    <t>H6NLB0_9BACL</t>
  </si>
  <si>
    <t>H8H050</t>
  </si>
  <si>
    <t>H8H050_DEIGI</t>
  </si>
  <si>
    <t>H8L3J4</t>
  </si>
  <si>
    <t>H8L3J4_FRAAD</t>
  </si>
  <si>
    <t>H8MI60</t>
  </si>
  <si>
    <t>H8MI60_CORCM</t>
  </si>
  <si>
    <t>H9IV96</t>
  </si>
  <si>
    <t>H9IV96_BOMMO</t>
  </si>
  <si>
    <t>I0HF14</t>
  </si>
  <si>
    <t>I0HF14_ACTM4</t>
  </si>
  <si>
    <t>I0HWD3</t>
  </si>
  <si>
    <t>I0HWD3_RUBGI</t>
  </si>
  <si>
    <t>I0IIX8</t>
  </si>
  <si>
    <t>I0IIX8_PHYMF</t>
  </si>
  <si>
    <t>I1CQB1</t>
  </si>
  <si>
    <t>I1CQB1_RHIO9</t>
  </si>
  <si>
    <t>I1F0D7</t>
  </si>
  <si>
    <t>I1F0D7_AMPQE</t>
  </si>
  <si>
    <t>I1H4V4</t>
  </si>
  <si>
    <t>I1H4V4_BRADI</t>
  </si>
  <si>
    <t>I1H4V5</t>
  </si>
  <si>
    <t>I1H4V5_BRADI</t>
  </si>
  <si>
    <t>I1JMC0</t>
  </si>
  <si>
    <t>I1JMC0_SOYBN</t>
  </si>
  <si>
    <t>I1MM35</t>
  </si>
  <si>
    <t>I1MM35_SOYBN</t>
  </si>
  <si>
    <t>I1MM36</t>
  </si>
  <si>
    <t>I1MM36_SOYBN</t>
  </si>
  <si>
    <t>I1PBX6</t>
  </si>
  <si>
    <t>I1PBX6_ORYGL</t>
  </si>
  <si>
    <t>I2FX90</t>
  </si>
  <si>
    <t>I2FX90_USTH4</t>
  </si>
  <si>
    <t>I3K9H9</t>
  </si>
  <si>
    <t>I3K9H9_ORENI</t>
  </si>
  <si>
    <t>I3N7H5</t>
  </si>
  <si>
    <t>I3N7H5_SPETR</t>
  </si>
  <si>
    <t>I3ZD75</t>
  </si>
  <si>
    <t>I3ZD75_TERRK</t>
  </si>
  <si>
    <t>I4B3X1</t>
  </si>
  <si>
    <t>I4B3X1_TURPD</t>
  </si>
  <si>
    <t>I4EQC4</t>
  </si>
  <si>
    <t>I4EQC4_MODMB</t>
  </si>
  <si>
    <t>I4MI78</t>
  </si>
  <si>
    <t>I4MI78_9BURK</t>
  </si>
  <si>
    <t>I4YIR4</t>
  </si>
  <si>
    <t>I4YIR4_WALSC</t>
  </si>
  <si>
    <t>I7EWS1</t>
  </si>
  <si>
    <t>I7EWS1_PHAIB</t>
  </si>
  <si>
    <t>J3NZJ4</t>
  </si>
  <si>
    <t>J3NZJ4_GAGT3</t>
  </si>
  <si>
    <t>J4I8M4</t>
  </si>
  <si>
    <t>J4I8M4_FIBRA</t>
  </si>
  <si>
    <t>J4US50</t>
  </si>
  <si>
    <t>J4US50_BEAB2</t>
  </si>
  <si>
    <t>J7L743</t>
  </si>
  <si>
    <t>J7L743_NOCAA</t>
  </si>
  <si>
    <t>J9PB80</t>
  </si>
  <si>
    <t>J9PB80_CANFA</t>
  </si>
  <si>
    <t>J9SCZ8</t>
  </si>
  <si>
    <t>J9SCZ8_9ACTN</t>
  </si>
  <si>
    <t>K0CID1</t>
  </si>
  <si>
    <t>K0CID1_ALCDB</t>
  </si>
  <si>
    <t>K0EN98</t>
  </si>
  <si>
    <t>K0EN98_9NOCA</t>
  </si>
  <si>
    <t>K0EWE1</t>
  </si>
  <si>
    <t>K0EWE1_9NOCA</t>
  </si>
  <si>
    <t>K0FDS7</t>
  </si>
  <si>
    <t>K0FDS7_9NOCA</t>
  </si>
  <si>
    <t>K0I0V6</t>
  </si>
  <si>
    <t>K0I0V6_9BURK</t>
  </si>
  <si>
    <t>K0K7J7</t>
  </si>
  <si>
    <t>K0K7J7_SACES</t>
  </si>
  <si>
    <t>K0KES4</t>
  </si>
  <si>
    <t>K0KES4_WICCF</t>
  </si>
  <si>
    <t>K0R0Y2</t>
  </si>
  <si>
    <t>K0R0Y2_THAOC</t>
  </si>
  <si>
    <t>K0X0Q7</t>
  </si>
  <si>
    <t>K0X0Q7_PSEFL</t>
  </si>
  <si>
    <t>K1PA03</t>
  </si>
  <si>
    <t>K1PA03_CRAGI</t>
  </si>
  <si>
    <t>K1W3E2</t>
  </si>
  <si>
    <t>K1W3E2_TRIAC</t>
  </si>
  <si>
    <t>K1X478</t>
  </si>
  <si>
    <t>K1X478_MARBU</t>
  </si>
  <si>
    <t>K2RQ44</t>
  </si>
  <si>
    <t>K2RQ44_MACPH</t>
  </si>
  <si>
    <t>K3UMI3</t>
  </si>
  <si>
    <t>K3UMI3_FUSPC</t>
  </si>
  <si>
    <t>K3W7Q4</t>
  </si>
  <si>
    <t>K3W7Q4_PYTUL</t>
  </si>
  <si>
    <t>K4ACD2</t>
  </si>
  <si>
    <t>K4ACD2_SETIT</t>
  </si>
  <si>
    <t>K4AD03</t>
  </si>
  <si>
    <t>K4AD03_SETIT</t>
  </si>
  <si>
    <t>K4AXY6</t>
  </si>
  <si>
    <t>K4AXY6_SOLLC</t>
  </si>
  <si>
    <t>K4R1E1</t>
  </si>
  <si>
    <t>K4R1E1_9ACTN</t>
  </si>
  <si>
    <t>K4R474</t>
  </si>
  <si>
    <t>K4R474_9ACTN</t>
  </si>
  <si>
    <t>K5VT22</t>
  </si>
  <si>
    <t>K5VT22_PHACS</t>
  </si>
  <si>
    <t>K5XF38</t>
  </si>
  <si>
    <t>K5XF38_AGABU</t>
  </si>
  <si>
    <t>K7ADH5</t>
  </si>
  <si>
    <t>K7ADH5_9ALTE</t>
  </si>
  <si>
    <t>K7J0V7</t>
  </si>
  <si>
    <t>K7J0V7_NASVI</t>
  </si>
  <si>
    <t>K7SBY1</t>
  </si>
  <si>
    <t>K7SBY1_GLUOY</t>
  </si>
  <si>
    <t>K8GP11</t>
  </si>
  <si>
    <t>K8GP11_9CYAN</t>
  </si>
  <si>
    <t>K9GR51</t>
  </si>
  <si>
    <t>K9GR51_PEND2</t>
  </si>
  <si>
    <t>K9SWL3</t>
  </si>
  <si>
    <t>K9SWL3_9SYNE</t>
  </si>
  <si>
    <t>K9TV73</t>
  </si>
  <si>
    <t>K9TV73_9CYAN</t>
  </si>
  <si>
    <t>K9UBW7</t>
  </si>
  <si>
    <t>K9UBW7_9CHRO</t>
  </si>
  <si>
    <t>K9XIZ8</t>
  </si>
  <si>
    <t>K9XIZ8_9CHRO</t>
  </si>
  <si>
    <t>K9ZXQ8</t>
  </si>
  <si>
    <t>K9ZXQ8_DEIPD</t>
  </si>
  <si>
    <t>L0J5F3</t>
  </si>
  <si>
    <t>L0J5F3_MYCSM</t>
  </si>
  <si>
    <t>L0K0S7</t>
  </si>
  <si>
    <t>L0K0S7_9EURY</t>
  </si>
  <si>
    <t>L2FI21</t>
  </si>
  <si>
    <t>L2FI21_COLGN</t>
  </si>
  <si>
    <t>L5L4T2</t>
  </si>
  <si>
    <t>L5L4T2_PTEAL</t>
  </si>
  <si>
    <t>L8GCF2</t>
  </si>
  <si>
    <t>L8GCF2_PSED2</t>
  </si>
  <si>
    <t>L8X3H6</t>
  </si>
  <si>
    <t>L8X3H6_THACA</t>
  </si>
  <si>
    <t>M0RCU5</t>
  </si>
  <si>
    <t>M0RCU5_RAT</t>
  </si>
  <si>
    <t>M0SYB7</t>
  </si>
  <si>
    <t>M0SYB7_MUSAM</t>
  </si>
  <si>
    <t>M0SYC0</t>
  </si>
  <si>
    <t>M0SYC0_MUSAM</t>
  </si>
  <si>
    <t>M0XA89</t>
  </si>
  <si>
    <t>M0XA89_HORVD</t>
  </si>
  <si>
    <t>M0XA90</t>
  </si>
  <si>
    <t>M0XA90_HORVD</t>
  </si>
  <si>
    <t>M0ZNN5</t>
  </si>
  <si>
    <t>M0ZNN5_SOLTU</t>
  </si>
  <si>
    <t>M0ZNN6</t>
  </si>
  <si>
    <t>M0ZNN6_SOLTU</t>
  </si>
  <si>
    <t>M1W5W0</t>
  </si>
  <si>
    <t>M1W5W0_CLAP2</t>
  </si>
  <si>
    <t>M1XTE7</t>
  </si>
  <si>
    <t>M1XTE7_NATM8</t>
  </si>
  <si>
    <t>M2N2D5</t>
  </si>
  <si>
    <t>M2N2D5_BAUCO</t>
  </si>
  <si>
    <t>M2RJT7</t>
  </si>
  <si>
    <t>M2RJT7_CERS8</t>
  </si>
  <si>
    <t>M2SD17</t>
  </si>
  <si>
    <t>M2SD17_COCSN</t>
  </si>
  <si>
    <t>M2TMN1</t>
  </si>
  <si>
    <t>M2TMN1_COCH5</t>
  </si>
  <si>
    <t>M2Z797</t>
  </si>
  <si>
    <t>M2Z797_PSEFD</t>
  </si>
  <si>
    <t>M3B600</t>
  </si>
  <si>
    <t>M3B600_SPHMS</t>
  </si>
  <si>
    <t>M3K512</t>
  </si>
  <si>
    <t>M3K512_CANMX</t>
  </si>
  <si>
    <t>M3XI16</t>
  </si>
  <si>
    <t>M3XI16_LATCH</t>
  </si>
  <si>
    <t>M3Y149</t>
  </si>
  <si>
    <t>M3Y149_MUSPF</t>
  </si>
  <si>
    <t>M4AEL3</t>
  </si>
  <si>
    <t>M4AEL3_XIPMA</t>
  </si>
  <si>
    <t>M4B1M0</t>
  </si>
  <si>
    <t>M4B1M0_HYAAE</t>
  </si>
  <si>
    <t>M4DV37</t>
  </si>
  <si>
    <t>M4DV37_BRARP</t>
  </si>
  <si>
    <t>M5DUW6</t>
  </si>
  <si>
    <t>M5DUW6_9GAMM</t>
  </si>
  <si>
    <t>M7TW66</t>
  </si>
  <si>
    <t>M7TW66_BOTF1</t>
  </si>
  <si>
    <t>M7XAE7</t>
  </si>
  <si>
    <t>M7XAE7_RHOT1</t>
  </si>
  <si>
    <t>M7ZD16</t>
  </si>
  <si>
    <t>M7ZD16_TRIUA</t>
  </si>
  <si>
    <t>M9MDZ0</t>
  </si>
  <si>
    <t>M9MDZ0_PSEA3</t>
  </si>
  <si>
    <t>M9R3G5</t>
  </si>
  <si>
    <t>M9R3G5_9RHOB</t>
  </si>
  <si>
    <t>N0B0S4</t>
  </si>
  <si>
    <t>N0B0S4_9BACI</t>
  </si>
  <si>
    <t>N1PXZ6</t>
  </si>
  <si>
    <t>N1PXZ6_DOTSN</t>
  </si>
  <si>
    <t>N1RZQ2</t>
  </si>
  <si>
    <t>N1RZQ2_FUSC4</t>
  </si>
  <si>
    <t>N4TRM2</t>
  </si>
  <si>
    <t>N4TRM2_FUSC1</t>
  </si>
  <si>
    <t>N4VZV3</t>
  </si>
  <si>
    <t>N4VZV3_COLOR</t>
  </si>
  <si>
    <t>N6USZ4</t>
  </si>
  <si>
    <t>N6USZ4_DENPD</t>
  </si>
  <si>
    <t>N6XFQ6</t>
  </si>
  <si>
    <t>N6XFQ6_9RHOO</t>
  </si>
  <si>
    <t>N8TMC8</t>
  </si>
  <si>
    <t>N8TMC8_ACIGI</t>
  </si>
  <si>
    <t>N9GCL8</t>
  </si>
  <si>
    <t>N9GCL8_ACIHA</t>
  </si>
  <si>
    <t>O32141</t>
  </si>
  <si>
    <t>PUCL_BACSU</t>
  </si>
  <si>
    <t>Q02C46</t>
  </si>
  <si>
    <t>Q02C46_SOLUE</t>
  </si>
  <si>
    <t>Q05HR3</t>
  </si>
  <si>
    <t>Q05HR3_XANOR</t>
  </si>
  <si>
    <t>Q0BSR2</t>
  </si>
  <si>
    <t>Q0BSR2_GRABC</t>
  </si>
  <si>
    <t>Q0CW91</t>
  </si>
  <si>
    <t>Q0CW91_ASPTN</t>
  </si>
  <si>
    <t>Q0K2I5</t>
  </si>
  <si>
    <t>Q0K2I5_CUPNH</t>
  </si>
  <si>
    <t>Q0KCX4</t>
  </si>
  <si>
    <t>Q0KCX4_CUPNH</t>
  </si>
  <si>
    <t>Q0RQQ6</t>
  </si>
  <si>
    <t>Q0RQQ6_FRAAA</t>
  </si>
  <si>
    <t>Q0S839</t>
  </si>
  <si>
    <t>Q0S839_RHOJR</t>
  </si>
  <si>
    <t>Q0SGF7</t>
  </si>
  <si>
    <t>Q0SGF7_RHOJR</t>
  </si>
  <si>
    <t>Q0UDQ5</t>
  </si>
  <si>
    <t>Q0UDQ5_PHANO</t>
  </si>
  <si>
    <t>Q11EG8</t>
  </si>
  <si>
    <t>Q11EG8_CHESB</t>
  </si>
  <si>
    <t>Q12DM0</t>
  </si>
  <si>
    <t>Q12DM0_POLSJ</t>
  </si>
  <si>
    <t>Q13Y01</t>
  </si>
  <si>
    <t>Q13Y01_BURXL</t>
  </si>
  <si>
    <t>Q15T45</t>
  </si>
  <si>
    <t>Q15T45_PSEA6</t>
  </si>
  <si>
    <t>Q160K2</t>
  </si>
  <si>
    <t>Q160K2_ROSDO</t>
  </si>
  <si>
    <t>Q16ER4</t>
  </si>
  <si>
    <t>Q16ER4_AEDAE</t>
  </si>
  <si>
    <t>Q16ER5</t>
  </si>
  <si>
    <t>Q16ER5_AEDAE</t>
  </si>
  <si>
    <t>Q16YU6</t>
  </si>
  <si>
    <t>Q16YU6_AEDAE</t>
  </si>
  <si>
    <t>Q17JD3</t>
  </si>
  <si>
    <t>Q17JD3_AEDAE</t>
  </si>
  <si>
    <t>Q1AS75</t>
  </si>
  <si>
    <t>Q1AS75_RUBXD</t>
  </si>
  <si>
    <t>Q1GLL9</t>
  </si>
  <si>
    <t>Q1GLL9_RUEST</t>
  </si>
  <si>
    <t>Q1J3A0</t>
  </si>
  <si>
    <t>Q1J3A0_DEIGD</t>
  </si>
  <si>
    <t>Q1LQ09</t>
  </si>
  <si>
    <t>Q1LQ09_RALME</t>
  </si>
  <si>
    <t>Q1R1H7</t>
  </si>
  <si>
    <t>Q1R1H7_CHRSD</t>
  </si>
  <si>
    <t>Q222X9</t>
  </si>
  <si>
    <t>Q222X9_RHOFT</t>
  </si>
  <si>
    <t>Q28P37</t>
  </si>
  <si>
    <t>Q28P37_JANSC</t>
  </si>
  <si>
    <t>Q2JER8</t>
  </si>
  <si>
    <t>Q2JER8_FRASC</t>
  </si>
  <si>
    <t>Q2K5H9</t>
  </si>
  <si>
    <t>Q2K5H9_RHIEC</t>
  </si>
  <si>
    <t>Q2SN00</t>
  </si>
  <si>
    <t>Q2SN00_HAHCH</t>
  </si>
  <si>
    <t>Q2YPJ9</t>
  </si>
  <si>
    <t>Q2YPJ9_BRUA2</t>
  </si>
  <si>
    <t>Q3J687</t>
  </si>
  <si>
    <t>Q3J687_RHOS4</t>
  </si>
  <si>
    <t>Q47UL4</t>
  </si>
  <si>
    <t>Q47UL4_COLP3</t>
  </si>
  <si>
    <t>Q4K8H4</t>
  </si>
  <si>
    <t>Q4K8H4_PSEF5</t>
  </si>
  <si>
    <t>Q5AJB0</t>
  </si>
  <si>
    <t>Q5AJB0_CANAL</t>
  </si>
  <si>
    <t>Q5AJN9</t>
  </si>
  <si>
    <t>Q5AJN9_CANAL</t>
  </si>
  <si>
    <t>Q5BHB0</t>
  </si>
  <si>
    <t>Q5BHB0_EMENI</t>
  </si>
  <si>
    <t>Q5FSH1</t>
  </si>
  <si>
    <t>Q5FSH1_GLUOX</t>
  </si>
  <si>
    <t>Q5KNK3</t>
  </si>
  <si>
    <t>Q5KNK3_CRYNJ</t>
  </si>
  <si>
    <t>Q5LV30</t>
  </si>
  <si>
    <t>Q5LV30_RUEPO</t>
  </si>
  <si>
    <t>Q5WBJ2</t>
  </si>
  <si>
    <t>Q5WBJ2_BACSK</t>
  </si>
  <si>
    <t>Q5YNZ5</t>
  </si>
  <si>
    <t>Q5YNZ5_NOCFA</t>
  </si>
  <si>
    <t>Q63T52</t>
  </si>
  <si>
    <t>Q63T52_BURPS</t>
  </si>
  <si>
    <t>Q6BRM1</t>
  </si>
  <si>
    <t>Q6BRM1_DEBHA</t>
  </si>
  <si>
    <t>Q6CI68</t>
  </si>
  <si>
    <t>Q6CI68_YARLI</t>
  </si>
  <si>
    <t>Q6CL67</t>
  </si>
  <si>
    <t>Q6CL67_KLULA</t>
  </si>
  <si>
    <t>Q6F6Y5</t>
  </si>
  <si>
    <t>Q6F6Y5_ACIAD</t>
  </si>
  <si>
    <t>Q6LPX8</t>
  </si>
  <si>
    <t>Q6LPX8_PHOPR</t>
  </si>
  <si>
    <t>Q6NFE8</t>
  </si>
  <si>
    <t>Q6NFE8_CORDI</t>
  </si>
  <si>
    <t>Q75LS2</t>
  </si>
  <si>
    <t>Q75LS2_ORYSJ</t>
  </si>
  <si>
    <t>Q7SBP6</t>
  </si>
  <si>
    <t>Q7SBP6_NEUCR</t>
  </si>
  <si>
    <t>Q7XXQ9</t>
  </si>
  <si>
    <t>Q7XXQ9_ORYSJ</t>
  </si>
  <si>
    <t>Q82HW4</t>
  </si>
  <si>
    <t>Q82HW4_STRAW</t>
  </si>
  <si>
    <t>Q82LJ0</t>
  </si>
  <si>
    <t>Q82LJ0_STRAW</t>
  </si>
  <si>
    <t>Q87YX5</t>
  </si>
  <si>
    <t>Q87YX5_PSESM</t>
  </si>
  <si>
    <t>Q88F12</t>
  </si>
  <si>
    <t>Q88F12_PSEPK</t>
  </si>
  <si>
    <t>Q89H32</t>
  </si>
  <si>
    <t>Q89H32_BRADU</t>
  </si>
  <si>
    <t>Q8FN80</t>
  </si>
  <si>
    <t>Q8FN80_COREF</t>
  </si>
  <si>
    <t>Q8NN55</t>
  </si>
  <si>
    <t>Q8NN55_CORGL</t>
  </si>
  <si>
    <t>Q8PDQ5</t>
  </si>
  <si>
    <t>Q8PDQ5_XANCP</t>
  </si>
  <si>
    <t>Q8XXJ2</t>
  </si>
  <si>
    <t>Q8XXJ2_RALSO</t>
  </si>
  <si>
    <t>Q92UG3</t>
  </si>
  <si>
    <t>Q92UG3_RHIME</t>
  </si>
  <si>
    <t>Q92VC0</t>
  </si>
  <si>
    <t>Q92VC0_RHIME</t>
  </si>
  <si>
    <t>Q98CI8</t>
  </si>
  <si>
    <t>Q98CI8_RHILO</t>
  </si>
  <si>
    <t>Q9A558</t>
  </si>
  <si>
    <t>Q9A558_CAUCR</t>
  </si>
  <si>
    <t>Q9I3J7</t>
  </si>
  <si>
    <t>Q9I3J7_PSEAE</t>
  </si>
  <si>
    <t>Q9KEU1</t>
  </si>
  <si>
    <t>Q9KEU1_BACHD</t>
  </si>
  <si>
    <t>Q9KZ87</t>
  </si>
  <si>
    <t>Q9KZ87_STRCO</t>
  </si>
  <si>
    <t>Q9RV72</t>
  </si>
  <si>
    <t>Q9RV72_DEIRA</t>
  </si>
  <si>
    <t>Q9Z593</t>
  </si>
  <si>
    <t>Q9Z593_STRCO</t>
  </si>
  <si>
    <t>R0KCW0</t>
  </si>
  <si>
    <t>R0KCW0_SETT2</t>
  </si>
  <si>
    <t>R1C148</t>
  </si>
  <si>
    <t>R1C148_EMIHU</t>
  </si>
  <si>
    <t>R1EBN3</t>
  </si>
  <si>
    <t>R1EBN3_BOTPV</t>
  </si>
  <si>
    <t>R4LMH5</t>
  </si>
  <si>
    <t>R4LMH5_9ACTN</t>
  </si>
  <si>
    <t>R4TCL5</t>
  </si>
  <si>
    <t>R4TCL5_AMYOR</t>
  </si>
  <si>
    <t>R4XEN6</t>
  </si>
  <si>
    <t>R4XEN6_TAPDE</t>
  </si>
  <si>
    <t>R4YR88</t>
  </si>
  <si>
    <t>R4YR88_OLEAN</t>
  </si>
  <si>
    <t>R7XZE6</t>
  </si>
  <si>
    <t>R7XZE6_9ACTN</t>
  </si>
  <si>
    <t>R7Z730</t>
  </si>
  <si>
    <t>R7Z730_CONA1</t>
  </si>
  <si>
    <t>R8BUB5</t>
  </si>
  <si>
    <t>R8BUB5_TOGMI</t>
  </si>
  <si>
    <t>R9AFV0</t>
  </si>
  <si>
    <t>R9AFV0_WALI9</t>
  </si>
  <si>
    <t>R9NYI4</t>
  </si>
  <si>
    <t>R9NYI4_PSEHS</t>
  </si>
  <si>
    <t>S0E8S3</t>
  </si>
  <si>
    <t>S0E8S3_GIBF5</t>
  </si>
  <si>
    <t>S2IXP3</t>
  </si>
  <si>
    <t>S2IXP3_MUCC1</t>
  </si>
  <si>
    <t>S3C137</t>
  </si>
  <si>
    <t>S3C137_OPHP1</t>
  </si>
  <si>
    <t>S3CSX2</t>
  </si>
  <si>
    <t>S3CSX2_GLAL2</t>
  </si>
  <si>
    <t>S5V054</t>
  </si>
  <si>
    <t>S5V054_STRCU</t>
  </si>
  <si>
    <t>S5VBT5</t>
  </si>
  <si>
    <t>S5VBT5_STRCU</t>
  </si>
  <si>
    <t>S5XY69</t>
  </si>
  <si>
    <t>S5XY69_PARAH</t>
  </si>
  <si>
    <t>S6ATV6</t>
  </si>
  <si>
    <t>S6ATV6_PSERE</t>
  </si>
  <si>
    <t>S6AXG8</t>
  </si>
  <si>
    <t>S6AXG8_PSERE</t>
  </si>
  <si>
    <t>S6EKE2</t>
  </si>
  <si>
    <t>S6EKE2_ZYGB2</t>
  </si>
  <si>
    <t>S7QAA5</t>
  </si>
  <si>
    <t>S7QAA5_GLOTA</t>
  </si>
  <si>
    <t>S7ZP84</t>
  </si>
  <si>
    <t>S7ZP84_PENO1</t>
  </si>
  <si>
    <t>S8DTL0</t>
  </si>
  <si>
    <t>S8DTL0_FOMPI</t>
  </si>
  <si>
    <t>T0K8B5</t>
  </si>
  <si>
    <t>T0K8B5_COLGC</t>
  </si>
  <si>
    <t>Q9LVM5</t>
  </si>
  <si>
    <t>TTHL_ARATH</t>
  </si>
  <si>
    <t>U1HS44</t>
  </si>
  <si>
    <t>U1HS44_ENDPU</t>
  </si>
  <si>
    <t>U4KHE6</t>
  </si>
  <si>
    <t>U4KHE6_9VIBR</t>
  </si>
  <si>
    <t>U4LHB3</t>
  </si>
  <si>
    <t>U4LHB3_PYROM</t>
  </si>
  <si>
    <t>U5GM94</t>
  </si>
  <si>
    <t>U5GM94_POPTR</t>
  </si>
  <si>
    <t>U5GR87</t>
  </si>
  <si>
    <t>U5GR87_POPTR</t>
  </si>
  <si>
    <t>U5H8M6</t>
  </si>
  <si>
    <t>U5H8M6_USTV1</t>
  </si>
  <si>
    <t>U5W629</t>
  </si>
  <si>
    <t>U5W629_9ACTN</t>
  </si>
  <si>
    <t>U7FT19</t>
  </si>
  <si>
    <t>U7FT19_9RHOB</t>
  </si>
  <si>
    <t>U7LJW7</t>
  </si>
  <si>
    <t>U7LJW7_9CORY</t>
  </si>
  <si>
    <t>U7PR59</t>
  </si>
  <si>
    <t>U7PR59_SPOS1</t>
  </si>
  <si>
    <t>U7U9C5</t>
  </si>
  <si>
    <t>U7U9C5_9BURK</t>
  </si>
  <si>
    <t>U9U7T1</t>
  </si>
  <si>
    <t>U9U7T1_RHIID</t>
  </si>
  <si>
    <t>A5PJD0</t>
  </si>
  <si>
    <t>URAD_BOVIN</t>
  </si>
  <si>
    <t>A1L259</t>
  </si>
  <si>
    <t>URAD_DANRE</t>
  </si>
  <si>
    <t>D8JBB8</t>
  </si>
  <si>
    <t>URAD_HALJB</t>
  </si>
  <si>
    <t>D4GPU8</t>
  </si>
  <si>
    <t>URAD_HALVD</t>
  </si>
  <si>
    <t>A6NGE7</t>
  </si>
  <si>
    <t>URAD_HUMAN</t>
  </si>
  <si>
    <t>Q283N4</t>
  </si>
  <si>
    <t>URAD_MOUSE</t>
  </si>
  <si>
    <t>V2UPB8</t>
  </si>
  <si>
    <t>V2UPB8_9GAMM</t>
  </si>
  <si>
    <t>V2XVG5</t>
  </si>
  <si>
    <t>V2XVG5_MONRO</t>
  </si>
  <si>
    <t>V4IAU4</t>
  </si>
  <si>
    <t>V4IAU4_9ACTN</t>
  </si>
  <si>
    <t>V4KEW3</t>
  </si>
  <si>
    <t>V4KEW3_9ACTN</t>
  </si>
  <si>
    <t>V4LFT6</t>
  </si>
  <si>
    <t>V4LFT6_EUTSA</t>
  </si>
  <si>
    <t>V4LRT8</t>
  </si>
  <si>
    <t>V4LRT8_EUTSA</t>
  </si>
  <si>
    <t>V5F035</t>
  </si>
  <si>
    <t>V5F035_PSEBG</t>
  </si>
  <si>
    <t>V5G3T9</t>
  </si>
  <si>
    <t>V5G3T9_BYSSN</t>
  </si>
  <si>
    <t>V5ULL2</t>
  </si>
  <si>
    <t>V5ULL2_9BURK</t>
  </si>
  <si>
    <t>V5XHM5</t>
  </si>
  <si>
    <t>V5XHM5_MYCNE</t>
  </si>
  <si>
    <t>V5XI45</t>
  </si>
  <si>
    <t>V5XI45_MYCNE</t>
  </si>
  <si>
    <t>V5XIR7</t>
  </si>
  <si>
    <t>V5XIR7_MYCNE</t>
  </si>
  <si>
    <t>V6KH54</t>
  </si>
  <si>
    <t>V6KH54_STRNV</t>
  </si>
  <si>
    <t>V6KHM2</t>
  </si>
  <si>
    <t>V6KHM2_STRRC</t>
  </si>
  <si>
    <t>V6KRY8</t>
  </si>
  <si>
    <t>V6KRY8_STRRC</t>
  </si>
  <si>
    <t>V9W3P5</t>
  </si>
  <si>
    <t>V9W3P5_9RHOB</t>
  </si>
  <si>
    <t>V9XMK7</t>
  </si>
  <si>
    <t>V9XMK7_9NOCA</t>
  </si>
  <si>
    <t>W0A6W4</t>
  </si>
  <si>
    <t>W0A6W4_9SPHN</t>
  </si>
  <si>
    <t>W0RH88</t>
  </si>
  <si>
    <t>W0RH88_9BACT</t>
  </si>
  <si>
    <t>W0VCB9</t>
  </si>
  <si>
    <t>W0VCB9_9BURK</t>
  </si>
  <si>
    <t>W1PNL1</t>
  </si>
  <si>
    <t>W1PNL1_AMBTC</t>
  </si>
  <si>
    <t>W1QLB0</t>
  </si>
  <si>
    <t>W1QLB0_OGAPD</t>
  </si>
  <si>
    <t>W4XAC4</t>
  </si>
  <si>
    <t>W4XAC4_STRPU</t>
  </si>
  <si>
    <t>W4XTK3</t>
  </si>
  <si>
    <t>W4XTK3_STRPU</t>
  </si>
  <si>
    <t>W4ZQF2</t>
  </si>
  <si>
    <t>W4ZQF2_WHEAT</t>
  </si>
  <si>
    <t>W5BLJ9</t>
  </si>
  <si>
    <t>W5BLJ9_WHEAT</t>
  </si>
  <si>
    <t>W5DWC2</t>
  </si>
  <si>
    <t>W5DWC2_WHEAT</t>
  </si>
  <si>
    <t>W5E1U8</t>
  </si>
  <si>
    <t>W5E1U8_WHEAT</t>
  </si>
  <si>
    <t>W5EHU6</t>
  </si>
  <si>
    <t>W5EHU6_WHEAT</t>
  </si>
  <si>
    <t>W5EJW9</t>
  </si>
  <si>
    <t>W5EJW9_WHEAT</t>
  </si>
  <si>
    <t>W5GH02</t>
  </si>
  <si>
    <t>W5GH02_WHEAT</t>
  </si>
  <si>
    <t>W5L4Q4</t>
  </si>
  <si>
    <t>W5L4Q4_ASTMX</t>
  </si>
  <si>
    <t>W5M9S0</t>
  </si>
  <si>
    <t>W5M9S0_LEPOC</t>
  </si>
  <si>
    <t>W5PS89</t>
  </si>
  <si>
    <t>W5PS89_SHEEP</t>
  </si>
  <si>
    <t>W5WAQ6</t>
  </si>
  <si>
    <t>W5WAQ6_9PSEU</t>
  </si>
  <si>
    <t>W5Y0H3</t>
  </si>
  <si>
    <t>W5Y0H3_9CORY</t>
  </si>
  <si>
    <t>W5Y5R2</t>
  </si>
  <si>
    <t>W5Y5R2_KOMXY</t>
  </si>
  <si>
    <t>W6RWP3</t>
  </si>
  <si>
    <t>W6RWP3_9RHIZ</t>
  </si>
  <si>
    <t>W7MPG4</t>
  </si>
  <si>
    <t>W7MPG4_GIBM7</t>
  </si>
  <si>
    <t>W8EYQ3</t>
  </si>
  <si>
    <t>W8EYQ3_9BACT</t>
  </si>
  <si>
    <t>W8R1T9</t>
  </si>
  <si>
    <t>W8R1T9_PSEST</t>
  </si>
  <si>
    <t>W8RXQ1</t>
  </si>
  <si>
    <t>W8RXQ1_9RHOB</t>
  </si>
  <si>
    <t>W8WT61</t>
  </si>
  <si>
    <t>W8WT61_CASDE</t>
  </si>
  <si>
    <t>X4ZX68</t>
  </si>
  <si>
    <t>X4ZX68_9BACL</t>
  </si>
  <si>
    <t>X5DU02</t>
  </si>
  <si>
    <t>X5DU02_9CORY</t>
  </si>
  <si>
    <t>X5DUM2</t>
  </si>
  <si>
    <t>X5DUM2_9CORY</t>
  </si>
  <si>
    <t>X5E5U4</t>
  </si>
  <si>
    <t>X5E5U4_9CORY</t>
  </si>
  <si>
    <t>PF07687</t>
  </si>
  <si>
    <t>PF07687.11 Peptidase dimerisation domain</t>
  </si>
  <si>
    <t>PF03561</t>
  </si>
  <si>
    <t>PF03561.12 Allantoicase repeat</t>
  </si>
  <si>
    <t>PF01979</t>
  </si>
  <si>
    <t>PF01979.17 Amidohydrolase family</t>
  </si>
  <si>
    <t>PF01546</t>
  </si>
  <si>
    <t>PF01546.25 Peptidase family M20/M25/M40</t>
  </si>
  <si>
    <t>PF01522</t>
  </si>
  <si>
    <t>PF01522.18 Polysaccharide deacetylase</t>
  </si>
  <si>
    <t>PF01202</t>
  </si>
  <si>
    <t>PF01202.19 Shikimate kinase</t>
  </si>
  <si>
    <t>PF01014</t>
  </si>
  <si>
    <t>PF01014.15 Uricase</t>
  </si>
  <si>
    <t>PF00860</t>
  </si>
  <si>
    <t>PF00860.17 Permease family</t>
  </si>
  <si>
    <t>PF00576</t>
  </si>
  <si>
    <t>PF00576.18 HIUase/Transthyretin family</t>
  </si>
  <si>
    <t>PF00445</t>
  </si>
  <si>
    <t>PF00445.15 Ribonuclease T2 family</t>
  </si>
  <si>
    <t>PF00400</t>
  </si>
  <si>
    <t>PF00400.29 WD domain</t>
  </si>
  <si>
    <t>PF00342</t>
  </si>
  <si>
    <t>PF00342.16 Phosphoglucose isomerase</t>
  </si>
  <si>
    <t>.</t>
  </si>
  <si>
    <t>Данные</t>
  </si>
  <si>
    <t>ARCH</t>
  </si>
  <si>
    <t>Length</t>
  </si>
  <si>
    <t>Taxonomy</t>
  </si>
  <si>
    <t>Царство</t>
  </si>
  <si>
    <t>Итог Результат</t>
  </si>
  <si>
    <t>ID</t>
  </si>
  <si>
    <t>primary_AC</t>
  </si>
  <si>
    <t>OS</t>
  </si>
  <si>
    <t>OX</t>
  </si>
  <si>
    <t>OH</t>
  </si>
  <si>
    <t xml:space="preserve"> Erythranthe guttata (Yellow monkey flower) (Mimulus guttatus).</t>
  </si>
  <si>
    <t xml:space="preserve"> NCBI_TaxID=4155 {ECO:0000313|EMBL:EYU42969.1</t>
  </si>
  <si>
    <t xml:space="preserve"> ECO:0000313|Proteomes:UP000030748}</t>
  </si>
  <si>
    <t>Eukaryota</t>
  </si>
  <si>
    <t xml:space="preserve"> Viridiplantae</t>
  </si>
  <si>
    <t xml:space="preserve"> Streptophyta</t>
  </si>
  <si>
    <t xml:space="preserve"> Embryophyta</t>
  </si>
  <si>
    <t xml:space="preserve"> Tracheophyta</t>
  </si>
  <si>
    <t>Spermatophyta</t>
  </si>
  <si>
    <t xml:space="preserve"> Magnoliophyta</t>
  </si>
  <si>
    <t xml:space="preserve"> eudicotyledons</t>
  </si>
  <si>
    <t xml:space="preserve"> Gunneridae</t>
  </si>
  <si>
    <t>Pentapetalae</t>
  </si>
  <si>
    <t xml:space="preserve"> asterids</t>
  </si>
  <si>
    <t xml:space="preserve"> lamiids</t>
  </si>
  <si>
    <t xml:space="preserve"> Lamiales</t>
  </si>
  <si>
    <t xml:space="preserve"> Phrymaceae</t>
  </si>
  <si>
    <t xml:space="preserve"> Erythranthe.</t>
  </si>
  <si>
    <t xml:space="preserve"> NCBI_TaxID=4155 {ECO:0000313|EMBL:EYU42970.1</t>
  </si>
  <si>
    <t xml:space="preserve"> Rubrobacter radiotolerans.</t>
  </si>
  <si>
    <t xml:space="preserve"> NCBI_TaxID=42256 {ECO:0000313|EMBL:AHY46587.1</t>
  </si>
  <si>
    <t xml:space="preserve"> ECO:0000313|Proteomes:UP000025229}</t>
  </si>
  <si>
    <t>Bacteria</t>
  </si>
  <si>
    <t xml:space="preserve"> Actinobacteria</t>
  </si>
  <si>
    <t xml:space="preserve"> Rubrobacteria</t>
  </si>
  <si>
    <t xml:space="preserve"> Rubrobacterales</t>
  </si>
  <si>
    <t>Rubrobacteraceae</t>
  </si>
  <si>
    <t xml:space="preserve"> Rubrobacter.</t>
  </si>
  <si>
    <t xml:space="preserve"> NCBI_TaxID=42256 {ECO:0000313|EMBL:AHY46586.1</t>
  </si>
  <si>
    <t xml:space="preserve"> ECO:0000313|Proteomes:UP000025229}.</t>
  </si>
  <si>
    <t xml:space="preserve"> NCBI_TaxID=42256 {ECO:0000313|EMBL:AHY48202.1</t>
  </si>
  <si>
    <t xml:space="preserve"> Pseudomonas knackmussii (strain DSM 6978 / LMG 23759 / B13).</t>
  </si>
  <si>
    <t xml:space="preserve"> NCBI_TaxID=1301098 {ECO:0000313|EMBL:CDF84766.1</t>
  </si>
  <si>
    <t xml:space="preserve"> ECO:0000313|Proteomes:UP000025241}</t>
  </si>
  <si>
    <t xml:space="preserve"> Proteobacteria</t>
  </si>
  <si>
    <t xml:space="preserve"> Gammaproteobacteria</t>
  </si>
  <si>
    <t xml:space="preserve"> Pseudomonadales</t>
  </si>
  <si>
    <t>Pseudomonadaceae</t>
  </si>
  <si>
    <t xml:space="preserve"> Pseudomonas.</t>
  </si>
  <si>
    <t xml:space="preserve"> Rhodococcus aetherivorans.</t>
  </si>
  <si>
    <t xml:space="preserve"> NCBI_TaxID=191292 {ECO:0000313|EMBL:KDE11183.1</t>
  </si>
  <si>
    <t xml:space="preserve"> ECO:0000313|Proteomes:UP000024941}</t>
  </si>
  <si>
    <t xml:space="preserve"> Corynebacteriales</t>
  </si>
  <si>
    <t xml:space="preserve"> Nocardiaceae</t>
  </si>
  <si>
    <t>Rhodococcus.</t>
  </si>
  <si>
    <t xml:space="preserve"> NCBI_TaxID=191292 {ECO:0000313|EMBL:KDE14524.1</t>
  </si>
  <si>
    <t xml:space="preserve"> Streptomyces albulus.</t>
  </si>
  <si>
    <t xml:space="preserve"> NCBI_TaxID=68570 {ECO:0000313|EMBL:AIA05513.1</t>
  </si>
  <si>
    <t xml:space="preserve"> ECO:0000313|Proteomes:UP000026918}</t>
  </si>
  <si>
    <t xml:space="preserve"> Streptomycetales</t>
  </si>
  <si>
    <t xml:space="preserve"> Streptomycetaceae</t>
  </si>
  <si>
    <t>Streptomyces.</t>
  </si>
  <si>
    <t xml:space="preserve"> NCBI_TaxID=68570 {ECO:0000313|EMBL:AIA06835.1</t>
  </si>
  <si>
    <t xml:space="preserve"> Halomonas campaniensis.</t>
  </si>
  <si>
    <t xml:space="preserve"> NCBI_TaxID=213554 {ECO:0000313|EMBL:AIA73672.1</t>
  </si>
  <si>
    <t xml:space="preserve"> ECO:0000313|Proteomes:UP000027249}</t>
  </si>
  <si>
    <t xml:space="preserve"> Oceanospirillales</t>
  </si>
  <si>
    <t>Halomonadaceae</t>
  </si>
  <si>
    <t xml:space="preserve"> Halomonas.</t>
  </si>
  <si>
    <t xml:space="preserve"> NCBI_TaxID=213554 {ECO:0000313|EMBL:AIA75682.1</t>
  </si>
  <si>
    <t xml:space="preserve"> Asaia platycodi SF2.1.</t>
  </si>
  <si>
    <t xml:space="preserve"> NCBI_TaxID=1382230 {ECO:0000313|EMBL:CDG38204.1</t>
  </si>
  <si>
    <t xml:space="preserve"> ECO:0000313|Proteomes:UP000027583}</t>
  </si>
  <si>
    <t xml:space="preserve"> Alphaproteobacteria</t>
  </si>
  <si>
    <t xml:space="preserve"> Rhodospirillales</t>
  </si>
  <si>
    <t>Acetobacteraceae</t>
  </si>
  <si>
    <t xml:space="preserve"> Asaia.</t>
  </si>
  <si>
    <t xml:space="preserve"> Pycnoporus cinnabarinus (Cinnabar-red polypore) (Trametes cinnabarina).</t>
  </si>
  <si>
    <t xml:space="preserve"> NCBI_TaxID=5643 {ECO:0000313|EMBL:CDO73266.1</t>
  </si>
  <si>
    <t xml:space="preserve"> ECO:0000313|Proteomes:UP000029665}</t>
  </si>
  <si>
    <t xml:space="preserve"> Fungi</t>
  </si>
  <si>
    <t xml:space="preserve"> Dikarya</t>
  </si>
  <si>
    <t xml:space="preserve"> Basidiomycota</t>
  </si>
  <si>
    <t xml:space="preserve"> Agaricomycotina</t>
  </si>
  <si>
    <t>Agaricomycetes</t>
  </si>
  <si>
    <t xml:space="preserve"> Polyporales</t>
  </si>
  <si>
    <t xml:space="preserve"> Trametes.</t>
  </si>
  <si>
    <t xml:space="preserve"> Colletotrichum sublineola (Sorghum anthracnose fungus).</t>
  </si>
  <si>
    <t xml:space="preserve"> NCBI_TaxID=1173701 {ECO:0000313|EMBL:KDN61411.1</t>
  </si>
  <si>
    <t xml:space="preserve"> ECO:0000313|Proteomes:UP000027238}</t>
  </si>
  <si>
    <t xml:space="preserve"> Ascomycota</t>
  </si>
  <si>
    <t xml:space="preserve"> Pezizomycotina</t>
  </si>
  <si>
    <t>Sordariomycetes</t>
  </si>
  <si>
    <t xml:space="preserve"> Hypocreomycetidae</t>
  </si>
  <si>
    <t xml:space="preserve"> Glomerellales</t>
  </si>
  <si>
    <t xml:space="preserve"> Glomerellaceae</t>
  </si>
  <si>
    <t>Colletotrichum.</t>
  </si>
  <si>
    <t xml:space="preserve"> Saprolegnia parasitica (strain CBS 223.65).</t>
  </si>
  <si>
    <t xml:space="preserve"> NCBI_TaxID=695850 {ECO:0000313|EMBL:KDO28489.1</t>
  </si>
  <si>
    <t xml:space="preserve"> ECO:0000313|Proteomes:UP000030745}</t>
  </si>
  <si>
    <t xml:space="preserve"> Stramenopiles</t>
  </si>
  <si>
    <t xml:space="preserve"> Oomycetes</t>
  </si>
  <si>
    <t xml:space="preserve"> Saprolegniales</t>
  </si>
  <si>
    <t xml:space="preserve"> Saprolegniaceae</t>
  </si>
  <si>
    <t>Saprolegnia.</t>
  </si>
  <si>
    <t xml:space="preserve"> Neorhizobium galegae bv. orientalis str. HAMBI 540.</t>
  </si>
  <si>
    <t xml:space="preserve"> NCBI_TaxID=1028800 {ECO:0000313|EMBL:CDN48891.1</t>
  </si>
  <si>
    <t xml:space="preserve"> ECO:0000313|Proteomes:UP000028181}</t>
  </si>
  <si>
    <t xml:space="preserve"> Rhizobiales</t>
  </si>
  <si>
    <t>Rhizobiaceae</t>
  </si>
  <si>
    <t xml:space="preserve"> Rhizobium/Agrobacterium group</t>
  </si>
  <si>
    <t xml:space="preserve"> Neorhizobium.</t>
  </si>
  <si>
    <t xml:space="preserve"> Medicago truncatula (Barrel medic) (Medicago tribuloides).</t>
  </si>
  <si>
    <t xml:space="preserve"> NCBI_TaxID=3880 {ECO:0000313|EMBL:KEH18071.1</t>
  </si>
  <si>
    <t xml:space="preserve"> ECO:0000313|Proteomes:UP000002051}</t>
  </si>
  <si>
    <t xml:space="preserve"> rosids</t>
  </si>
  <si>
    <t xml:space="preserve"> fabids</t>
  </si>
  <si>
    <t xml:space="preserve"> Fabales</t>
  </si>
  <si>
    <t xml:space="preserve"> Fabaceae</t>
  </si>
  <si>
    <t xml:space="preserve"> Papilionoideae</t>
  </si>
  <si>
    <t>Trifolieae</t>
  </si>
  <si>
    <t xml:space="preserve"> Medicago.</t>
  </si>
  <si>
    <t xml:space="preserve"> NCBI_TaxID=3880 {ECO:0000313|EMBL:KEH18070.1</t>
  </si>
  <si>
    <t xml:space="preserve"> Planktothrix agardhii NIVA-CYA 126/8.</t>
  </si>
  <si>
    <t xml:space="preserve"> NCBI_TaxID=388467 {ECO:0000313|EMBL:KEI65739.1</t>
  </si>
  <si>
    <t xml:space="preserve"> ECO:0000313|Proteomes:UP000027395}</t>
  </si>
  <si>
    <t xml:space="preserve"> Cyanobacteria</t>
  </si>
  <si>
    <t xml:space="preserve"> Oscillatoriophycideae</t>
  </si>
  <si>
    <t xml:space="preserve"> Oscillatoriales</t>
  </si>
  <si>
    <t>Planktothrix.</t>
  </si>
  <si>
    <t xml:space="preserve"> Corynebacterium atypicum.</t>
  </si>
  <si>
    <t xml:space="preserve"> NCBI_TaxID=191610 {ECO:0000313|EMBL:AIG64527.1</t>
  </si>
  <si>
    <t xml:space="preserve"> ECO:0000313|Proteomes:UP000028504}</t>
  </si>
  <si>
    <t xml:space="preserve"> Corynebacteriaceae</t>
  </si>
  <si>
    <t>Corynebacterium.</t>
  </si>
  <si>
    <t xml:space="preserve"> Planktomarina temperata RCA23.</t>
  </si>
  <si>
    <t xml:space="preserve"> NCBI_TaxID=666509 {ECO:0000313|EMBL:AII87487.1</t>
  </si>
  <si>
    <t xml:space="preserve"> ECO:0000313|Proteomes:UP000028680}</t>
  </si>
  <si>
    <t xml:space="preserve"> Rhodobacterales</t>
  </si>
  <si>
    <t>Rhodobacteraceae</t>
  </si>
  <si>
    <t xml:space="preserve"> Planktomarina.</t>
  </si>
  <si>
    <t xml:space="preserve"> Sulfitobacter sp. CB2047.</t>
  </si>
  <si>
    <t xml:space="preserve"> NCBI_TaxID=1525218 {ECO:0000313|EMBL:KFC27521.1</t>
  </si>
  <si>
    <t xml:space="preserve"> ECO:0000313|Proteomes:UP000028921}</t>
  </si>
  <si>
    <t xml:space="preserve"> Sulfitobacter.</t>
  </si>
  <si>
    <t xml:space="preserve"> Arabis alpina (Alpine rock-cress).</t>
  </si>
  <si>
    <t xml:space="preserve"> NCBI_TaxID=50452 {ECO:0000313|EMBL:KFK27350.1</t>
  </si>
  <si>
    <t xml:space="preserve"> ECO:0000313|Proteomes:UP000029120}</t>
  </si>
  <si>
    <t xml:space="preserve"> malvids</t>
  </si>
  <si>
    <t xml:space="preserve"> Brassicales</t>
  </si>
  <si>
    <t xml:space="preserve"> Brassicaceae</t>
  </si>
  <si>
    <t xml:space="preserve"> Arabideae</t>
  </si>
  <si>
    <t>Arabis.</t>
  </si>
  <si>
    <t xml:space="preserve"> Auxenochlorella protothecoides (Green microalga) (Chlorella protothecoides).</t>
  </si>
  <si>
    <t xml:space="preserve"> NCBI_TaxID=3075 {ECO:0000313|EMBL:KFM27080.1</t>
  </si>
  <si>
    <t xml:space="preserve"> ECO:0000313|Proteomes:UP000028924}</t>
  </si>
  <si>
    <t xml:space="preserve"> Chlorophyta</t>
  </si>
  <si>
    <t xml:space="preserve"> Trebouxiophyceae</t>
  </si>
  <si>
    <t xml:space="preserve"> Chlorellales</t>
  </si>
  <si>
    <t>Chlorellaceae</t>
  </si>
  <si>
    <t xml:space="preserve"> Auxenochlorella.</t>
  </si>
  <si>
    <t xml:space="preserve"> Poecilia formosa (Amazon molly) (Limia formosa).</t>
  </si>
  <si>
    <t xml:space="preserve"> NCBI_TaxID=48698 {ECO:0000313|Ensembl:ENSPFOP00000007575</t>
  </si>
  <si>
    <t xml:space="preserve"> ECO:0000313|Proteomes:UP000028760}</t>
  </si>
  <si>
    <t xml:space="preserve"> Metazoa</t>
  </si>
  <si>
    <t xml:space="preserve"> Chordata</t>
  </si>
  <si>
    <t xml:space="preserve"> Craniata</t>
  </si>
  <si>
    <t xml:space="preserve"> Vertebrata</t>
  </si>
  <si>
    <t xml:space="preserve"> Euteleostomi</t>
  </si>
  <si>
    <t>Actinopterygii</t>
  </si>
  <si>
    <t xml:space="preserve"> Neopterygii</t>
  </si>
  <si>
    <t xml:space="preserve"> Teleostei</t>
  </si>
  <si>
    <t xml:space="preserve"> Neoteleostei</t>
  </si>
  <si>
    <t xml:space="preserve"> Acanthomorphata</t>
  </si>
  <si>
    <t>Ovalentaria</t>
  </si>
  <si>
    <t xml:space="preserve"> Atherinomorphae</t>
  </si>
  <si>
    <t xml:space="preserve"> Cyprinodontiformes</t>
  </si>
  <si>
    <t xml:space="preserve"> Poeciliidae</t>
  </si>
  <si>
    <t>Poeciliinae</t>
  </si>
  <si>
    <t xml:space="preserve"> Poecilia.</t>
  </si>
  <si>
    <t xml:space="preserve"> Paenibacillus stellifer.</t>
  </si>
  <si>
    <t xml:space="preserve"> NCBI_TaxID=169760 {ECO:0000313|EMBL:AIQ62991.1</t>
  </si>
  <si>
    <t xml:space="preserve"> ECO:0000313|Proteomes:UP000029507}</t>
  </si>
  <si>
    <t xml:space="preserve"> Firmicutes</t>
  </si>
  <si>
    <t xml:space="preserve"> Bacilli</t>
  </si>
  <si>
    <t xml:space="preserve"> Bacillales</t>
  </si>
  <si>
    <t xml:space="preserve"> Paenibacillaceae</t>
  </si>
  <si>
    <t>Paenibacillus.</t>
  </si>
  <si>
    <t xml:space="preserve"> Paenibacillus graminis.</t>
  </si>
  <si>
    <t xml:space="preserve"> NCBI_TaxID=189425 {ECO:0000313|EMBL:AIQ67529.1</t>
  </si>
  <si>
    <t xml:space="preserve"> ECO:0000313|Proteomes:UP000029500}</t>
  </si>
  <si>
    <t xml:space="preserve"> Pseudomonas cremoricolorata.</t>
  </si>
  <si>
    <t xml:space="preserve"> NCBI_TaxID=157783 {ECO:0000313|EMBL:AIR90160.1</t>
  </si>
  <si>
    <t xml:space="preserve"> ECO:0000313|Proteomes:UP000029493}</t>
  </si>
  <si>
    <t xml:space="preserve"> Streptomyces glaucescens.</t>
  </si>
  <si>
    <t xml:space="preserve"> NCBI_TaxID=1907 {ECO:0000313|EMBL:AIS00137.1</t>
  </si>
  <si>
    <t xml:space="preserve"> ECO:0000313|Proteomes:UP000029482}</t>
  </si>
  <si>
    <t xml:space="preserve"> Pseudomonas rhizosphaerae.</t>
  </si>
  <si>
    <t xml:space="preserve"> NCBI_TaxID=216142 {ECO:0000313|EMBL:AIS18169.1</t>
  </si>
  <si>
    <t xml:space="preserve"> ECO:0000313|Proteomes:UP000029499}</t>
  </si>
  <si>
    <t xml:space="preserve"> NCBI_TaxID=1907 {ECO:0000313|EMBL:AIS01281.1</t>
  </si>
  <si>
    <t xml:space="preserve"> Moritella viscosa.</t>
  </si>
  <si>
    <t xml:space="preserve"> NCBI_TaxID=80854 {ECO:0000313|EMBL:CED59318.1</t>
  </si>
  <si>
    <t xml:space="preserve"> ECO:0000313|Proteomes:UP000032438}</t>
  </si>
  <si>
    <t xml:space="preserve"> Alteromonadales</t>
  </si>
  <si>
    <t>Moritellaceae</t>
  </si>
  <si>
    <t xml:space="preserve"> Moritella.</t>
  </si>
  <si>
    <t xml:space="preserve"> Papio anubis (Olive baboon).</t>
  </si>
  <si>
    <t xml:space="preserve"> NCBI_TaxID=9555 {ECO:0000313|Ensembl:ENSPANP00000018118</t>
  </si>
  <si>
    <t xml:space="preserve"> ECO:0000313|Proteomes:UP000028761}</t>
  </si>
  <si>
    <t>Mammalia</t>
  </si>
  <si>
    <t xml:space="preserve"> Eutheria</t>
  </si>
  <si>
    <t xml:space="preserve"> Euarchontoglires</t>
  </si>
  <si>
    <t xml:space="preserve"> Primates</t>
  </si>
  <si>
    <t xml:space="preserve"> Haplorrhini</t>
  </si>
  <si>
    <t>Catarrhini</t>
  </si>
  <si>
    <t xml:space="preserve"> Cercopithecidae</t>
  </si>
  <si>
    <t xml:space="preserve"> Cercopithecinae</t>
  </si>
  <si>
    <t xml:space="preserve"> Papio.</t>
  </si>
  <si>
    <t xml:space="preserve"> Vibrio coralliilyticus.</t>
  </si>
  <si>
    <t xml:space="preserve"> NCBI_TaxID=190893 {ECO:0000313|EMBL:AIS57775.1</t>
  </si>
  <si>
    <t xml:space="preserve"> ECO:0000313|Proteomes:UP000029660}</t>
  </si>
  <si>
    <t xml:space="preserve"> Vibrionales</t>
  </si>
  <si>
    <t>Vibrionaceae</t>
  </si>
  <si>
    <t xml:space="preserve"> Vibrio.</t>
  </si>
  <si>
    <t>I1RG58_GIBZE</t>
  </si>
  <si>
    <t>I1RG58</t>
  </si>
  <si>
    <t xml:space="preserve"> Gibberella zeae (strain PH-1 / ATCC MYA-4620 / FGSC 9075 / NRRL 31084) (Wheat head blight fungus) (Fusarium graminearum).</t>
  </si>
  <si>
    <t xml:space="preserve"> NCBI_TaxID=229533 {ECO:0000313|EMBL:ESU08176.1</t>
  </si>
  <si>
    <t xml:space="preserve"> ECO:0000313|Proteomes:UP000009057}</t>
  </si>
  <si>
    <t xml:space="preserve"> Hypocreales</t>
  </si>
  <si>
    <t xml:space="preserve"> Nectriaceae</t>
  </si>
  <si>
    <t>Fusarium.</t>
  </si>
  <si>
    <t>A0A099NT81_PICKU</t>
  </si>
  <si>
    <t xml:space="preserve"> Pichia kudriavzevii (Yeast) (Issatchenkia orientalis).</t>
  </si>
  <si>
    <t xml:space="preserve"> NCBI_TaxID=4909 {ECO:0000313|EMBL:KGK35229.1</t>
  </si>
  <si>
    <t xml:space="preserve"> ECO:0000313|Proteomes:UP000029867}</t>
  </si>
  <si>
    <t xml:space="preserve"> Saccharomycotina</t>
  </si>
  <si>
    <t>Saccharomycetes</t>
  </si>
  <si>
    <t xml:space="preserve"> Saccharomycetales</t>
  </si>
  <si>
    <t xml:space="preserve"> Pichiaceae</t>
  </si>
  <si>
    <t xml:space="preserve"> Pichia.</t>
  </si>
  <si>
    <t>A0A099NZB2_PICKU</t>
  </si>
  <si>
    <t xml:space="preserve"> NCBI_TaxID=4909 {ECO:0000313|EMBL:KGK37935.1</t>
  </si>
  <si>
    <t xml:space="preserve"> Pantoea sp. PSNIH1.</t>
  </si>
  <si>
    <t xml:space="preserve"> NCBI_TaxID=1484158 {ECO:0000313|EMBL:AIX50358.1</t>
  </si>
  <si>
    <t xml:space="preserve"> ECO:0000313|Proteomes:UP000030307}</t>
  </si>
  <si>
    <t xml:space="preserve"> Enterobacteriales</t>
  </si>
  <si>
    <t>Enterobacteriaceae</t>
  </si>
  <si>
    <t xml:space="preserve"> Pantoea.</t>
  </si>
  <si>
    <t xml:space="preserve"> Pantoea sp. PSNIH2.</t>
  </si>
  <si>
    <t xml:space="preserve"> NCBI_TaxID=1484157 {ECO:0000313|EMBL:AIX74725.1</t>
  </si>
  <si>
    <t xml:space="preserve"> ECO:0000313|Proteomes:UP000030310}</t>
  </si>
  <si>
    <t xml:space="preserve"> Mycobacterium sp. VKM Ac-1817D.</t>
  </si>
  <si>
    <t xml:space="preserve"> NCBI_TaxID=1273687 {ECO:0000313|EMBL:AIY49825.2</t>
  </si>
  <si>
    <t xml:space="preserve"> ECO:0000313|Proteomes:UP000030340}</t>
  </si>
  <si>
    <t xml:space="preserve"> Mycobacteriaceae</t>
  </si>
  <si>
    <t>Mycobacterium.</t>
  </si>
  <si>
    <t xml:space="preserve"> Penicillium expansum (Blue mold rot fungus).</t>
  </si>
  <si>
    <t xml:space="preserve"> NCBI_TaxID=27334 {ECO:0000313|EMBL:KGO60491.1</t>
  </si>
  <si>
    <t xml:space="preserve"> ECO:0000313|Proteomes:UP000030143}</t>
  </si>
  <si>
    <t xml:space="preserve"> Eurotiomycetes</t>
  </si>
  <si>
    <t>Eurotiomycetidae</t>
  </si>
  <si>
    <t xml:space="preserve"> Eurotiales</t>
  </si>
  <si>
    <t xml:space="preserve"> Aspergillaceae</t>
  </si>
  <si>
    <t xml:space="preserve"> Penicillium.</t>
  </si>
  <si>
    <t xml:space="preserve"> Penicillium italicum (Blue mold).</t>
  </si>
  <si>
    <t xml:space="preserve"> NCBI_TaxID=40296 {ECO:0000313|EMBL:KGO74429.1</t>
  </si>
  <si>
    <t xml:space="preserve"> ECO:0000313|Proteomes:UP000030104}</t>
  </si>
  <si>
    <t xml:space="preserve"> Deinococcus swuensis.</t>
  </si>
  <si>
    <t xml:space="preserve"> NCBI_TaxID=1182571 {ECO:0000313|EMBL:AIZ44419.1</t>
  </si>
  <si>
    <t xml:space="preserve"> ECO:0000313|Proteomes:UP000030634}</t>
  </si>
  <si>
    <t xml:space="preserve"> Deinococcus-Thermus</t>
  </si>
  <si>
    <t xml:space="preserve"> Deinococci</t>
  </si>
  <si>
    <t xml:space="preserve"> Deinococcales</t>
  </si>
  <si>
    <t>Deinococcaceae</t>
  </si>
  <si>
    <t xml:space="preserve"> Deinococcus.</t>
  </si>
  <si>
    <t xml:space="preserve"> Streptomyces sp. 769.</t>
  </si>
  <si>
    <t xml:space="preserve"> NCBI_TaxID=1262452 {ECO:0000313|EMBL:AJC55205.1</t>
  </si>
  <si>
    <t xml:space="preserve"> ECO:0000313|Proteomes:UP000031113}</t>
  </si>
  <si>
    <t xml:space="preserve"> Rhizobium gallicum bv. gallicum R602.</t>
  </si>
  <si>
    <t xml:space="preserve"> NCBI_TaxID=1418105 {ECO:0000313|EMBL:AJD42093.1</t>
  </si>
  <si>
    <t xml:space="preserve"> ECO:0000313|Proteomes:UP000031368}</t>
  </si>
  <si>
    <t xml:space="preserve"> Rhizobium.</t>
  </si>
  <si>
    <t xml:space="preserve"> Thalassospira xiamenensis M-5 = DSM 17429.</t>
  </si>
  <si>
    <t xml:space="preserve"> NCBI_TaxID=1123366 {ECO:0000313|EMBL:AJD53781.1</t>
  </si>
  <si>
    <t xml:space="preserve"> ECO:0000313|Proteomes:UP000007127}</t>
  </si>
  <si>
    <t>Rhodospirillaceae</t>
  </si>
  <si>
    <t xml:space="preserve"> Thalassospira.</t>
  </si>
  <si>
    <t xml:space="preserve"> Celeribacter indicus.</t>
  </si>
  <si>
    <t xml:space="preserve"> NCBI_TaxID=1208324 {ECO:0000313|EMBL:AJE48626.1</t>
  </si>
  <si>
    <t xml:space="preserve"> ECO:0000313|Proteomes:UP000031521}</t>
  </si>
  <si>
    <t xml:space="preserve"> Celeribacter.</t>
  </si>
  <si>
    <t>A0A0B5EG34_STRA4</t>
  </si>
  <si>
    <t xml:space="preserve"> Streptomyces albus (strain ATCC 21838 / DSM 41398 / FERM P-419 / JCM 4703 / NBRC 107858).</t>
  </si>
  <si>
    <t xml:space="preserve"> NCBI_TaxID=1081613 {ECO:0000313|EMBL:AJE80993.1</t>
  </si>
  <si>
    <t xml:space="preserve"> ECO:0000313|Proteomes:UP000031523}</t>
  </si>
  <si>
    <t>A0A0B5ETX3_STRA4</t>
  </si>
  <si>
    <t xml:space="preserve"> NCBI_TaxID=1081613 {ECO:0000313|EMBL:AJE85159.1</t>
  </si>
  <si>
    <t xml:space="preserve"> Puccinia triticina (isolate 1-1 / race 1 (BBBD)) (Brown leaf rust fungus).</t>
  </si>
  <si>
    <t xml:space="preserve"> NCBI_TaxID=630390 {ECO:0000313|EnsemblFungi:PTTG_08888P0}</t>
  </si>
  <si>
    <t xml:space="preserve"> Pucciniomycotina</t>
  </si>
  <si>
    <t>Pucciniomycetes</t>
  </si>
  <si>
    <t xml:space="preserve"> Pucciniales</t>
  </si>
  <si>
    <t xml:space="preserve"> Pucciniaceae</t>
  </si>
  <si>
    <t xml:space="preserve"> Puccinia.</t>
  </si>
  <si>
    <t xml:space="preserve"> Cupriavidus basilensis.</t>
  </si>
  <si>
    <t xml:space="preserve"> NCBI_TaxID=68895 {ECO:0000313|EMBL:AJG18493.1</t>
  </si>
  <si>
    <t xml:space="preserve"> ECO:0000313|Proteomes:UP000031843}</t>
  </si>
  <si>
    <t xml:space="preserve"> Betaproteobacteria</t>
  </si>
  <si>
    <t xml:space="preserve"> Burkholderiales</t>
  </si>
  <si>
    <t>Burkholderiaceae</t>
  </si>
  <si>
    <t xml:space="preserve"> Cupriavidus.</t>
  </si>
  <si>
    <t xml:space="preserve"> Streptomyces cyaneogriseus subsp. noncyanogenus.</t>
  </si>
  <si>
    <t xml:space="preserve"> NCBI_TaxID=477245 {ECO:0000313|EMBL:AJP03475.1</t>
  </si>
  <si>
    <t xml:space="preserve"> ECO:0000313|Proteomes:UP000032234}</t>
  </si>
  <si>
    <t xml:space="preserve"> NCBI_TaxID=477245 {ECO:0000313|EMBL:AJP04514.1</t>
  </si>
  <si>
    <t xml:space="preserve"> Sphingomonas hengshuiensis.</t>
  </si>
  <si>
    <t xml:space="preserve"> NCBI_TaxID=1609977 {ECO:0000313|EMBL:AJP71106.1</t>
  </si>
  <si>
    <t xml:space="preserve"> ECO:0000313|Proteomes:UP000032300}</t>
  </si>
  <si>
    <t xml:space="preserve"> Sphingomonadales</t>
  </si>
  <si>
    <t>Sphingomonadaceae</t>
  </si>
  <si>
    <t xml:space="preserve"> Sphingomonas.</t>
  </si>
  <si>
    <t xml:space="preserve"> Gynuella sunshinyii YC6258.</t>
  </si>
  <si>
    <t xml:space="preserve"> NCBI_TaxID=1445510 {ECO:0000313|EMBL:AJQ92136.1</t>
  </si>
  <si>
    <t xml:space="preserve"> ECO:0000313|Proteomes:UP000032266}</t>
  </si>
  <si>
    <t>Saccharospirillaceae</t>
  </si>
  <si>
    <t xml:space="preserve"> Gynuella.</t>
  </si>
  <si>
    <t xml:space="preserve"> Ustilago maydis (strain 521 / FGSC 9021) (Corn smut fungus).</t>
  </si>
  <si>
    <t xml:space="preserve"> NCBI_TaxID=237631 {ECO:0000313|EMBL:KIS68506.1</t>
  </si>
  <si>
    <t xml:space="preserve"> ECO:0000313|Proteomes:UP000000561}</t>
  </si>
  <si>
    <t xml:space="preserve"> Ustilaginomycotina</t>
  </si>
  <si>
    <t>Ustilaginomycetes</t>
  </si>
  <si>
    <t xml:space="preserve"> Ustilaginales</t>
  </si>
  <si>
    <t xml:space="preserve"> Ustilaginaceae</t>
  </si>
  <si>
    <t xml:space="preserve"> Ustilago.</t>
  </si>
  <si>
    <t xml:space="preserve"> Capsaspora owczarzaki (strain ATCC 30864).</t>
  </si>
  <si>
    <t xml:space="preserve"> NCBI_TaxID=595528 {ECO:0000313|EMBL:KJE97694.1</t>
  </si>
  <si>
    <t xml:space="preserve"> ECO:0000313|Proteomes:UP000008743}</t>
  </si>
  <si>
    <t xml:space="preserve"> Ichthyosporea</t>
  </si>
  <si>
    <t xml:space="preserve"> Capsaspora.</t>
  </si>
  <si>
    <t xml:space="preserve"> Fusarium oxysporum f. sp. lycopersici (strain 4287 / CBS 123668 / FGSC 9935 / NRRL 34936) (Fusarium vascular wilt of tomato).</t>
  </si>
  <si>
    <t xml:space="preserve"> NCBI_TaxID=426428 {ECO:0000313|EnsemblFungi:FOXG_10341P0</t>
  </si>
  <si>
    <t xml:space="preserve"> ECO:0000313|Proteomes:UP000009097}</t>
  </si>
  <si>
    <t>Fusarium</t>
  </si>
  <si>
    <t xml:space="preserve"> Fusarium oxysporum species complex.</t>
  </si>
  <si>
    <t xml:space="preserve"> Brassica oleracea var. oleracea.</t>
  </si>
  <si>
    <t xml:space="preserve"> NCBI_TaxID=109376 {ECO:0000313|EnsemblPlants:Bo2g028710.1</t>
  </si>
  <si>
    <t xml:space="preserve"> ECO:0000313|Proteomes:UP000032141}</t>
  </si>
  <si>
    <t xml:space="preserve"> Brassiceae</t>
  </si>
  <si>
    <t>Brassica.</t>
  </si>
  <si>
    <t xml:space="preserve"> Oryza barthii.</t>
  </si>
  <si>
    <t xml:space="preserve"> NCBI_TaxID=65489 {ECO:0000313|EnsemblPlants:OBART03G20060.1</t>
  </si>
  <si>
    <t xml:space="preserve"> ECO:0000313|Proteomes:UP000026960}</t>
  </si>
  <si>
    <t xml:space="preserve"> Liliopsida</t>
  </si>
  <si>
    <t xml:space="preserve"> Poales</t>
  </si>
  <si>
    <t xml:space="preserve"> Poaceae</t>
  </si>
  <si>
    <t xml:space="preserve"> BOP clade</t>
  </si>
  <si>
    <t>Oryzoideae</t>
  </si>
  <si>
    <t xml:space="preserve"> Oryzeae</t>
  </si>
  <si>
    <t xml:space="preserve"> Oryzinae</t>
  </si>
  <si>
    <t xml:space="preserve"> Oryza.</t>
  </si>
  <si>
    <t xml:space="preserve"> Streptomyces lydicus A02.</t>
  </si>
  <si>
    <t xml:space="preserve"> NCBI_TaxID=1403539 {ECO:0000313|EMBL:AJT63535.1</t>
  </si>
  <si>
    <t xml:space="preserve"> ECO:0000313|Proteomes:UP000032413}</t>
  </si>
  <si>
    <t xml:space="preserve"> NCBI_TaxID=1403539 {ECO:0000313|EMBL:AJT64835.1</t>
  </si>
  <si>
    <t xml:space="preserve"> Rhodococcus sp. B7740.</t>
  </si>
  <si>
    <t xml:space="preserve"> NCBI_TaxID=1564114 {ECO:0000313|EMBL:AJW39754.1</t>
  </si>
  <si>
    <t xml:space="preserve"> ECO:0000313|Proteomes:UP000032410}</t>
  </si>
  <si>
    <t xml:space="preserve"> NCBI_TaxID=1564114 {ECO:0000313|EMBL:AJW39755.1</t>
  </si>
  <si>
    <t xml:space="preserve"> NCBI_TaxID=1564114 {ECO:0000313|EMBL:AJW41510.1</t>
  </si>
  <si>
    <t xml:space="preserve"> NCBI_TaxID=1564114 {ECO:0000313|EMBL:AJW42391.1</t>
  </si>
  <si>
    <t xml:space="preserve"> Martelella endophytica.</t>
  </si>
  <si>
    <t xml:space="preserve"> NCBI_TaxID=1486262 {ECO:0000313|EMBL:AJY44754.1</t>
  </si>
  <si>
    <t xml:space="preserve"> ECO:0000313|Proteomes:UP000032611}</t>
  </si>
  <si>
    <t>Aurantimonadaceae</t>
  </si>
  <si>
    <t xml:space="preserve"> Martelella.</t>
  </si>
  <si>
    <t xml:space="preserve"> Paenibacillus beijingensis.</t>
  </si>
  <si>
    <t xml:space="preserve"> NCBI_TaxID=1126833 {ECO:0000313|EMBL:AJY77754.1</t>
  </si>
  <si>
    <t xml:space="preserve"> ECO:0000313|Proteomes:UP000032633}</t>
  </si>
  <si>
    <t xml:space="preserve"> Paraburkholderia fungorum.</t>
  </si>
  <si>
    <t xml:space="preserve"> NCBI_TaxID=134537 {ECO:0000313|EMBL:AJZ59242.1</t>
  </si>
  <si>
    <t xml:space="preserve"> ECO:0000313|Proteomes:UP000032614}</t>
  </si>
  <si>
    <t xml:space="preserve"> Paraburkholderia.</t>
  </si>
  <si>
    <t xml:space="preserve"> Coccidioides immitis (strain RS) (Valley fever fungus).</t>
  </si>
  <si>
    <t xml:space="preserve"> NCBI_TaxID=246410 {ECO:0000313|EMBL:KJF61362.1</t>
  </si>
  <si>
    <t xml:space="preserve"> ECO:0000313|Proteomes:UP000001261}</t>
  </si>
  <si>
    <t xml:space="preserve"> Onygenales</t>
  </si>
  <si>
    <t xml:space="preserve"> Onygenales incertae sedis</t>
  </si>
  <si>
    <t xml:space="preserve"> Coccidioides.</t>
  </si>
  <si>
    <t xml:space="preserve"> Chlorocebus sabaeus (Green monkey) (Cercopithecus sabaeus).</t>
  </si>
  <si>
    <t xml:space="preserve"> NCBI_TaxID=60711 {ECO:0000313|Ensembl:ENSCSAP00000013994</t>
  </si>
  <si>
    <t xml:space="preserve"> ECO:0000313|Proteomes:UP000029965}</t>
  </si>
  <si>
    <t xml:space="preserve"> Chlorocebus.</t>
  </si>
  <si>
    <t xml:space="preserve"> Arthrobacter sp. (strain FB24).</t>
  </si>
  <si>
    <t xml:space="preserve"> NCBI_TaxID=290399 {ECO:0000313|EMBL:ABK05107.1</t>
  </si>
  <si>
    <t xml:space="preserve"> ECO:0000313|Proteomes:UP000000754}</t>
  </si>
  <si>
    <t xml:space="preserve"> Micrococcales</t>
  </si>
  <si>
    <t xml:space="preserve"> Micrococcaceae</t>
  </si>
  <si>
    <t xml:space="preserve"> Arthrobacter.</t>
  </si>
  <si>
    <t xml:space="preserve"> Mycobacterium smegmatis (strain ATCC 700084 / mc(2)155).</t>
  </si>
  <si>
    <t xml:space="preserve"> NCBI_TaxID=246196 {ECO:0000313|EMBL:ABK73388.1</t>
  </si>
  <si>
    <t xml:space="preserve"> ECO:0000313|Proteomes:UP000000757}</t>
  </si>
  <si>
    <t xml:space="preserve"> NCBI_TaxID=246196 {ECO:0000313|EMBL:ABK71365.1</t>
  </si>
  <si>
    <t xml:space="preserve"> NCBI_TaxID=246196 {ECO:0000313|EMBL:ABK71638.1</t>
  </si>
  <si>
    <t xml:space="preserve"> Paracoccus denitrificans (strain Pd 1222).</t>
  </si>
  <si>
    <t xml:space="preserve"> NCBI_TaxID=318586 {ECO:0000313|EMBL:ABL71861.1</t>
  </si>
  <si>
    <t xml:space="preserve"> ECO:0000313|Proteomes:UP000000361}</t>
  </si>
  <si>
    <t xml:space="preserve"> Paracoccus.</t>
  </si>
  <si>
    <t xml:space="preserve"> Aspergillus clavatus (strain ATCC 1007 / CBS 513.65 / DSM 816 / NCTC 3887 / NRRL 1).</t>
  </si>
  <si>
    <t xml:space="preserve"> NCBI_TaxID=344612 {ECO:0000313|EMBL:EAW13095.1</t>
  </si>
  <si>
    <t xml:space="preserve"> ECO:0000313|Proteomes:UP000006701}</t>
  </si>
  <si>
    <t xml:space="preserve"> Aspergillus.</t>
  </si>
  <si>
    <t xml:space="preserve"> Azoarcus sp. (strain BH72).</t>
  </si>
  <si>
    <t xml:space="preserve"> NCBI_TaxID=62928 {ECO:0000313|EMBL:CAL93799.1</t>
  </si>
  <si>
    <t xml:space="preserve"> ECO:0000313|Proteomes:UP000002588}</t>
  </si>
  <si>
    <t xml:space="preserve"> Rhodocyclales</t>
  </si>
  <si>
    <t>Rhodocyclaceae</t>
  </si>
  <si>
    <t xml:space="preserve"> Azoarcus.</t>
  </si>
  <si>
    <t xml:space="preserve"> Arthrobacter aurescens (strain TC1).</t>
  </si>
  <si>
    <t xml:space="preserve"> NCBI_TaxID=290340 {ECO:0000313|EMBL:ABM06761.1</t>
  </si>
  <si>
    <t xml:space="preserve"> ECO:0000313|Proteomes:UP000000637}</t>
  </si>
  <si>
    <t>Paenarthrobacter.</t>
  </si>
  <si>
    <t xml:space="preserve"> Nocardioides sp. (strain ATCC BAA-499 / JS614).</t>
  </si>
  <si>
    <t xml:space="preserve"> NCBI_TaxID=196162 {ECO:0000313|EMBL:ABL80660.1</t>
  </si>
  <si>
    <t xml:space="preserve"> ECO:0000313|Proteomes:UP000000640}</t>
  </si>
  <si>
    <t xml:space="preserve"> Propionibacteriales</t>
  </si>
  <si>
    <t xml:space="preserve"> Nocardioidaceae</t>
  </si>
  <si>
    <t>Nocardioides.</t>
  </si>
  <si>
    <t xml:space="preserve"> Mycobacterium vanbaalenii (strain DSM 7251 / PYR-1).</t>
  </si>
  <si>
    <t xml:space="preserve"> NCBI_TaxID=350058 {ECO:0000313|EMBL:ABM16046.1</t>
  </si>
  <si>
    <t xml:space="preserve"> ECO:0000313|Proteomes:UP000009159}</t>
  </si>
  <si>
    <t xml:space="preserve"> NCBI_TaxID=350058 {ECO:0000313|EMBL:ABM16047.1</t>
  </si>
  <si>
    <t xml:space="preserve"> NCBI_TaxID=350058 {ECO:0000313|EMBL:ABM16153.1</t>
  </si>
  <si>
    <t xml:space="preserve"> Acidovorax citrulli (strain AAC00-1) (Acidovorax avenae subsp. citrulli).</t>
  </si>
  <si>
    <t xml:space="preserve"> NCBI_TaxID=397945 {ECO:0000313|EMBL:ABM31705.1</t>
  </si>
  <si>
    <t xml:space="preserve"> ECO:0000313|Proteomes:UP000002596}</t>
  </si>
  <si>
    <t>Comamonadaceae</t>
  </si>
  <si>
    <t xml:space="preserve"> Acidovorax.</t>
  </si>
  <si>
    <t xml:space="preserve"> Mycobacterium sp. (strain KMS).</t>
  </si>
  <si>
    <t xml:space="preserve"> NCBI_TaxID=189918 {ECO:0000313|EMBL:ABL94056.1</t>
  </si>
  <si>
    <t xml:space="preserve"> ECO:0000313|Proteomes:UP000000638}</t>
  </si>
  <si>
    <t xml:space="preserve"> Polaromonas naphthalenivorans (strain CJ2).</t>
  </si>
  <si>
    <t xml:space="preserve"> NCBI_TaxID=365044 {ECO:0000313|EMBL:ABM35677.1</t>
  </si>
  <si>
    <t xml:space="preserve"> ECO:0000313|Proteomes:UP000000644}</t>
  </si>
  <si>
    <t xml:space="preserve"> Polaromonas.</t>
  </si>
  <si>
    <t xml:space="preserve"> Acidovorax sp. (strain JS42).</t>
  </si>
  <si>
    <t xml:space="preserve"> NCBI_TaxID=232721 {ECO:0000313|EMBL:ABM41348.1</t>
  </si>
  <si>
    <t xml:space="preserve"> ECO:0000313|Proteomes:UP000000645}</t>
  </si>
  <si>
    <t xml:space="preserve"> Verminephrobacter eiseniae (strain EF01-2).</t>
  </si>
  <si>
    <t xml:space="preserve"> NCBI_TaxID=391735 {ECO:0000313|EMBL:ABM60092.1</t>
  </si>
  <si>
    <t xml:space="preserve"> ECO:0000313|Proteomes:UP000000374}</t>
  </si>
  <si>
    <t xml:space="preserve"> Verminephrobacter.</t>
  </si>
  <si>
    <t xml:space="preserve"> Aspergillus niger (strain CBS 513.88 / FGSC A1513).</t>
  </si>
  <si>
    <t xml:space="preserve"> NCBI_TaxID=425011 {ECO:0000313|Proteomes:UP000006706}</t>
  </si>
  <si>
    <t xml:space="preserve"> Methylibium petroleiphilum (strain ATCC BAA-1232 / LMG 22953 / PM1).</t>
  </si>
  <si>
    <t xml:space="preserve"> NCBI_TaxID=420662 {ECO:0000313|EMBL:ABM93738.1</t>
  </si>
  <si>
    <t xml:space="preserve"> ECO:0000313|Proteomes:UP000000366}</t>
  </si>
  <si>
    <t>Methylibium.</t>
  </si>
  <si>
    <t xml:space="preserve"> Scheffersomyces stipitis (strain ATCC 58785 / CBS 6054 / NBRC 10063 / NRRL Y-11545) (Yeast) (Pichia stipitis).</t>
  </si>
  <si>
    <t xml:space="preserve"> NCBI_TaxID=322104 {ECO:0000313|EMBL:ABN64964.2</t>
  </si>
  <si>
    <t xml:space="preserve"> ECO:0000313|Proteomes:UP000002258}</t>
  </si>
  <si>
    <t xml:space="preserve"> Debaryomycetaceae</t>
  </si>
  <si>
    <t>Scheffersomyces.</t>
  </si>
  <si>
    <t xml:space="preserve"> Congregibacter litoralis KT71.</t>
  </si>
  <si>
    <t xml:space="preserve"> NCBI_TaxID=314285 {ECO:0000313|EMBL:EAQ99152.1</t>
  </si>
  <si>
    <t xml:space="preserve"> ECO:0000313|Proteomes:UP000019205}</t>
  </si>
  <si>
    <t xml:space="preserve"> Cellvibrionales</t>
  </si>
  <si>
    <t>Halieaceae</t>
  </si>
  <si>
    <t xml:space="preserve"> Congregibacter.</t>
  </si>
  <si>
    <t xml:space="preserve"> Neosartorya fumigata (strain ATCC MYA-4609 / Af293 / CBS 101355 / FGSC A1100) (Aspergillus fumigatus).</t>
  </si>
  <si>
    <t xml:space="preserve"> NCBI_TaxID=330879 {ECO:0000313|EMBL:EBA27431.1</t>
  </si>
  <si>
    <t xml:space="preserve"> ECO:0000313|Proteomes:UP000002530}</t>
  </si>
  <si>
    <t xml:space="preserve"> Saccharopolyspora erythraea (strain ATCC 11635 / DSM 40517 / JCM 4748 / NBRC 13426 / NCIMB 8594 / NRRL 2338).</t>
  </si>
  <si>
    <t xml:space="preserve"> NCBI_TaxID=405948 {ECO:0000313|EMBL:CAM05900.1</t>
  </si>
  <si>
    <t xml:space="preserve"> ECO:0000313|Proteomes:UP000006728}</t>
  </si>
  <si>
    <t xml:space="preserve"> Pseudonocardiales</t>
  </si>
  <si>
    <t xml:space="preserve"> Pseudonocardiaceae</t>
  </si>
  <si>
    <t>Saccharopolyspora.</t>
  </si>
  <si>
    <t xml:space="preserve"> Burkholderia vietnamiensis (strain G4 / LMG 22486) (Burkholderia cepacia (strain R1808)).</t>
  </si>
  <si>
    <t xml:space="preserve"> NCBI_TaxID=269482 {ECO:0000313|EMBL:ABO54890.1</t>
  </si>
  <si>
    <t xml:space="preserve"> ECO:0000313|Proteomes:UP000002287}</t>
  </si>
  <si>
    <t xml:space="preserve"> Burkholderia</t>
  </si>
  <si>
    <t xml:space="preserve"> Burkholderia cepacia complex.</t>
  </si>
  <si>
    <t xml:space="preserve"> Pseudomonas stutzeri (strain A1501).</t>
  </si>
  <si>
    <t xml:space="preserve"> NCBI_TaxID=379731 {ECO:0000313|EMBL:ABP80732.1</t>
  </si>
  <si>
    <t xml:space="preserve"> ECO:0000313|Proteomes:UP000000233}</t>
  </si>
  <si>
    <t xml:space="preserve"> Pseudomonas mendocina (strain ymp).</t>
  </si>
  <si>
    <t xml:space="preserve"> NCBI_TaxID=399739 {ECO:0000313|EMBL:ABP85514.1</t>
  </si>
  <si>
    <t xml:space="preserve"> ECO:0000313|Proteomes:UP000000229}</t>
  </si>
  <si>
    <t xml:space="preserve"> Bradyrhizobium sp. (strain ORS 278).</t>
  </si>
  <si>
    <t xml:space="preserve"> NCBI_TaxID=114615 {ECO:0000313|EMBL:CAL74786.1</t>
  </si>
  <si>
    <t xml:space="preserve"> ECO:0000313|Proteomes:UP000001994}</t>
  </si>
  <si>
    <t>Bradyrhizobiaceae</t>
  </si>
  <si>
    <t xml:space="preserve"> Bradyrhizobium.</t>
  </si>
  <si>
    <t xml:space="preserve"> Meyerozyma guilliermondii (strain ATCC 6260 / CBS 566 / DSM 6381 / JCM 1539 / NBRC 10279 / NRRL Y-324) (Yeast) (Candida guilliermondii).</t>
  </si>
  <si>
    <t xml:space="preserve"> NCBI_TaxID=294746 {ECO:0000313|EMBL:EDK36466.2</t>
  </si>
  <si>
    <t xml:space="preserve"> ECO:0000313|Proteomes:UP000001997}</t>
  </si>
  <si>
    <t xml:space="preserve"> Meyerozyma.</t>
  </si>
  <si>
    <t xml:space="preserve"> Lodderomyces elongisporus (strain ATCC 11503 / CBS 2605 / JCM 1781 / NBRC 1676 / NRRL YB-4239) (Yeast) (Saccharomyces elongisporus).</t>
  </si>
  <si>
    <t xml:space="preserve"> NCBI_TaxID=379508 {ECO:0000313|EMBL:EDK44047.1</t>
  </si>
  <si>
    <t xml:space="preserve"> ECO:0000313|Proteomes:UP000001996}</t>
  </si>
  <si>
    <t>Candida/Lodderomyces clade</t>
  </si>
  <si>
    <t xml:space="preserve"> Lodderomyces.</t>
  </si>
  <si>
    <t xml:space="preserve"> Acidiphilium cryptum (strain JF-5).</t>
  </si>
  <si>
    <t xml:space="preserve"> NCBI_TaxID=349163 {ECO:0000313|EMBL:ABQ30362.1</t>
  </si>
  <si>
    <t xml:space="preserve"> ECO:0000313|Proteomes:UP000000245}</t>
  </si>
  <si>
    <t xml:space="preserve"> Acidiphilium.</t>
  </si>
  <si>
    <t xml:space="preserve"> Ajellomyces capsulatus (strain NAm1 / WU24) (Darling's disease fungus) (Histoplasma capsulatum).</t>
  </si>
  <si>
    <t xml:space="preserve"> NCBI_TaxID=339724 {ECO:0000313|EMBL:EDN05996.1</t>
  </si>
  <si>
    <t xml:space="preserve"> ECO:0000313|Proteomes:UP000009297}</t>
  </si>
  <si>
    <t xml:space="preserve"> Ajellomycetaceae</t>
  </si>
  <si>
    <t xml:space="preserve"> Histoplasma.</t>
  </si>
  <si>
    <t xml:space="preserve"> Klebsiella pneumoniae subsp. pneumoniae (strain ATCC 700721 / MGH 78578).</t>
  </si>
  <si>
    <t xml:space="preserve"> NCBI_TaxID=272620 {ECO:0000313|EMBL:ABR77096.1</t>
  </si>
  <si>
    <t xml:space="preserve"> ECO:0000313|Proteomes:UP000000265}</t>
  </si>
  <si>
    <t xml:space="preserve"> Klebsiella.</t>
  </si>
  <si>
    <t xml:space="preserve"> Marinomonas sp. (strain MWYL1).</t>
  </si>
  <si>
    <t xml:space="preserve"> NCBI_TaxID=400668 {ECO:0000313|EMBL:ABR71621.1</t>
  </si>
  <si>
    <t xml:space="preserve"> ECO:0000313|Proteomes:UP000001113}</t>
  </si>
  <si>
    <t>Marinomonas.</t>
  </si>
  <si>
    <t xml:space="preserve"> Kineococcus radiotolerans (strain ATCC BAA-149 / DSM 14245 / SRS30216).</t>
  </si>
  <si>
    <t xml:space="preserve"> NCBI_TaxID=266940 {ECO:0000313|EMBL:ABS03554.1</t>
  </si>
  <si>
    <t xml:space="preserve"> ECO:0000313|Proteomes:UP000001116}</t>
  </si>
  <si>
    <t xml:space="preserve"> Kineosporiales</t>
  </si>
  <si>
    <t xml:space="preserve"> Kineosporiaceae</t>
  </si>
  <si>
    <t>Kineococcus.</t>
  </si>
  <si>
    <t xml:space="preserve"> Ochrobactrum anthropi (strain ATCC 49188 / DSM 6882 / JCM 21032 / NBRC 15819 / NCTC 12168).</t>
  </si>
  <si>
    <t xml:space="preserve"> NCBI_TaxID=439375 {ECO:0000313|EMBL:ABS13180.1</t>
  </si>
  <si>
    <t xml:space="preserve"> ECO:0000313|Proteomes:UP000002301}</t>
  </si>
  <si>
    <t>Brucellaceae</t>
  </si>
  <si>
    <t xml:space="preserve"> Ochrobactrum.</t>
  </si>
  <si>
    <t xml:space="preserve"> Sclerotinia sclerotiorum (strain ATCC 18683 / 1980 / Ss-1) (White mold) (Whetzelinia sclerotiorum).</t>
  </si>
  <si>
    <t xml:space="preserve"> NCBI_TaxID=665079 {ECO:0000313|EMBL:EDO01089.1</t>
  </si>
  <si>
    <t xml:space="preserve"> ECO:0000313|Proteomes:UP000001312}</t>
  </si>
  <si>
    <t xml:space="preserve"> Leotiomycetes</t>
  </si>
  <si>
    <t>Helotiales</t>
  </si>
  <si>
    <t xml:space="preserve"> Sclerotiniaceae</t>
  </si>
  <si>
    <t xml:space="preserve"> Sclerotinia.</t>
  </si>
  <si>
    <t xml:space="preserve"> Xanthobacter autotrophicus (strain ATCC BAA-1158 / Py2).</t>
  </si>
  <si>
    <t xml:space="preserve"> NCBI_TaxID=78245 {ECO:0000313|EMBL:ABS68519.1</t>
  </si>
  <si>
    <t xml:space="preserve"> ECO:0000313|Proteomes:UP000002417}</t>
  </si>
  <si>
    <t>Xanthobacteraceae</t>
  </si>
  <si>
    <t xml:space="preserve"> Xanthobacter.</t>
  </si>
  <si>
    <t xml:space="preserve"> Nematostella vectensis (Starlet sea anemone).</t>
  </si>
  <si>
    <t xml:space="preserve"> NCBI_TaxID=45351 {ECO:0000313|Proteomes:UP000001593}</t>
  </si>
  <si>
    <t xml:space="preserve"> Cnidaria</t>
  </si>
  <si>
    <t xml:space="preserve"> Anthozoa</t>
  </si>
  <si>
    <t xml:space="preserve"> Hexacorallia</t>
  </si>
  <si>
    <t xml:space="preserve"> Actiniaria</t>
  </si>
  <si>
    <t>Edwardsiidae</t>
  </si>
  <si>
    <t xml:space="preserve"> Nematostella.</t>
  </si>
  <si>
    <t xml:space="preserve"> Anopheles gambiae (African malaria mosquito).</t>
  </si>
  <si>
    <t xml:space="preserve"> NCBI_TaxID=7165 {ECO:0000313|Proteomes:UP000007062}</t>
  </si>
  <si>
    <t xml:space="preserve"> Ecdysozoa</t>
  </si>
  <si>
    <t xml:space="preserve"> Arthropoda</t>
  </si>
  <si>
    <t xml:space="preserve"> Hexapoda</t>
  </si>
  <si>
    <t xml:space="preserve"> Insecta</t>
  </si>
  <si>
    <t>Pterygota</t>
  </si>
  <si>
    <t xml:space="preserve"> Neoptera</t>
  </si>
  <si>
    <t xml:space="preserve"> Endopterygota</t>
  </si>
  <si>
    <t xml:space="preserve"> Diptera</t>
  </si>
  <si>
    <t xml:space="preserve"> Nematocera</t>
  </si>
  <si>
    <t xml:space="preserve"> Culicoidea</t>
  </si>
  <si>
    <t>Culicidae</t>
  </si>
  <si>
    <t xml:space="preserve"> Anophelinae</t>
  </si>
  <si>
    <t xml:space="preserve"> Anopheles.</t>
  </si>
  <si>
    <t xml:space="preserve"> Serratia proteamaculans (strain 568).</t>
  </si>
  <si>
    <t xml:space="preserve"> NCBI_TaxID=399741 {ECO:0000313|EMBL:ABV40044.1</t>
  </si>
  <si>
    <t xml:space="preserve"> ECO:0000313|Proteomes:UP000007074}</t>
  </si>
  <si>
    <t xml:space="preserve"> Serratia.</t>
  </si>
  <si>
    <t xml:space="preserve"> Azorhizobium caulinodans (strain ATCC 43989 / DSM 5975 / JCM 20966 / NBRC 14845 / NCIMB 13405 / ORS 571).</t>
  </si>
  <si>
    <t xml:space="preserve"> NCBI_TaxID=438753 {ECO:0000313|EMBL:BAF86786.1</t>
  </si>
  <si>
    <t xml:space="preserve"> ECO:0000313|Proteomes:UP000000270}</t>
  </si>
  <si>
    <t xml:space="preserve"> Azorhizobium.</t>
  </si>
  <si>
    <t xml:space="preserve"> Chlamydomonas reinhardtii (Chlamydomonas smithii).</t>
  </si>
  <si>
    <t xml:space="preserve"> NCBI_TaxID=3055 {ECO:0000313|Proteomes:UP000006906}</t>
  </si>
  <si>
    <t xml:space="preserve"> Chlorophyceae</t>
  </si>
  <si>
    <t>Chlamydomonadales</t>
  </si>
  <si>
    <t xml:space="preserve"> Chlamydomonadaceae</t>
  </si>
  <si>
    <t xml:space="preserve"> Chlamydomonas.</t>
  </si>
  <si>
    <t xml:space="preserve"> Frankia sp. (strain EAN1pec).</t>
  </si>
  <si>
    <t xml:space="preserve"> NCBI_TaxID=298653 {ECO:0000313|EMBL:ABW15030.1</t>
  </si>
  <si>
    <t xml:space="preserve"> ECO:0000313|Proteomes:UP000001313}</t>
  </si>
  <si>
    <t xml:space="preserve"> Frankiales</t>
  </si>
  <si>
    <t xml:space="preserve"> Frankiaceae</t>
  </si>
  <si>
    <t xml:space="preserve"> Frankia.</t>
  </si>
  <si>
    <t xml:space="preserve"> Dinoroseobacter shibae (strain DSM 16493 / NCIMB 14021 / DFL 12).</t>
  </si>
  <si>
    <t xml:space="preserve"> NCBI_TaxID=398580 {ECO:0000313|EMBL:ABV94937.1</t>
  </si>
  <si>
    <t xml:space="preserve"> ECO:0000313|Proteomes:UP000006833}</t>
  </si>
  <si>
    <t xml:space="preserve"> Dinoroseobacter.</t>
  </si>
  <si>
    <t xml:space="preserve"> Coprinopsis cinerea (strain Okayama-7 / 130 / ATCC MYA-4618 / FGSC 9003) (Inky cap fungus) (Hormographiella aspergillata).</t>
  </si>
  <si>
    <t xml:space="preserve"> NCBI_TaxID=240176 {ECO:0000313|EMBL:EAU90615.1</t>
  </si>
  <si>
    <t xml:space="preserve"> ECO:0000313|Proteomes:UP000001861}</t>
  </si>
  <si>
    <t xml:space="preserve"> Agaricomycetidae</t>
  </si>
  <si>
    <t xml:space="preserve"> Agaricales</t>
  </si>
  <si>
    <t xml:space="preserve"> Psathyrellaceae</t>
  </si>
  <si>
    <t>Coprinopsis.</t>
  </si>
  <si>
    <t xml:space="preserve"> Delftia acidovorans (strain DSM 14801 / SPH-1).</t>
  </si>
  <si>
    <t xml:space="preserve"> NCBI_TaxID=398578 {ECO:0000313|EMBL:ABX34749.1</t>
  </si>
  <si>
    <t xml:space="preserve"> ECO:0000313|Proteomes:UP000000784}</t>
  </si>
  <si>
    <t xml:space="preserve"> Delftia.</t>
  </si>
  <si>
    <t xml:space="preserve"> Agrobacterium fabrum (strain C58 / ATCC 33970) (Agrobacterium tumefaciens (strain C58)).</t>
  </si>
  <si>
    <t xml:space="preserve"> NCBI_TaxID=176299 {ECO:0000313|EMBL:AAK88070.1</t>
  </si>
  <si>
    <t xml:space="preserve"> ECO:0000313|Proteomes:UP000000813}</t>
  </si>
  <si>
    <t xml:space="preserve"> Agrobacterium</t>
  </si>
  <si>
    <t>Agrobacterium tumefaciens complex.</t>
  </si>
  <si>
    <t>A9DDE8_HOEPD</t>
  </si>
  <si>
    <t xml:space="preserve"> Hoeflea phototrophica (strain DSM 17068 / NCIMB 14078 / DFL-43).</t>
  </si>
  <si>
    <t xml:space="preserve"> NCBI_TaxID=411684 {ECO:0000313|EMBL:EDQ32056.1</t>
  </si>
  <si>
    <t xml:space="preserve"> ECO:0000313|Proteomes:UP000004291}</t>
  </si>
  <si>
    <t>Phyllobacteriaceae</t>
  </si>
  <si>
    <t xml:space="preserve"> Hoeflea.</t>
  </si>
  <si>
    <t xml:space="preserve"> Sorangium cellulosum (strain So ce56) (Polyangium cellulosum (strain So ce56)).</t>
  </si>
  <si>
    <t xml:space="preserve"> NCBI_TaxID=448385 {ECO:0000313|EMBL:CAN96040.1</t>
  </si>
  <si>
    <t xml:space="preserve"> ECO:0000313|Proteomes:UP000002139}</t>
  </si>
  <si>
    <t xml:space="preserve"> Deltaproteobacteria</t>
  </si>
  <si>
    <t xml:space="preserve"> Myxococcales</t>
  </si>
  <si>
    <t>Sorangiineae</t>
  </si>
  <si>
    <t xml:space="preserve"> Polyangiaceae</t>
  </si>
  <si>
    <t xml:space="preserve"> Sorangium.</t>
  </si>
  <si>
    <t xml:space="preserve"> Gluconacetobacter diazotrophicus (strain ATCC 49037 / DSM 5601 / PAl5).</t>
  </si>
  <si>
    <t xml:space="preserve"> NCBI_TaxID=272568 {ECO:0000313|EMBL:CAP55935.1</t>
  </si>
  <si>
    <t xml:space="preserve"> ECO:0000313|Proteomes:UP000001176}</t>
  </si>
  <si>
    <t xml:space="preserve"> Gluconacetobacter.</t>
  </si>
  <si>
    <t xml:space="preserve"> Physcomitrella patens subsp. patens (Moss).</t>
  </si>
  <si>
    <t xml:space="preserve"> NCBI_TaxID=3218 {ECO:0000313|Proteomes:UP000006727}</t>
  </si>
  <si>
    <t xml:space="preserve"> Bryophyta</t>
  </si>
  <si>
    <t>Bryophytina</t>
  </si>
  <si>
    <t xml:space="preserve"> Bryopsida</t>
  </si>
  <si>
    <t xml:space="preserve"> Funariidae</t>
  </si>
  <si>
    <t xml:space="preserve"> Funariales</t>
  </si>
  <si>
    <t xml:space="preserve"> Funariaceae</t>
  </si>
  <si>
    <t>Physcomitrella.</t>
  </si>
  <si>
    <t xml:space="preserve"> Dictyostelium discoideum (Slime mold).</t>
  </si>
  <si>
    <t xml:space="preserve"> NCBI_TaxID=44689</t>
  </si>
  <si>
    <t xml:space="preserve"> Amoebozoa</t>
  </si>
  <si>
    <t xml:space="preserve"> Mycetozoa</t>
  </si>
  <si>
    <t xml:space="preserve"> Dictyosteliida</t>
  </si>
  <si>
    <t xml:space="preserve"> Dictyostelium.</t>
  </si>
  <si>
    <t xml:space="preserve"> Laccaria bicolor (strain S238N-H82 / ATCC MYA-4686) (Bicoloured deceiver) (Laccaria laccata var. bicolor).</t>
  </si>
  <si>
    <t xml:space="preserve"> NCBI_TaxID=486041 {ECO:0000313|Proteomes:UP000001194}</t>
  </si>
  <si>
    <t xml:space="preserve"> Tricholomataceae</t>
  </si>
  <si>
    <t>Laccaria.</t>
  </si>
  <si>
    <t xml:space="preserve"> Caulobacter sp. (strain K31).</t>
  </si>
  <si>
    <t xml:space="preserve"> NCBI_TaxID=366602 {ECO:0000313|EMBL:ABZ72835.1</t>
  </si>
  <si>
    <t xml:space="preserve"> ECO:0000313|Proteomes:UP000001316}</t>
  </si>
  <si>
    <t xml:space="preserve"> Caulobacterales</t>
  </si>
  <si>
    <t>Caulobacteraceae</t>
  </si>
  <si>
    <t xml:space="preserve"> Caulobacter.</t>
  </si>
  <si>
    <t xml:space="preserve"> Methylobacterium sp. (strain 4-46).</t>
  </si>
  <si>
    <t xml:space="preserve"> NCBI_TaxID=426117 {ECO:0000313|EMBL:ACA19394.1</t>
  </si>
  <si>
    <t xml:space="preserve"> ECO:0000313|Proteomes:UP000001185}</t>
  </si>
  <si>
    <t>Methylobacteriaceae</t>
  </si>
  <si>
    <t xml:space="preserve"> Methylobacterium.</t>
  </si>
  <si>
    <t xml:space="preserve"> NCBI_TaxID=426117 {ECO:0000313|EMBL:ACA19574.1</t>
  </si>
  <si>
    <t xml:space="preserve"> Acinetobacter baumannii (strain SDF).</t>
  </si>
  <si>
    <t xml:space="preserve"> NCBI_TaxID=509170 {ECO:0000313|EMBL:CAP02754.1</t>
  </si>
  <si>
    <t xml:space="preserve"> ECO:0000313|Proteomes:UP000001741}</t>
  </si>
  <si>
    <t>Moraxellaceae</t>
  </si>
  <si>
    <t xml:space="preserve"> Acinetobacter</t>
  </si>
  <si>
    <t>Acinetobacter calcoaceticus/baumannii complex.</t>
  </si>
  <si>
    <t xml:space="preserve"> Culex quinquefasciatus (Southern house mosquito) (Culex pungens).</t>
  </si>
  <si>
    <t xml:space="preserve"> NCBI_TaxID=7176 {ECO:0000313|Proteomes:UP000002320}</t>
  </si>
  <si>
    <t xml:space="preserve"> Culicinae</t>
  </si>
  <si>
    <t xml:space="preserve"> Culicini</t>
  </si>
  <si>
    <t xml:space="preserve"> Culex</t>
  </si>
  <si>
    <t xml:space="preserve"> Culex.</t>
  </si>
  <si>
    <t xml:space="preserve"> Methylobacterium radiotolerans (strain ATCC 27329 / DSM 1819 / JCM 2831).</t>
  </si>
  <si>
    <t xml:space="preserve"> ECO:0000313|Proteomes:UP000006589}.</t>
  </si>
  <si>
    <t xml:space="preserve"> NCBI_TaxID=426355 {ECO:0000313|EMBL:ACB27789.1</t>
  </si>
  <si>
    <t xml:space="preserve"> NCBI_TaxID=426355 {ECO:0000313|EMBL:ACB28123.1</t>
  </si>
  <si>
    <t xml:space="preserve"> Mycobacterium abscessus (strain ATCC 19977 / DSM 44196 / CIP 104536 / JCM 13569 / NCTC 13031 / TMC 1543).</t>
  </si>
  <si>
    <t xml:space="preserve"> NCBI_TaxID=561007 {ECO:0000313|EMBL:CAM63009.1</t>
  </si>
  <si>
    <t xml:space="preserve"> ECO:0000313|Proteomes:UP000007137}</t>
  </si>
  <si>
    <t>Mycobacterium</t>
  </si>
  <si>
    <t xml:space="preserve"> Mycobacterium abscessus.</t>
  </si>
  <si>
    <t xml:space="preserve"> NCBI_TaxID=561007 {ECO:0000313|EMBL:CAM63010.1</t>
  </si>
  <si>
    <t xml:space="preserve"> NCBI_TaxID=561007 {ECO:0000313|EMBL:CAM60615.1</t>
  </si>
  <si>
    <t xml:space="preserve"> Streptomyces griseus subsp. griseus (strain JCM 4626 / NBRC 13350).</t>
  </si>
  <si>
    <t xml:space="preserve"> NCBI_TaxID=455632 {ECO:0000313|EMBL:BAG18140.1</t>
  </si>
  <si>
    <t xml:space="preserve"> ECO:0000313|Proteomes:UP000001685}</t>
  </si>
  <si>
    <t xml:space="preserve"> NCBI_TaxID=455632 {ECO:0000313|EMBL:BAG19515.1</t>
  </si>
  <si>
    <t xml:space="preserve"> Leptothrix cholodnii (strain ATCC 51168 / LMG 8142 / SP-6) (Leptothrix discophora (strain SP-6)).</t>
  </si>
  <si>
    <t xml:space="preserve"> NCBI_TaxID=395495 {ECO:0000313|EMBL:ACB33368.1</t>
  </si>
  <si>
    <t xml:space="preserve"> ECO:0000313|Proteomes:UP000001693}</t>
  </si>
  <si>
    <t>Leptothrix.</t>
  </si>
  <si>
    <t xml:space="preserve"> Podospora anserina (strain S / ATCC MYA-4624 / DSM 980 / FGSC 10383) (Pleurage anserina).</t>
  </si>
  <si>
    <t xml:space="preserve"> NCBI_TaxID=515849 {ECO:0000313|EMBL:CAP65738.1}</t>
  </si>
  <si>
    <t xml:space="preserve"> Sordariomycetidae</t>
  </si>
  <si>
    <t xml:space="preserve"> Sordariales</t>
  </si>
  <si>
    <t xml:space="preserve"> Lasiosphaeriaceae</t>
  </si>
  <si>
    <t>Podospora.</t>
  </si>
  <si>
    <t xml:space="preserve"> Kocuria rhizophila (strain ATCC 9341 / DSM 348 / NBRC 103217 / DC2201).</t>
  </si>
  <si>
    <t xml:space="preserve"> NCBI_TaxID=378753 {ECO:0000313|Proteomes:UP000008838}</t>
  </si>
  <si>
    <t xml:space="preserve"> Kocuria.</t>
  </si>
  <si>
    <t xml:space="preserve"> Mycobacterium marinum (strain ATCC BAA-535 / M).</t>
  </si>
  <si>
    <t xml:space="preserve"> NCBI_TaxID=216594 {ECO:0000313|EMBL:ACC43352.1</t>
  </si>
  <si>
    <t xml:space="preserve"> ECO:0000313|Proteomes:UP000001190}</t>
  </si>
  <si>
    <t xml:space="preserve"> NCBI_TaxID=216594 {ECO:0000313|EMBL:ACC43353.1</t>
  </si>
  <si>
    <t>B2JI87_PARP8</t>
  </si>
  <si>
    <t xml:space="preserve"> Paraburkholderia phymatum (strain DSM 17167 / CIP 108236 / LMG 21445 / STM815) (Burkholderia phymatum).</t>
  </si>
  <si>
    <t xml:space="preserve"> NCBI_TaxID=391038 {ECO:0000313|EMBL:ACC70481.1</t>
  </si>
  <si>
    <t xml:space="preserve"> ECO:0000313|Proteomes:UP000001192}</t>
  </si>
  <si>
    <t xml:space="preserve"> Ralstonia pickettii (strain 12J).</t>
  </si>
  <si>
    <t xml:space="preserve"> NCBI_TaxID=402626 {ECO:0000313|EMBL:ACD27395.1</t>
  </si>
  <si>
    <t xml:space="preserve"> ECO:0000313|Proteomes:UP000002566}</t>
  </si>
  <si>
    <t xml:space="preserve"> Ralstonia.</t>
  </si>
  <si>
    <t xml:space="preserve"> Erwinia tasmaniensis (strain DSM 17950 / CIP 109463 / Et1/99).</t>
  </si>
  <si>
    <t xml:space="preserve"> NCBI_TaxID=465817 {ECO:0000313|EMBL:CAO97661.1</t>
  </si>
  <si>
    <t xml:space="preserve"> ECO:0000313|Proteomes:UP000001726}</t>
  </si>
  <si>
    <t xml:space="preserve"> Erwinia.</t>
  </si>
  <si>
    <t xml:space="preserve"> Pyrenophora tritici-repentis (strain Pt-1C-BFP) (Wheat tan spot fungus) (Drechslera tritici-repentis).</t>
  </si>
  <si>
    <t xml:space="preserve"> NCBI_TaxID=426418 {ECO:0000313|EMBL:EDU48389.1</t>
  </si>
  <si>
    <t xml:space="preserve"> ECO:0000313|Proteomes:UP000001471}</t>
  </si>
  <si>
    <t>Dothideomycetes</t>
  </si>
  <si>
    <t xml:space="preserve"> Pleosporomycetidae</t>
  </si>
  <si>
    <t xml:space="preserve"> Pleosporales</t>
  </si>
  <si>
    <t xml:space="preserve"> Pleosporineae</t>
  </si>
  <si>
    <t>Pleosporaceae</t>
  </si>
  <si>
    <t xml:space="preserve"> Pyrenophora.</t>
  </si>
  <si>
    <t xml:space="preserve"> Cellvibrio japonicus (strain Ueda107) (Pseudomonas fluorescens subsp. cellulosa).</t>
  </si>
  <si>
    <t xml:space="preserve"> NCBI_TaxID=498211 {ECO:0000313|EMBL:ACE84450.1</t>
  </si>
  <si>
    <t xml:space="preserve"> ECO:0000313|Proteomes:UP000001036}</t>
  </si>
  <si>
    <t>Cellvibrionaceae</t>
  </si>
  <si>
    <t xml:space="preserve"> Cellvibrio.</t>
  </si>
  <si>
    <t xml:space="preserve"> Burkholderia cenocepacia (strain ATCC BAA-245 / DSM 16553 / LMG 16656 / NCTC 13227 / J2315 / CF5610) (Burkholderia cepacia (strain J2315)).</t>
  </si>
  <si>
    <t xml:space="preserve"> NCBI_TaxID=216591 {ECO:0000313|EMBL:CAR52339.1</t>
  </si>
  <si>
    <t xml:space="preserve"> ECO:0000313|Proteomes:UP000001035}</t>
  </si>
  <si>
    <t xml:space="preserve"> NCBI_TaxID=216591 {ECO:0000313|EMBL:CAR53413.1</t>
  </si>
  <si>
    <t xml:space="preserve"> Streptomyces pristinaespiralis ATCC 25486.</t>
  </si>
  <si>
    <t xml:space="preserve"> NCBI_TaxID=457429 {ECO:0000313|EMBL:EDY61988.1</t>
  </si>
  <si>
    <t xml:space="preserve"> ECO:0000313|Proteomes:UP000002805}</t>
  </si>
  <si>
    <t xml:space="preserve"> NCBI_TaxID=457429 {ECO:0000313|EMBL:EDY65665.1</t>
  </si>
  <si>
    <t xml:space="preserve"> Streptomyces sviceus ATCC 29083.</t>
  </si>
  <si>
    <t xml:space="preserve"> NCBI_TaxID=463191 {ECO:0000313|EMBL:EDY55508.1</t>
  </si>
  <si>
    <t xml:space="preserve"> ECO:0000313|Proteomes:UP000002785}</t>
  </si>
  <si>
    <t xml:space="preserve"> NCBI_TaxID=463191 {ECO:0000313|EMBL:EDY56744.1</t>
  </si>
  <si>
    <t>B6HKT2_PENRW</t>
  </si>
  <si>
    <t xml:space="preserve"> Penicillium rubens (strain ATCC 28089 / DSM 1075 / NRRL 1951 / Wisconsin 54-1255) (Penicillium chrysogenum).</t>
  </si>
  <si>
    <t xml:space="preserve"> NCBI_TaxID=500485 {ECO:0000313|EMBL:CAP95646.1</t>
  </si>
  <si>
    <t xml:space="preserve"> ECO:0000313|Proteomes:UP000000724}</t>
  </si>
  <si>
    <t xml:space="preserve"> Penicillium</t>
  </si>
  <si>
    <t>Penicillium chrysogenum complex.</t>
  </si>
  <si>
    <t>B6Q9P6_TALMQ</t>
  </si>
  <si>
    <t xml:space="preserve"> Talaromyces marneffei (strain ATCC 18224 / CBS 334.59 / QM 7333) (Penicillium marneffei).</t>
  </si>
  <si>
    <t xml:space="preserve"> NCBI_TaxID=441960 {ECO:0000313|EMBL:EEA26130.1</t>
  </si>
  <si>
    <t xml:space="preserve"> ECO:0000313|Proteomes:UP000001294}</t>
  </si>
  <si>
    <t xml:space="preserve"> Trichocomaceae</t>
  </si>
  <si>
    <t xml:space="preserve"> Talaromyces.</t>
  </si>
  <si>
    <t xml:space="preserve"> Phaeodactylum tricornutum (strain CCAP 1055/1).</t>
  </si>
  <si>
    <t xml:space="preserve"> NCBI_TaxID=556484 {ECO:0000313|Proteomes:UP000000759}</t>
  </si>
  <si>
    <t xml:space="preserve"> Bacillariophyta</t>
  </si>
  <si>
    <t xml:space="preserve"> Bacillariophyceae</t>
  </si>
  <si>
    <t>Bacillariophycidae</t>
  </si>
  <si>
    <t xml:space="preserve"> Naviculales</t>
  </si>
  <si>
    <t xml:space="preserve"> Phaeodactylaceae</t>
  </si>
  <si>
    <t xml:space="preserve"> Phaeodactylum.</t>
  </si>
  <si>
    <t xml:space="preserve"> Oryza sativa subsp. indica (Rice).</t>
  </si>
  <si>
    <t xml:space="preserve"> NCBI_TaxID=39946 {ECO:0000313|EMBL:EEC75394.1</t>
  </si>
  <si>
    <t xml:space="preserve"> ECO:0000313|Proteomes:UP000007015}</t>
  </si>
  <si>
    <t xml:space="preserve"> Thalassiosira pseudonana (Marine diatom) (Cyclotella nana).</t>
  </si>
  <si>
    <t xml:space="preserve"> NCBI_TaxID=35128 {ECO:0000313|Proteomes:UP000001449}</t>
  </si>
  <si>
    <t xml:space="preserve"> Coscinodiscophyceae</t>
  </si>
  <si>
    <t>Thalassiosirophycidae</t>
  </si>
  <si>
    <t xml:space="preserve"> Thalassiosirales</t>
  </si>
  <si>
    <t xml:space="preserve"> Thalassiosiraceae</t>
  </si>
  <si>
    <t>Thalassiosira.</t>
  </si>
  <si>
    <t>B8HHC0_PSECP</t>
  </si>
  <si>
    <t xml:space="preserve"> Pseudarthrobacter chlorophenolicus (strain ATCC 700700 / DSM 12829 / CIP 107037 / JCM 12360 / KCTC 9906 / NCIMB 13794 / A6) (Arthrobacter chlorophenolicus).</t>
  </si>
  <si>
    <t xml:space="preserve"> NCBI_TaxID=452863 {ECO:0000313|EMBL:ACL41411.1</t>
  </si>
  <si>
    <t xml:space="preserve"> ECO:0000313|Proteomes:UP000002505}</t>
  </si>
  <si>
    <t>Pseudarthrobacter.</t>
  </si>
  <si>
    <t xml:space="preserve"> Methylobacterium nodulans (strain LMG 21967 / CNCM I-2342 / ORS 2060).</t>
  </si>
  <si>
    <t xml:space="preserve"> NCBI_TaxID=460265 {ECO:0000313|EMBL:ACL60210.1</t>
  </si>
  <si>
    <t xml:space="preserve"> ECO:0000313|Proteomes:UP000008207}</t>
  </si>
  <si>
    <t xml:space="preserve"> NCBI_TaxID=460265 {ECO:0000313|EMBL:ACL60642.1</t>
  </si>
  <si>
    <t xml:space="preserve"> Talaromyces stipitatus (strain ATCC 10500 / CBS 375.48 / QM 6759 / NRRL 1006) (Penicillium stipitatum).</t>
  </si>
  <si>
    <t xml:space="preserve"> NCBI_TaxID=441959 {ECO:0000313|EMBL:EED22019.1</t>
  </si>
  <si>
    <t xml:space="preserve"> ECO:0000313|Proteomes:UP000001745}</t>
  </si>
  <si>
    <t xml:space="preserve"> Aspergillus flavus (strain ATCC 200026 / FGSC A1120 / NRRL 3357 / JCM 12722 / SRRC 167).</t>
  </si>
  <si>
    <t xml:space="preserve"> NCBI_TaxID=332952 {ECO:0000313|EMBL:EED49253.1</t>
  </si>
  <si>
    <t xml:space="preserve"> ECO:0000313|Proteomes:UP000001875}</t>
  </si>
  <si>
    <t xml:space="preserve"> Populus trichocarpa (Western balsam poplar) (Populus balsamifera subsp. trichocarpa).</t>
  </si>
  <si>
    <t xml:space="preserve"> NCBI_TaxID=3694 {ECO:0000313|EMBL:EEE81034.1</t>
  </si>
  <si>
    <t xml:space="preserve"> ECO:0000313|Proteomes:UP000006729}</t>
  </si>
  <si>
    <t xml:space="preserve"> Malpighiales</t>
  </si>
  <si>
    <t xml:space="preserve"> Salicaceae</t>
  </si>
  <si>
    <t xml:space="preserve"> Saliceae</t>
  </si>
  <si>
    <t>Populus.</t>
  </si>
  <si>
    <t xml:space="preserve"> Agrobacterium radiobacter (strain K84 / ATCC BAA-868).</t>
  </si>
  <si>
    <t xml:space="preserve"> NCBI_TaxID=311403 {ECO:0000313|EMBL:ACM27312.1</t>
  </si>
  <si>
    <t xml:space="preserve"> ECO:0000313|Proteomes:UP000001600}</t>
  </si>
  <si>
    <t xml:space="preserve"> Agrobacterium vitis (strain S4 / ATCC BAA-846) (Rhizobium vitis (strain S4)).</t>
  </si>
  <si>
    <t xml:space="preserve"> NCBI_TaxID=311402 {ECO:0000313|EMBL:ACM37399.1</t>
  </si>
  <si>
    <t xml:space="preserve"> ECO:0000313|Proteomes:UP000001596}</t>
  </si>
  <si>
    <t xml:space="preserve"> Agrobacterium.</t>
  </si>
  <si>
    <t xml:space="preserve"> Ricinus communis (Castor bean).</t>
  </si>
  <si>
    <t xml:space="preserve"> NCBI_TaxID=3988 {ECO:0000313|Proteomes:UP000008311}</t>
  </si>
  <si>
    <t xml:space="preserve"> Euphorbiaceae</t>
  </si>
  <si>
    <t>Acalyphoideae</t>
  </si>
  <si>
    <t xml:space="preserve"> Acalypheae</t>
  </si>
  <si>
    <t xml:space="preserve"> Ricinus.</t>
  </si>
  <si>
    <t xml:space="preserve"> Ajellomyces capsulatus (strain G186AR / H82 / ATCC MYA-2454 / RMSCC 2432) (Darling's disease fungus) (Histoplasma capsulatum).</t>
  </si>
  <si>
    <t xml:space="preserve"> NCBI_TaxID=447093 {ECO:0000313|EMBL:EEH10037.1</t>
  </si>
  <si>
    <t xml:space="preserve"> ECO:0000313|Proteomes:UP000001631}</t>
  </si>
  <si>
    <t xml:space="preserve"> Rhodococcus erythropolis (strain PR4 / NBRC 100887).</t>
  </si>
  <si>
    <t xml:space="preserve"> NCBI_TaxID=234621 {ECO:0000313|EMBL:BAH31313.1</t>
  </si>
  <si>
    <t xml:space="preserve"> ECO:0000313|Proteomes:UP000002204}</t>
  </si>
  <si>
    <t xml:space="preserve"> NCBI_TaxID=234621 {ECO:0000313|EMBL:BAH32824.1</t>
  </si>
  <si>
    <t xml:space="preserve"> Azotobacter vinelandii (strain DJ / ATCC BAA-1303).</t>
  </si>
  <si>
    <t xml:space="preserve"> NCBI_TaxID=322710 {ECO:0000313|EMBL:ACO78313.1</t>
  </si>
  <si>
    <t xml:space="preserve"> ECO:0000313|Proteomes:UP000002424}</t>
  </si>
  <si>
    <t xml:space="preserve"> Azotobacter.</t>
  </si>
  <si>
    <t>C1E536_MICCC</t>
  </si>
  <si>
    <t xml:space="preserve"> Micromonas commoda (strain RCC299 / NOUM17 / CCMP2709) (Picoplanktonic green alga).</t>
  </si>
  <si>
    <t xml:space="preserve"> NCBI_TaxID=296587 {ECO:0000313|EMBL:ACO62823.1</t>
  </si>
  <si>
    <t xml:space="preserve"> ECO:0000313|Proteomes:UP000002009}</t>
  </si>
  <si>
    <t xml:space="preserve"> prasinophytes</t>
  </si>
  <si>
    <t xml:space="preserve"> Mamiellophyceae</t>
  </si>
  <si>
    <t>Mamiellales</t>
  </si>
  <si>
    <t xml:space="preserve"> Mamiellaceae</t>
  </si>
  <si>
    <t xml:space="preserve"> Micromonas.</t>
  </si>
  <si>
    <t xml:space="preserve"> Paracoccidioides brasiliensis (strain Pb18).</t>
  </si>
  <si>
    <t xml:space="preserve"> NCBI_TaxID=502780 {ECO:0000313|EMBL:EEH49557.1</t>
  </si>
  <si>
    <t xml:space="preserve"> ECO:0000313|Proteomes:UP000001628}</t>
  </si>
  <si>
    <t>Paracoccidioides.</t>
  </si>
  <si>
    <t xml:space="preserve"> Paracoccidioides lutzii (strain ATCC MYA-826 / Pb01) (Paracoccidioides brasiliensis).</t>
  </si>
  <si>
    <t xml:space="preserve"> NCBI_TaxID=502779 {ECO:0000313|EMBL:EEH40436.2</t>
  </si>
  <si>
    <t xml:space="preserve"> ECO:0000313|Proteomes:UP000002059}</t>
  </si>
  <si>
    <t xml:space="preserve"> Corynebacterium glucuronolyticum ATCC 51866.</t>
  </si>
  <si>
    <t xml:space="preserve"> NCBI_TaxID=548478 {ECO:0000313|EMBL:EEI63399.1</t>
  </si>
  <si>
    <t xml:space="preserve"> ECO:0000313|Proteomes:UP000006237}</t>
  </si>
  <si>
    <t xml:space="preserve"> Pseudomonas fluorescens (strain SBW25).</t>
  </si>
  <si>
    <t xml:space="preserve"> NCBI_TaxID=216595 {ECO:0000313|EMBL:CAY50983.1</t>
  </si>
  <si>
    <t xml:space="preserve"> ECO:0000313|Proteomes:UP000002332}</t>
  </si>
  <si>
    <t>C3KRL0_SINFN</t>
  </si>
  <si>
    <t xml:space="preserve"> Sinorhizobium fredii (strain NBRC 101917 / NGR234).</t>
  </si>
  <si>
    <t xml:space="preserve"> NCBI_TaxID=394 {ECO:0000313|EMBL:ACP22718.1</t>
  </si>
  <si>
    <t xml:space="preserve"> ECO:0000313|Proteomes:UP000001054}</t>
  </si>
  <si>
    <t xml:space="preserve"> Sinorhizobium/Ensifer group</t>
  </si>
  <si>
    <t xml:space="preserve"> Sinorhizobium.</t>
  </si>
  <si>
    <t>C3MG83_SINFN</t>
  </si>
  <si>
    <t xml:space="preserve"> NCBI_TaxID=394 {ECO:0000313|EMBL:ACP26155.1</t>
  </si>
  <si>
    <t xml:space="preserve"> Corynebacterium aurimucosum (strain ATCC 700975 / DSM 44827 / CN-1) (Corynebacterium nigricans).</t>
  </si>
  <si>
    <t xml:space="preserve"> NCBI_TaxID=548476 {ECO:0000313|EMBL:ACP33683.1</t>
  </si>
  <si>
    <t xml:space="preserve"> ECO:0000313|Proteomes:UP000002077}</t>
  </si>
  <si>
    <t xml:space="preserve"> Branchiostoma floridae (Florida lancelet) (Amphioxus).</t>
  </si>
  <si>
    <t xml:space="preserve"> NCBI_TaxID=7739 {ECO:0000313|Proteomes:UP000001554}</t>
  </si>
  <si>
    <t xml:space="preserve"> Cephalochordata</t>
  </si>
  <si>
    <t xml:space="preserve"> Branchiostomidae</t>
  </si>
  <si>
    <t>Branchiostoma.</t>
  </si>
  <si>
    <t xml:space="preserve"> Uncinocarpus reesii (strain UAMH 1704).</t>
  </si>
  <si>
    <t xml:space="preserve"> NCBI_TaxID=336963 {ECO:0000313|EMBL:EEP80121.1</t>
  </si>
  <si>
    <t xml:space="preserve"> ECO:0000313|Proteomes:UP000002058}</t>
  </si>
  <si>
    <t xml:space="preserve"> Onygenaceae</t>
  </si>
  <si>
    <t xml:space="preserve"> Uncinocarpus.</t>
  </si>
  <si>
    <t xml:space="preserve"> Komagataella pastoris (strain GS115 / ATCC 20864) (Yeast) (Pichia pastoris).</t>
  </si>
  <si>
    <t xml:space="preserve"> NCBI_TaxID=644223 {ECO:0000313|EMBL:CAY67683.1</t>
  </si>
  <si>
    <t xml:space="preserve"> ECO:0000313|Proteomes:UP000000314}</t>
  </si>
  <si>
    <t xml:space="preserve"> Phaffomycetaceae</t>
  </si>
  <si>
    <t xml:space="preserve"> Komagataella.</t>
  </si>
  <si>
    <t xml:space="preserve"> Clavispora lusitaniae (strain ATCC 42720) (Yeast) (Candida lusitaniae).</t>
  </si>
  <si>
    <t xml:space="preserve"> NCBI_TaxID=306902 {ECO:0000313|EMBL:EEQ37871.1</t>
  </si>
  <si>
    <t xml:space="preserve"> ECO:0000313|Proteomes:UP000007703}</t>
  </si>
  <si>
    <t xml:space="preserve"> Metschnikowiaceae</t>
  </si>
  <si>
    <t xml:space="preserve"> Clavispora.</t>
  </si>
  <si>
    <t xml:space="preserve"> Candida albicans (strain WO-1) (Yeast).</t>
  </si>
  <si>
    <t xml:space="preserve"> NCBI_TaxID=294748 {ECO:0000313|EMBL:EEQ44230.1</t>
  </si>
  <si>
    <t xml:space="preserve"> ECO:0000313|Proteomes:UP000001429}</t>
  </si>
  <si>
    <t xml:space="preserve"> Candida.</t>
  </si>
  <si>
    <t xml:space="preserve"> Thauera sp. (strain MZ1T).</t>
  </si>
  <si>
    <t xml:space="preserve"> NCBI_TaxID=85643 {ECO:0000313|EMBL:ACK54103.1</t>
  </si>
  <si>
    <t xml:space="preserve"> ECO:0000313|Proteomes:UP000002186}</t>
  </si>
  <si>
    <t xml:space="preserve"> Thauera.</t>
  </si>
  <si>
    <t xml:space="preserve"> Burkholderia glumae (strain BGR1).</t>
  </si>
  <si>
    <t xml:space="preserve"> NCBI_TaxID=626418 {ECO:0000313|EMBL:ACR28468.1</t>
  </si>
  <si>
    <t xml:space="preserve"> ECO:0000313|Proteomes:UP000002187}</t>
  </si>
  <si>
    <t xml:space="preserve"> Burkholderia.</t>
  </si>
  <si>
    <t xml:space="preserve"> Methylobacterium extorquens (strain ATCC 14718 / DSM 1338 / JCM 2805 / NCIMB 9133 / AM1).</t>
  </si>
  <si>
    <t xml:space="preserve"> NCBI_TaxID=272630 {ECO:0000313|EMBL:ACS39519.1</t>
  </si>
  <si>
    <t xml:space="preserve"> ECO:0000313|Proteomes:UP000009081}</t>
  </si>
  <si>
    <t xml:space="preserve"> Variovorax paradoxus (strain S110).</t>
  </si>
  <si>
    <t xml:space="preserve"> NCBI_TaxID=543728 {ECO:0000313|EMBL:ACS20542.1</t>
  </si>
  <si>
    <t xml:space="preserve"> ECO:0000313|Proteomes:UP000000453}</t>
  </si>
  <si>
    <t xml:space="preserve"> Variovorax.</t>
  </si>
  <si>
    <t xml:space="preserve"> NCBI_TaxID=543728 {ECO:0000313|EMBL:ACS22055.1</t>
  </si>
  <si>
    <t xml:space="preserve"> Zygosaccharomyces rouxii (strain ATCC 2623 / CBS 732 / NBRC 1130 / NCYC 568 / NRRL Y-229) (Candida mogii).</t>
  </si>
  <si>
    <t xml:space="preserve"> NCBI_TaxID=559307 {ECO:0000313|Proteomes:UP000008536}</t>
  </si>
  <si>
    <t xml:space="preserve"> Saccharomycetaceae</t>
  </si>
  <si>
    <t>Zygosaccharomyces.</t>
  </si>
  <si>
    <t xml:space="preserve"> Lachancea thermotolerans (strain ATCC 56472 / CBS 6340 / NRRL Y-8284) (Yeast) (Kluyveromyces thermotolerans).</t>
  </si>
  <si>
    <t xml:space="preserve"> NCBI_TaxID=559295 {ECO:0000313|EMBL:CAR30119.1</t>
  </si>
  <si>
    <t xml:space="preserve"> ECO:0000313|Proteomes:UP000002036}</t>
  </si>
  <si>
    <t xml:space="preserve"> Lachancea.</t>
  </si>
  <si>
    <t xml:space="preserve"> Arthroderma otae (strain ATCC MYA-4605 / CBS 113480) (Microsporum canis).</t>
  </si>
  <si>
    <t xml:space="preserve"> NCBI_TaxID=554155 {ECO:0000313|EMBL:EEQ32299.1</t>
  </si>
  <si>
    <t xml:space="preserve"> ECO:0000313|Proteomes:UP000002035}</t>
  </si>
  <si>
    <t xml:space="preserve"> Arthrodermataceae</t>
  </si>
  <si>
    <t xml:space="preserve"> Arthroderma.</t>
  </si>
  <si>
    <t xml:space="preserve"> Ajellomyces dermatitidis (strain ER-3 / ATCC MYA-2586) (Blastomyces dermatitidis).</t>
  </si>
  <si>
    <t xml:space="preserve"> NCBI_TaxID=559297 {ECO:0000313|EMBL:EEQ90039.1</t>
  </si>
  <si>
    <t xml:space="preserve"> ECO:0000313|Proteomes:UP000002039}</t>
  </si>
  <si>
    <t xml:space="preserve"> Blastomyces.</t>
  </si>
  <si>
    <t xml:space="preserve"> Candida tropicalis (strain ATCC MYA-3404 / T1) (Yeast).</t>
  </si>
  <si>
    <t xml:space="preserve"> NCBI_TaxID=294747 {ECO:0000313|EMBL:EER33331.1</t>
  </si>
  <si>
    <t xml:space="preserve"> ECO:0000313|Proteomes:UP000002037}</t>
  </si>
  <si>
    <t xml:space="preserve"> Sorghum bicolor (Sorghum) (Sorghum vulgare).</t>
  </si>
  <si>
    <t xml:space="preserve"> NCBI_TaxID=4558 {ECO:0000313|Proteomes:UP000000768}</t>
  </si>
  <si>
    <t>PACMAD clade</t>
  </si>
  <si>
    <t xml:space="preserve"> Panicoideae</t>
  </si>
  <si>
    <t xml:space="preserve"> Andropogonodae</t>
  </si>
  <si>
    <t xml:space="preserve"> Andropogoneae</t>
  </si>
  <si>
    <t xml:space="preserve"> Sorghinae</t>
  </si>
  <si>
    <t>Sorghum.</t>
  </si>
  <si>
    <t xml:space="preserve"> Teredinibacter turnerae (strain ATCC 39867 / T7901).</t>
  </si>
  <si>
    <t xml:space="preserve"> NCBI_TaxID=377629 {ECO:0000313|EMBL:ACS93555.1</t>
  </si>
  <si>
    <t xml:space="preserve"> ECO:0000313|Proteomes:UP000009080}</t>
  </si>
  <si>
    <t xml:space="preserve"> Teredinibacter.</t>
  </si>
  <si>
    <t xml:space="preserve"> Paenibacillus sp. (strain JDR-2).</t>
  </si>
  <si>
    <t xml:space="preserve"> NCBI_TaxID=324057 {ECO:0000313|EMBL:ACT01952.1</t>
  </si>
  <si>
    <t xml:space="preserve"> ECO:0000313|Proteomes:UP000002510}</t>
  </si>
  <si>
    <t xml:space="preserve"> Ajellomyces capsulatus (strain H143) (Darling's disease fungus) (Histoplasma capsulatum).</t>
  </si>
  <si>
    <t xml:space="preserve"> NCBI_TaxID=544712 {ECO:0000313|EMBL:EER38877.1</t>
  </si>
  <si>
    <t xml:space="preserve"> ECO:0000313|Proteomes:UP000002624}</t>
  </si>
  <si>
    <t xml:space="preserve"> Glycine max (Soybean) (Glycine hispida).</t>
  </si>
  <si>
    <t xml:space="preserve"> NCBI_TaxID=3847</t>
  </si>
  <si>
    <t>Phaseoleae</t>
  </si>
  <si>
    <t xml:space="preserve"> Glycine</t>
  </si>
  <si>
    <t xml:space="preserve"> Soja.</t>
  </si>
  <si>
    <t xml:space="preserve"> Actinosynnema mirum (strain ATCC 29888 / DSM 43827 / NBRC 14064 / IMRU 3971).</t>
  </si>
  <si>
    <t xml:space="preserve"> NCBI_TaxID=446462 {ECO:0000313|EMBL:ACU39746.1</t>
  </si>
  <si>
    <t xml:space="preserve"> ECO:0000313|Proteomes:UP000002213}</t>
  </si>
  <si>
    <t>Actinosynnema.</t>
  </si>
  <si>
    <t xml:space="preserve"> Acetobacter pasteurianus (strain NBRC 3283 / LMG 1513 / CCTM 1153).</t>
  </si>
  <si>
    <t xml:space="preserve"> NCBI_TaxID=634452 {ECO:0000313|EMBL:BAH99439.1</t>
  </si>
  <si>
    <t xml:space="preserve"> ECO:0000313|Proteomes:UP000000948}</t>
  </si>
  <si>
    <t xml:space="preserve"> Acetobacter.</t>
  </si>
  <si>
    <t xml:space="preserve"> Brachybacterium faecium (strain ATCC 43885 / DSM 4810 / NCIB 9860).</t>
  </si>
  <si>
    <t xml:space="preserve"> NCBI_TaxID=446465 {ECO:0000313|EMBL:ACU84681.1</t>
  </si>
  <si>
    <t xml:space="preserve"> ECO:0000313|Proteomes:UP000001919}</t>
  </si>
  <si>
    <t xml:space="preserve"> Dermabacteraceae</t>
  </si>
  <si>
    <t>Brachybacterium.</t>
  </si>
  <si>
    <t xml:space="preserve"> NCBI_TaxID=446465 {ECO:0000313|EMBL:ACU84191.1</t>
  </si>
  <si>
    <t xml:space="preserve"> Chitinophaga pinensis (strain ATCC 43595 / DSM 2588 / NCIB 11800 / UQM 2034).</t>
  </si>
  <si>
    <t xml:space="preserve"> NCBI_TaxID=485918 {ECO:0000313|EMBL:ACU64173.1</t>
  </si>
  <si>
    <t xml:space="preserve"> ECO:0000313|Proteomes:UP000002215}</t>
  </si>
  <si>
    <t xml:space="preserve"> Bacteroidetes</t>
  </si>
  <si>
    <t xml:space="preserve"> Chitinophagia</t>
  </si>
  <si>
    <t xml:space="preserve"> Chitinophagales</t>
  </si>
  <si>
    <t>Chitinophagaceae</t>
  </si>
  <si>
    <t xml:space="preserve"> Chitinophaga.</t>
  </si>
  <si>
    <t xml:space="preserve"> Catenulispora acidiphila (strain DSM 44928 / NRRL B-24433 / NBRC 102108 / JCM 14897).</t>
  </si>
  <si>
    <t xml:space="preserve"> NCBI_TaxID=479433 {ECO:0000313|EMBL:ACU73600.1</t>
  </si>
  <si>
    <t xml:space="preserve"> ECO:0000313|Proteomes:UP000000851}</t>
  </si>
  <si>
    <t xml:space="preserve"> Catenulisporales</t>
  </si>
  <si>
    <t xml:space="preserve"> Catenulisporaceae</t>
  </si>
  <si>
    <t>Catenulispora.</t>
  </si>
  <si>
    <t xml:space="preserve"> Nectria haematococca (strain 77-13-4 / ATCC MYA-4622 / FGSC 9596 / MPVI) (Fusarium solani subsp. pisi).</t>
  </si>
  <si>
    <t xml:space="preserve"> NCBI_TaxID=660122 {ECO:0000313|Proteomes:UP000005206}</t>
  </si>
  <si>
    <t xml:space="preserve"> Fusarium solani species complex.</t>
  </si>
  <si>
    <t xml:space="preserve"> Nakamurella multipartita (strain ATCC 700099 / DSM 44233 / CIP 104796 / JCM 9543 / NBRC 105858 / Y-104) (Microsphaera multipartita).</t>
  </si>
  <si>
    <t xml:space="preserve"> NCBI_TaxID=479431 {ECO:0000313|EMBL:ACV76691.1</t>
  </si>
  <si>
    <t xml:space="preserve"> ECO:0000313|Proteomes:UP000002218}</t>
  </si>
  <si>
    <t xml:space="preserve"> Nakamurellales</t>
  </si>
  <si>
    <t xml:space="preserve"> Nakamurellaceae</t>
  </si>
  <si>
    <t>Nakamurella.</t>
  </si>
  <si>
    <t xml:space="preserve"> Verticillium alfalfae (strain VaMs.102 / ATCC MYA-4576 / FGSC 10136) (Verticillium wilt of alfalfa) (Verticillium albo-atrum).</t>
  </si>
  <si>
    <t xml:space="preserve"> NCBI_TaxID=526221 {ECO:0000313|Proteomes:UP000008698}</t>
  </si>
  <si>
    <t>Plectosphaerellaceae</t>
  </si>
  <si>
    <t xml:space="preserve"> Verticillium.</t>
  </si>
  <si>
    <t xml:space="preserve"> Streptomyces scabiei (strain 87.22).</t>
  </si>
  <si>
    <t xml:space="preserve"> NCBI_TaxID=680198 {ECO:0000313|EMBL:CBG70617.1</t>
  </si>
  <si>
    <t xml:space="preserve"> ECO:0000313|Proteomes:UP000001444}</t>
  </si>
  <si>
    <t xml:space="preserve"> NCBI_TaxID=680198 {ECO:0000313|EMBL:CBG68981.1</t>
  </si>
  <si>
    <t xml:space="preserve"> Comamonas testosteroni (strain CNB-2).</t>
  </si>
  <si>
    <t xml:space="preserve"> NCBI_TaxID=688245 {ECO:0000313|EMBL:ACY31615.1</t>
  </si>
  <si>
    <t xml:space="preserve"> ECO:0000313|Proteomes:UP000002360}</t>
  </si>
  <si>
    <t xml:space="preserve"> Comamonas.</t>
  </si>
  <si>
    <t xml:space="preserve"> NCBI_TaxID=688245 {ECO:0000313|EMBL:ACY34462.1</t>
  </si>
  <si>
    <t xml:space="preserve"> Halothiobacillus neapolitanus (strain ATCC 23641 / c2) (Thiobacillus neapolitanus).</t>
  </si>
  <si>
    <t xml:space="preserve"> NCBI_TaxID=555778 {ECO:0000313|EMBL:ACX95682.1</t>
  </si>
  <si>
    <t xml:space="preserve"> ECO:0000313|Proteomes:UP000009102}</t>
  </si>
  <si>
    <t xml:space="preserve"> Chromatiales</t>
  </si>
  <si>
    <t>Halothiobacillaceae</t>
  </si>
  <si>
    <t xml:space="preserve"> Halothiobacillus.</t>
  </si>
  <si>
    <t xml:space="preserve"> Gordonia bronchialis (strain ATCC 25592 / DSM 43247 / JCM 3198 / NCTC 10667) (Rhodococcus bronchialis).</t>
  </si>
  <si>
    <t xml:space="preserve"> NCBI_TaxID=526226 {ECO:0000313|EMBL:ACY21081.1</t>
  </si>
  <si>
    <t xml:space="preserve"> ECO:0000313|Proteomes:UP000001219}</t>
  </si>
  <si>
    <t xml:space="preserve"> Gordoniaceae</t>
  </si>
  <si>
    <t xml:space="preserve"> Gordonia.</t>
  </si>
  <si>
    <t xml:space="preserve"> NCBI_TaxID=526226 {ECO:0000313|EMBL:ACY21082.1</t>
  </si>
  <si>
    <t xml:space="preserve"> Phytophthora infestans (strain T30-4) (Potato late blight fungus).</t>
  </si>
  <si>
    <t xml:space="preserve"> NCBI_TaxID=403677 {ECO:0000313|Proteomes:UP000006643}</t>
  </si>
  <si>
    <t xml:space="preserve"> Peronosporales</t>
  </si>
  <si>
    <t xml:space="preserve"> Phytophthora.</t>
  </si>
  <si>
    <t xml:space="preserve"> Tribolium castaneum (Red flour beetle).</t>
  </si>
  <si>
    <t xml:space="preserve"> NCBI_TaxID=7070 {ECO:0000313|EMBL:EFA02262.1</t>
  </si>
  <si>
    <t xml:space="preserve"> ECO:0000313|Proteomes:UP000007266}</t>
  </si>
  <si>
    <t xml:space="preserve"> Coleoptera</t>
  </si>
  <si>
    <t xml:space="preserve"> Polyphaga</t>
  </si>
  <si>
    <t>Cucujiformia</t>
  </si>
  <si>
    <t xml:space="preserve"> Tenebrionidae</t>
  </si>
  <si>
    <t xml:space="preserve"> Tenebrionidae incertae sedis</t>
  </si>
  <si>
    <t xml:space="preserve"> Tribolium.</t>
  </si>
  <si>
    <t xml:space="preserve"> Streptosporangium roseum (strain ATCC 12428 / DSM 43021 / JCM 3005 / NI 9100).</t>
  </si>
  <si>
    <t xml:space="preserve"> NCBI_TaxID=479432 {ECO:0000313|EMBL:ACZ85729.1</t>
  </si>
  <si>
    <t xml:space="preserve"> ECO:0000313|Proteomes:UP000002029}</t>
  </si>
  <si>
    <t xml:space="preserve"> Streptosporangiales</t>
  </si>
  <si>
    <t xml:space="preserve"> Streptosporangiaceae</t>
  </si>
  <si>
    <t>Streptosporangium.</t>
  </si>
  <si>
    <t xml:space="preserve"> Geodermatophilus obscurus (strain ATCC 25078 / DSM 43160 / JCM 3152 / G-20).</t>
  </si>
  <si>
    <t xml:space="preserve"> NCBI_TaxID=526225 {ECO:0000313|EMBL:ADB72920.1</t>
  </si>
  <si>
    <t xml:space="preserve"> ECO:0000313|Proteomes:UP000001382}</t>
  </si>
  <si>
    <t xml:space="preserve"> Geodermatophilales</t>
  </si>
  <si>
    <t xml:space="preserve"> Geodermatophilaceae</t>
  </si>
  <si>
    <t>Geodermatophilus.</t>
  </si>
  <si>
    <t xml:space="preserve"> Polysphondylium pallidum (Cellular slime mold).</t>
  </si>
  <si>
    <t xml:space="preserve"> NCBI_TaxID=13642 {ECO:0000313|Proteomes:UP000001396}</t>
  </si>
  <si>
    <t xml:space="preserve"> Polysphondylium.</t>
  </si>
  <si>
    <t xml:space="preserve"> Meiothermus ruber (strain ATCC 35948 / DSM 1279 / VKM B-1258 / 21) (Thermus ruber).</t>
  </si>
  <si>
    <t xml:space="preserve"> NCBI_TaxID=504728 {ECO:0000313|EMBL:AGK04624.1</t>
  </si>
  <si>
    <t xml:space="preserve"> ECO:0000313|Proteomes:UP000013026}</t>
  </si>
  <si>
    <t xml:space="preserve"> Thermales</t>
  </si>
  <si>
    <t xml:space="preserve"> Thermaceae</t>
  </si>
  <si>
    <t>Meiothermus.</t>
  </si>
  <si>
    <t xml:space="preserve"> Stackebrandtia nassauensis (strain DSM 44728 / NRRL B-16338 / NBRC 102104 / LLR-40K-21).</t>
  </si>
  <si>
    <t xml:space="preserve"> NCBI_TaxID=446470 {ECO:0000313|EMBL:ADD42217.1</t>
  </si>
  <si>
    <t xml:space="preserve"> ECO:0000313|Proteomes:UP000000844}</t>
  </si>
  <si>
    <t xml:space="preserve"> Glycomycetales</t>
  </si>
  <si>
    <t xml:space="preserve"> Glycomycetaceae</t>
  </si>
  <si>
    <t>Stackebrandtia.</t>
  </si>
  <si>
    <t xml:space="preserve"> Arthroderma benhamiae (strain ATCC MYA-4681 / CBS 112371) (Trichophyton mentagrophytes).</t>
  </si>
  <si>
    <t xml:space="preserve"> NCBI_TaxID=663331 {ECO:0000313|EMBL:EFE30072.1</t>
  </si>
  <si>
    <t xml:space="preserve"> ECO:0000313|Proteomes:UP000008866}</t>
  </si>
  <si>
    <t xml:space="preserve"> Pantoea ananatis (strain LMG 20103).</t>
  </si>
  <si>
    <t xml:space="preserve"> NCBI_TaxID=706191 {ECO:0000313|EMBL:ADD76033.1</t>
  </si>
  <si>
    <t xml:space="preserve"> ECO:0000313|Proteomes:UP000001702}</t>
  </si>
  <si>
    <t xml:space="preserve"> Rhodobacter capsulatus (strain ATCC BAA-309 / NBRC 16581 / SB1003).</t>
  </si>
  <si>
    <t xml:space="preserve"> NCBI_TaxID=272942 {ECO:0000313|EMBL:ADE86343.1</t>
  </si>
  <si>
    <t xml:space="preserve"> ECO:0000313|Proteomes:UP000002361}</t>
  </si>
  <si>
    <t xml:space="preserve"> Rhodobacter.</t>
  </si>
  <si>
    <t xml:space="preserve"> Puniceispirillum marinum (strain IMCC1322).</t>
  </si>
  <si>
    <t xml:space="preserve"> NCBI_TaxID=488538 {ECO:0000313|EMBL:ADE39625.1</t>
  </si>
  <si>
    <t xml:space="preserve"> ECO:0000313|Proteomes:UP000007460}</t>
  </si>
  <si>
    <t xml:space="preserve"> SAR116 cluster</t>
  </si>
  <si>
    <t>Candidatus Puniceispirillum.</t>
  </si>
  <si>
    <t xml:space="preserve"> Bacillus megaterium (strain DSM 319).</t>
  </si>
  <si>
    <t xml:space="preserve"> NCBI_TaxID=592022 {ECO:0000313|EMBL:ADF39352.1</t>
  </si>
  <si>
    <t xml:space="preserve"> ECO:0000313|Proteomes:UP000002365}</t>
  </si>
  <si>
    <t xml:space="preserve"> Bacillaceae</t>
  </si>
  <si>
    <t xml:space="preserve"> Bacillus.</t>
  </si>
  <si>
    <t xml:space="preserve"> Tuber melanosporum (strain Mel28) (Perigord black truffle).</t>
  </si>
  <si>
    <t xml:space="preserve"> NCBI_TaxID=656061 {ECO:0000313|EMBL:CAZ83840.1</t>
  </si>
  <si>
    <t xml:space="preserve"> ECO:0000313|Proteomes:UP000006911}</t>
  </si>
  <si>
    <t xml:space="preserve"> Pezizomycetes</t>
  </si>
  <si>
    <t>Pezizales</t>
  </si>
  <si>
    <t xml:space="preserve"> Tuberaceae</t>
  </si>
  <si>
    <t xml:space="preserve"> Tuber.</t>
  </si>
  <si>
    <t xml:space="preserve"> Komagataeibacter hansenii ATCC 23769.</t>
  </si>
  <si>
    <t xml:space="preserve"> NCBI_TaxID=714995 {ECO:0000313|EMBL:EFG85008.1</t>
  </si>
  <si>
    <t xml:space="preserve"> ECO:0000313|Proteomes:UP000006468}</t>
  </si>
  <si>
    <t xml:space="preserve"> Komagataeibacter.</t>
  </si>
  <si>
    <t xml:space="preserve"> Cellulomonas flavigena (strain ATCC 482 / DSM 20109 / NCIB 8073 / NRS 134).</t>
  </si>
  <si>
    <t xml:space="preserve"> NCBI_TaxID=446466 {ECO:0000313|EMBL:ADG75666.1</t>
  </si>
  <si>
    <t xml:space="preserve"> ECO:0000313|Proteomes:UP000000849}</t>
  </si>
  <si>
    <t xml:space="preserve"> Cellulomonadaceae</t>
  </si>
  <si>
    <t>Cellulomonas.</t>
  </si>
  <si>
    <t xml:space="preserve"> Tsukamurella paurometabola (strain ATCC 8368 / DSM 20162 / JCM 10117 / NBRC 16120 / NCTC 13040) (Corynebacterium paurometabolum).</t>
  </si>
  <si>
    <t xml:space="preserve"> NCBI_TaxID=521096 {ECO:0000313|EMBL:ADG79556.1</t>
  </si>
  <si>
    <t xml:space="preserve"> ECO:0000313|Proteomes:UP000001213}</t>
  </si>
  <si>
    <t xml:space="preserve"> Tsukamurellaceae</t>
  </si>
  <si>
    <t>Tsukamurella.</t>
  </si>
  <si>
    <t xml:space="preserve"> NCBI_TaxID=521096 {ECO:0000313|EMBL:ADG79561.1</t>
  </si>
  <si>
    <t xml:space="preserve"> Burkholderia sp. (strain CCGE1002).</t>
  </si>
  <si>
    <t xml:space="preserve"> NCBI_TaxID=640511 {ECO:0000313|EMBL:ADG15803.1</t>
  </si>
  <si>
    <t xml:space="preserve"> ECO:0000313|Proteomes:UP000002190}</t>
  </si>
  <si>
    <t xml:space="preserve"> Kyrpidia tusciae (strain DSM 2912 / NBRC 15312 / T2) (Bacillus tusciae).</t>
  </si>
  <si>
    <t xml:space="preserve"> NCBI_TaxID=562970 {ECO:0000313|EMBL:ADG06710.1</t>
  </si>
  <si>
    <t xml:space="preserve"> ECO:0000313|Proteomes:UP000002368}</t>
  </si>
  <si>
    <t xml:space="preserve"> Alicyclobacillaceae</t>
  </si>
  <si>
    <t>Kyrpidia.</t>
  </si>
  <si>
    <t xml:space="preserve"> Thiomonas intermedia (strain K12) (Thiobacillus intermedius).</t>
  </si>
  <si>
    <t xml:space="preserve"> NCBI_TaxID=75379 {ECO:0000313|EMBL:ADG31593.1</t>
  </si>
  <si>
    <t xml:space="preserve"> ECO:0000313|Proteomes:UP000002185}</t>
  </si>
  <si>
    <t>Thiomonas.</t>
  </si>
  <si>
    <t xml:space="preserve"> Bacillus selenitireducens (strain ATCC 700615 / DSM 15326 / MLS10).</t>
  </si>
  <si>
    <t xml:space="preserve"> NCBI_TaxID=439292 {ECO:0000313|EMBL:ADH98117.1</t>
  </si>
  <si>
    <t xml:space="preserve"> ECO:0000313|Proteomes:UP000000271}</t>
  </si>
  <si>
    <t xml:space="preserve"> Sporolactobacillaceae</t>
  </si>
  <si>
    <t>unclassified Sporolactobacillaceae.</t>
  </si>
  <si>
    <t xml:space="preserve"> Thermobispora bispora (strain ATCC 19993 / DSM 43833 / CBS 139.67 / JCM 10125 / NBRC 14880 / R51).</t>
  </si>
  <si>
    <t xml:space="preserve"> NCBI_TaxID=469371 {ECO:0000313|EMBL:ADG88050.1</t>
  </si>
  <si>
    <t xml:space="preserve"> ECO:0000313|Proteomes:UP000006640}</t>
  </si>
  <si>
    <t xml:space="preserve"> Actinobacteria incertae sedis</t>
  </si>
  <si>
    <t>Thermobispora.</t>
  </si>
  <si>
    <t xml:space="preserve"> Segniliparus rotundus (strain ATCC BAA-972 / CDC 1076 / CIP 108378 / DSM 44985 / JCM 13578).</t>
  </si>
  <si>
    <t xml:space="preserve"> NCBI_TaxID=640132 {ECO:0000313|EMBL:ADG98610.1</t>
  </si>
  <si>
    <t xml:space="preserve"> ECO:0000313|Proteomes:UP000002247}</t>
  </si>
  <si>
    <t xml:space="preserve"> Segniliparaceae</t>
  </si>
  <si>
    <t>Segniliparus.</t>
  </si>
  <si>
    <t xml:space="preserve"> NCBI_TaxID=640132 {ECO:0000313|EMBL:ADG96881.1</t>
  </si>
  <si>
    <t xml:space="preserve"> NCBI_TaxID=640132 {ECO:0000313|EMBL:ADG99489.1</t>
  </si>
  <si>
    <t xml:space="preserve"> Starkeya novella (strain ATCC 8093 / DSM 506 / CCM 1077 / IAM 12100 / NBRC 12443 / NCIB 9113).</t>
  </si>
  <si>
    <t xml:space="preserve"> NCBI_TaxID=639283 {ECO:0000313|EMBL:ADH90658.1</t>
  </si>
  <si>
    <t xml:space="preserve"> ECO:0000313|Proteomes:UP000006633}</t>
  </si>
  <si>
    <t xml:space="preserve"> Starkeya.</t>
  </si>
  <si>
    <t xml:space="preserve"> Nocardiopsis dassonvillei (strain ATCC 23218 / DSM 43111 / IMRU 509 / JCM 7437 / NCTC 10488) (Actinomadura dassonvillei).</t>
  </si>
  <si>
    <t xml:space="preserve"> NCBI_TaxID=446468 {ECO:0000313|EMBL:ADH66165.1</t>
  </si>
  <si>
    <t xml:space="preserve"> ECO:0000313|Proteomes:UP000002219}</t>
  </si>
  <si>
    <t xml:space="preserve"> Nocardiopsaceae</t>
  </si>
  <si>
    <t>Nocardiopsis.</t>
  </si>
  <si>
    <t xml:space="preserve"> Meiothermus silvanus (strain ATCC 700542 / DSM 9946 / VI-R2) (Thermus silvanus).</t>
  </si>
  <si>
    <t xml:space="preserve"> NCBI_TaxID=526227 {ECO:0000313|EMBL:ADH63658.1</t>
  </si>
  <si>
    <t xml:space="preserve"> ECO:0000313|Proteomes:UP000001916}</t>
  </si>
  <si>
    <t xml:space="preserve"> Arcanobacterium haemolyticum (strain ATCC 9345 / DSM 20595 / NBRC 15585 / NCTC 8452 / 11018).</t>
  </si>
  <si>
    <t xml:space="preserve"> NCBI_TaxID=644284 {ECO:0000313|EMBL:ADH93358.1</t>
  </si>
  <si>
    <t xml:space="preserve"> ECO:0000313|Proteomes:UP000000376}</t>
  </si>
  <si>
    <t xml:space="preserve"> Actinomycetales</t>
  </si>
  <si>
    <t xml:space="preserve"> Actinomycetaceae</t>
  </si>
  <si>
    <t>Arcanobacterium.</t>
  </si>
  <si>
    <t xml:space="preserve"> Streptomyces bingchenggensis (strain BCW-1).</t>
  </si>
  <si>
    <t xml:space="preserve"> NCBI_TaxID=749414 {ECO:0000313|EMBL:ADI07827.1</t>
  </si>
  <si>
    <t xml:space="preserve"> ECO:0000313|Proteomes:UP000000377}</t>
  </si>
  <si>
    <t xml:space="preserve"> NCBI_TaxID=749414 {ECO:0000313|EMBL:ADI06073.1</t>
  </si>
  <si>
    <t xml:space="preserve"> Truepera radiovictrix (strain DSM 17093 / CIP 108686 / LMG 22925 / RQ-24).</t>
  </si>
  <si>
    <t xml:space="preserve"> NCBI_TaxID=649638 {ECO:0000313|EMBL:ADI14623.1</t>
  </si>
  <si>
    <t xml:space="preserve"> ECO:0000313|Proteomes:UP000000379}</t>
  </si>
  <si>
    <t>Trueperaceae</t>
  </si>
  <si>
    <t xml:space="preserve"> Truepera.</t>
  </si>
  <si>
    <t xml:space="preserve"> Ectocarpus siliculosus (Brown alga) (Conferva siliculosa).</t>
  </si>
  <si>
    <t xml:space="preserve"> NCBI_TaxID=2880 {ECO:0000313|EMBL:CBJ28874.1</t>
  </si>
  <si>
    <t xml:space="preserve"> ECO:0000313|Proteomes:UP000002630}</t>
  </si>
  <si>
    <t xml:space="preserve"> PX clade</t>
  </si>
  <si>
    <t xml:space="preserve"> Phaeophyceae</t>
  </si>
  <si>
    <t xml:space="preserve"> Ectocarpales</t>
  </si>
  <si>
    <t>Ectocarpaceae</t>
  </si>
  <si>
    <t xml:space="preserve"> Ectocarpus.</t>
  </si>
  <si>
    <t xml:space="preserve"> Propionibacterium freudenreichii subsp. shermanii (strain ATCC 9614 / DSM 4902 / CIP 103027 / NCIMB 8099 / CIRM-BIA1).</t>
  </si>
  <si>
    <t xml:space="preserve"> NCBI_TaxID=754252 {ECO:0000313|EMBL:CBL57890.1</t>
  </si>
  <si>
    <t xml:space="preserve"> ECO:0000313|Proteomes:UP000000936}</t>
  </si>
  <si>
    <t xml:space="preserve"> Propionibacteriaceae</t>
  </si>
  <si>
    <t>Propionibacterium.</t>
  </si>
  <si>
    <t xml:space="preserve"> Arabidopsis lyrata subsp. lyrata (Lyre-leaved rock-cress).</t>
  </si>
  <si>
    <t xml:space="preserve"> NCBI_TaxID=81972 {ECO:0000313|Proteomes:UP000008694}</t>
  </si>
  <si>
    <t xml:space="preserve"> Camelineae</t>
  </si>
  <si>
    <t>Arabidopsis.</t>
  </si>
  <si>
    <t xml:space="preserve"> Vitis vinifera (Grape).</t>
  </si>
  <si>
    <t xml:space="preserve"> NCBI_TaxID=29760 {ECO:0000313|Proteomes:UP000009183}</t>
  </si>
  <si>
    <t xml:space="preserve"> Vitales</t>
  </si>
  <si>
    <t xml:space="preserve"> Vitaceae</t>
  </si>
  <si>
    <t xml:space="preserve"> Vitis.</t>
  </si>
  <si>
    <t xml:space="preserve"> Herbaspirillum seropedicae (strain SmR1).</t>
  </si>
  <si>
    <t xml:space="preserve"> NCBI_TaxID=757424 {ECO:0000313|EMBL:ADJ64739.1</t>
  </si>
  <si>
    <t xml:space="preserve"> ECO:0000313|Proteomes:UP000000329}</t>
  </si>
  <si>
    <t>Oxalobacteraceae</t>
  </si>
  <si>
    <t xml:space="preserve"> Herbaspirillum.</t>
  </si>
  <si>
    <t xml:space="preserve"> Erwinia billingiae (strain Eb661).</t>
  </si>
  <si>
    <t xml:space="preserve"> NCBI_TaxID=634500 {ECO:0000313|Proteomes:UP000008793}</t>
  </si>
  <si>
    <t xml:space="preserve"> Schizophyllum commune (strain H4-8 / FGSC 9210) (Split gill fungus).</t>
  </si>
  <si>
    <t xml:space="preserve"> NCBI_TaxID=578458 {ECO:0000313|Proteomes:UP000007431}</t>
  </si>
  <si>
    <t xml:space="preserve"> Schizophyllaceae</t>
  </si>
  <si>
    <t>Schizophyllum.</t>
  </si>
  <si>
    <t xml:space="preserve"> Selaginella moellendorffii (Spikemoss).</t>
  </si>
  <si>
    <t xml:space="preserve"> NCBI_TaxID=88036 {ECO:0000313|Proteomes:UP000001514}</t>
  </si>
  <si>
    <t>Lycopodiidae</t>
  </si>
  <si>
    <t xml:space="preserve"> Selaginellales</t>
  </si>
  <si>
    <t xml:space="preserve"> Selaginellaceae</t>
  </si>
  <si>
    <t xml:space="preserve"> Selaginella.</t>
  </si>
  <si>
    <t xml:space="preserve"> Volvox carteri f. nagariensis.</t>
  </si>
  <si>
    <t xml:space="preserve"> NCBI_TaxID=3068 {ECO:0000313|Proteomes:UP000001058}</t>
  </si>
  <si>
    <t xml:space="preserve"> Volvocaceae</t>
  </si>
  <si>
    <t xml:space="preserve"> Volvox.</t>
  </si>
  <si>
    <t xml:space="preserve"> Dickeya dadantii (strain 3937) (Erwinia chrysanthemi (strain 3937)).</t>
  </si>
  <si>
    <t xml:space="preserve"> NCBI_TaxID=198628 {ECO:0000313|EMBL:ADM96738.1</t>
  </si>
  <si>
    <t xml:space="preserve"> ECO:0000313|Proteomes:UP000006859}</t>
  </si>
  <si>
    <t xml:space="preserve"> Dickeya.</t>
  </si>
  <si>
    <t xml:space="preserve"> Parvularcula bermudensis (strain ATCC BAA-594 / HTCC2503 / KCTC 12087).</t>
  </si>
  <si>
    <t xml:space="preserve"> NCBI_TaxID=314260 {ECO:0000313|EMBL:ADM10351.1</t>
  </si>
  <si>
    <t xml:space="preserve"> ECO:0000313|Proteomes:UP000001302}</t>
  </si>
  <si>
    <t xml:space="preserve"> Parvularculales</t>
  </si>
  <si>
    <t>Parvularculaceae</t>
  </si>
  <si>
    <t xml:space="preserve"> Parvularcula.</t>
  </si>
  <si>
    <t xml:space="preserve"> Pantoea vagans (strain C9-1) (Pantoea agglomerans (strain C9-1)).</t>
  </si>
  <si>
    <t xml:space="preserve"> NCBI_TaxID=712898 {ECO:0000313|EMBL:ADO08474.1</t>
  </si>
  <si>
    <t xml:space="preserve"> ECO:0000313|Proteomes:UP000006631}</t>
  </si>
  <si>
    <t xml:space="preserve"> Halomonas elongata (strain ATCC 33173 / DSM 2581 / NBRC 15536 / NCIMB 2198 / 1H9).</t>
  </si>
  <si>
    <t xml:space="preserve"> NCBI_TaxID=768066 {ECO:0000313|EMBL:CBV41474.1</t>
  </si>
  <si>
    <t xml:space="preserve"> ECO:0000313|Proteomes:UP000008707}</t>
  </si>
  <si>
    <t>E1W109_GLUAR</t>
  </si>
  <si>
    <t xml:space="preserve"> Glutamicibacter arilaitensis (strain DSM 16368 / CIP 108037 / IAM 15318 / JCM 13566 / Re117) (Arthrobacter arilaitensis).</t>
  </si>
  <si>
    <t xml:space="preserve"> NCBI_TaxID=861360 {ECO:0000313|Proteomes:UP000006878}</t>
  </si>
  <si>
    <t>Glutamicibacter.</t>
  </si>
  <si>
    <t xml:space="preserve"> Chlorella variabilis (Green alga).</t>
  </si>
  <si>
    <t xml:space="preserve"> NCBI_TaxID=554065 {ECO:0000313|Proteomes:UP000008141}</t>
  </si>
  <si>
    <t xml:space="preserve"> Chlorella.</t>
  </si>
  <si>
    <t xml:space="preserve"> Moniliophthora perniciosa (strain FA553 / isolate CP02) (Witches'-broom disease fungus) (Marasmius perniciosus).</t>
  </si>
  <si>
    <t xml:space="preserve"> NCBI_TaxID=554373 {ECO:0000313|EMBL:EEB92911.1</t>
  </si>
  <si>
    <t xml:space="preserve"> ECO:0000313|Proteomes:UP000000741}</t>
  </si>
  <si>
    <t xml:space="preserve"> Marasmiaceae</t>
  </si>
  <si>
    <t>mitosporic Marasmiaceae</t>
  </si>
  <si>
    <t xml:space="preserve"> Moniliophthora.</t>
  </si>
  <si>
    <t xml:space="preserve"> Streptomyces clavuligerus (strain ATCC 27064 / DSM 738 / JCM 4710 / NBRC 13307 / NCIMB 12785 / NRRL 3585 / VKM Ac-602).</t>
  </si>
  <si>
    <t xml:space="preserve"> NCBI_TaxID=443255 {ECO:0000313|EMBL:EFG10065.1</t>
  </si>
  <si>
    <t xml:space="preserve"> ECO:0000313|Proteomes:UP000002357}</t>
  </si>
  <si>
    <t xml:space="preserve"> Ketogulonicigenium vulgare (strain Y25).</t>
  </si>
  <si>
    <t xml:space="preserve"> NCBI_TaxID=880591 {ECO:0000313|EMBL:ADO42124.1</t>
  </si>
  <si>
    <t xml:space="preserve"> ECO:0000313|Proteomes:UP000006871}</t>
  </si>
  <si>
    <t xml:space="preserve"> Ketogulonicigenium.</t>
  </si>
  <si>
    <t xml:space="preserve"> Stigmatella aurantiaca (strain DW4/3-1).</t>
  </si>
  <si>
    <t xml:space="preserve"> NCBI_TaxID=378806 {ECO:0000313|EMBL:ADO68840.1</t>
  </si>
  <si>
    <t xml:space="preserve"> ECO:0000313|Proteomes:UP000001351}</t>
  </si>
  <si>
    <t>Cystobacterineae</t>
  </si>
  <si>
    <t xml:space="preserve"> Cystobacteraceae</t>
  </si>
  <si>
    <t xml:space="preserve"> Stigmatella.</t>
  </si>
  <si>
    <t xml:space="preserve"> Achromobacter xylosoxidans (strain A8).</t>
  </si>
  <si>
    <t xml:space="preserve"> NCBI_TaxID=762376 {ECO:0000313|EMBL:ADP14979.1</t>
  </si>
  <si>
    <t xml:space="preserve"> ECO:0000313|Proteomes:UP000006876}</t>
  </si>
  <si>
    <t>Alcaligenaceae</t>
  </si>
  <si>
    <t xml:space="preserve"> Achromobacter.</t>
  </si>
  <si>
    <t xml:space="preserve"> Frankia sp. (strain EuI1c).</t>
  </si>
  <si>
    <t xml:space="preserve"> NCBI_TaxID=298654 {ECO:0000313|EMBL:ADP83870.1</t>
  </si>
  <si>
    <t xml:space="preserve"> ECO:0000313|Proteomes:UP000002484}</t>
  </si>
  <si>
    <t xml:space="preserve"> Puccinia graminis f. sp. tritici (strain CRL 75-36-700-3 / race SCCL) (Black stem rust fungus).</t>
  </si>
  <si>
    <t xml:space="preserve"> NCBI_TaxID=418459 {ECO:0000313|EMBL:EFP90861.2</t>
  </si>
  <si>
    <t xml:space="preserve"> ECO:0000313|Proteomes:UP000008783}</t>
  </si>
  <si>
    <t xml:space="preserve"> Colletotrichum graminicola (strain M1.001 / M2 / FGSC 10212) (Maize anthracnose fungus) (Glomerella graminicola).</t>
  </si>
  <si>
    <t xml:space="preserve"> NCBI_TaxID=645133 {ECO:0000313|Proteomes:UP000008782}</t>
  </si>
  <si>
    <t xml:space="preserve"> Pyrenophora teres f. teres (strain 0-1) (Barley net blotch fungus) (Drechslera teres f. teres).</t>
  </si>
  <si>
    <t xml:space="preserve"> NCBI_TaxID=861557 {ECO:0000313|Proteomes:UP000001067}</t>
  </si>
  <si>
    <t xml:space="preserve"> Kitasatospora setae (strain ATCC 33774 / DSM 43861 / JCM 3304 / KCC A-0304 / NBRC 14216 / KM-6054) (Streptomyces setae).</t>
  </si>
  <si>
    <t xml:space="preserve"> NCBI_TaxID=452652 {ECO:0000313|EMBL:BAJ32097.1</t>
  </si>
  <si>
    <t xml:space="preserve"> ECO:0000313|Proteomes:UP000007076}</t>
  </si>
  <si>
    <t>Kitasatospora.</t>
  </si>
  <si>
    <t xml:space="preserve"> NCBI_TaxID=452652 {ECO:0000313|EMBL:BAJ28848.1</t>
  </si>
  <si>
    <t xml:space="preserve"> Arthroderma gypseum (strain ATCC MYA-4604 / CBS 118893) (Microsporum gypseum).</t>
  </si>
  <si>
    <t xml:space="preserve"> NCBI_TaxID=535722 {ECO:0000313|Proteomes:UP000002669}</t>
  </si>
  <si>
    <t xml:space="preserve"> Microsporum.</t>
  </si>
  <si>
    <t xml:space="preserve"> Leptosphaeria maculans (strain JN3 / isolate v23.1.3 / race Av1-4-5-6-7-8) (Blackleg fungus) (Phoma lingam).</t>
  </si>
  <si>
    <t xml:space="preserve"> NCBI_TaxID=985895 {ECO:0000313|Proteomes:UP000002668}</t>
  </si>
  <si>
    <t>Leptosphaeriaceae</t>
  </si>
  <si>
    <t xml:space="preserve"> Leptosphaeria</t>
  </si>
  <si>
    <t xml:space="preserve"> Leptosphaeria maculans complex.</t>
  </si>
  <si>
    <t xml:space="preserve"> Pantoea sp. (strain At-9b).</t>
  </si>
  <si>
    <t xml:space="preserve"> NCBI_TaxID=592316 {ECO:0000313|EMBL:ADU68129.1</t>
  </si>
  <si>
    <t xml:space="preserve"> ECO:0000313|Proteomes:UP000001624}</t>
  </si>
  <si>
    <t xml:space="preserve"> Sporisorium reilianum (strain SRZ2) (Maize head smut fungus).</t>
  </si>
  <si>
    <t xml:space="preserve"> NCBI_TaxID=999809 {ECO:0000313|EMBL:CBQ74011.1</t>
  </si>
  <si>
    <t xml:space="preserve"> ECO:0000313|Proteomes:UP000008867}</t>
  </si>
  <si>
    <t xml:space="preserve"> Sporisorium.</t>
  </si>
  <si>
    <t xml:space="preserve"> Microbacterium testaceum (strain StLB037).</t>
  </si>
  <si>
    <t xml:space="preserve"> NCBI_TaxID=979556 {ECO:0000313|EMBL:BAJ74301.1</t>
  </si>
  <si>
    <t xml:space="preserve"> ECO:0000313|Proteomes:UP000008975}</t>
  </si>
  <si>
    <t xml:space="preserve"> Microbacteriaceae</t>
  </si>
  <si>
    <t>Microbacterium.</t>
  </si>
  <si>
    <t xml:space="preserve"> Asticcacaulis excentricus (strain ATCC 15261 / DSM 4724 / VKM B-1370 / CB 48).</t>
  </si>
  <si>
    <t xml:space="preserve"> NCBI_TaxID=573065 {ECO:0000313|EMBL:ADU14179.1</t>
  </si>
  <si>
    <t xml:space="preserve"> ECO:0000313|Proteomes:UP000001492}</t>
  </si>
  <si>
    <t xml:space="preserve"> Asticcacaulis.</t>
  </si>
  <si>
    <t xml:space="preserve"> Mesorhizobium ciceri biovar biserrulae (strain HAMBI 2942 / LMG 23838 / WSM1271).</t>
  </si>
  <si>
    <t xml:space="preserve"> NCBI_TaxID=765698 {ECO:0000313|EMBL:ADV09545.1</t>
  </si>
  <si>
    <t xml:space="preserve"> ECO:0000313|Proteomes:UP000007471}</t>
  </si>
  <si>
    <t xml:space="preserve"> Mesorhizobium.</t>
  </si>
  <si>
    <t xml:space="preserve"> Terriglobus saanensis (strain ATCC BAA-1853 / DSM 23119 / SP1PR4).</t>
  </si>
  <si>
    <t xml:space="preserve"> NCBI_TaxID=401053 {ECO:0000313|EMBL:ADV84231.1</t>
  </si>
  <si>
    <t xml:space="preserve"> ECO:0000313|Proteomes:UP000006844}</t>
  </si>
  <si>
    <t xml:space="preserve"> Acidobacteria</t>
  </si>
  <si>
    <t xml:space="preserve"> Acidobacteriales</t>
  </si>
  <si>
    <t xml:space="preserve"> Acidobacteriaceae</t>
  </si>
  <si>
    <t>Terriglobus.</t>
  </si>
  <si>
    <t xml:space="preserve"> Granulicella tundricola (strain ATCC BAA-1859 / DSM 23138 / MP5ACTX9).</t>
  </si>
  <si>
    <t xml:space="preserve"> NCBI_TaxID=1198114 {ECO:0000313|Proteomes:UP000000343}</t>
  </si>
  <si>
    <t>Granulicella.</t>
  </si>
  <si>
    <t xml:space="preserve"> Coccidioides posadasii (strain RMSCC 757 / Silveira) (Valley fever fungus).</t>
  </si>
  <si>
    <t xml:space="preserve"> NCBI_TaxID=443226 {ECO:0000313|Proteomes:UP000002497}</t>
  </si>
  <si>
    <t xml:space="preserve"> Metarhizium acridum (strain CQMa 102).</t>
  </si>
  <si>
    <t xml:space="preserve"> NCBI_TaxID=655827 {ECO:0000313|Proteomes:UP000002499}</t>
  </si>
  <si>
    <t xml:space="preserve"> Clavicipitaceae</t>
  </si>
  <si>
    <t>Metarhizium.</t>
  </si>
  <si>
    <t xml:space="preserve"> Metarhizium robertsii (strain ARSEF 23 / ATCC MYA-3075) (Metarhizium anisopliae (strain ARSEF 23)).</t>
  </si>
  <si>
    <t xml:space="preserve"> NCBI_TaxID=655844 {ECO:0000313|EMBL:EFZ02840.1</t>
  </si>
  <si>
    <t xml:space="preserve"> ECO:0000313|Proteomes:UP000002498}</t>
  </si>
  <si>
    <t xml:space="preserve"> Daphnia pulex (Water flea).</t>
  </si>
  <si>
    <t xml:space="preserve"> NCBI_TaxID=6669 {ECO:0000313|Proteomes:UP000000305}</t>
  </si>
  <si>
    <t xml:space="preserve"> Crustacea</t>
  </si>
  <si>
    <t xml:space="preserve"> Branchiopoda</t>
  </si>
  <si>
    <t>Diplostraca</t>
  </si>
  <si>
    <t xml:space="preserve"> Cladocera</t>
  </si>
  <si>
    <t xml:space="preserve"> Anomopoda</t>
  </si>
  <si>
    <t xml:space="preserve"> Daphniidae</t>
  </si>
  <si>
    <t xml:space="preserve"> Daphnia.</t>
  </si>
  <si>
    <t xml:space="preserve"> Rhodococcus equi ATCC 33707.</t>
  </si>
  <si>
    <t xml:space="preserve"> NCBI_TaxID=525370 {ECO:0000313|EMBL:EGD23575.1</t>
  </si>
  <si>
    <t xml:space="preserve"> ECO:0000313|Proteomes:UP000004245}</t>
  </si>
  <si>
    <t xml:space="preserve"> Vibrio furnissii (strain DSM 14383 / NCTC 11218).</t>
  </si>
  <si>
    <t xml:space="preserve"> NCBI_TaxID=903510 {ECO:0000313|EMBL:ADT88433.1</t>
  </si>
  <si>
    <t xml:space="preserve"> ECO:0000313|Proteomes:UP000007456}</t>
  </si>
  <si>
    <t xml:space="preserve"> Ajellomyces capsulatus (strain H88) (Darling's disease fungus) (Histoplasma capsulatum).</t>
  </si>
  <si>
    <t xml:space="preserve"> NCBI_TaxID=544711 {ECO:0000313|Proteomes:UP000008142}</t>
  </si>
  <si>
    <t xml:space="preserve"> Aureococcus anophagefferens (Harmful bloom alga).</t>
  </si>
  <si>
    <t xml:space="preserve"> NCBI_TaxID=44056 {ECO:0000313|Proteomes:UP000002729}</t>
  </si>
  <si>
    <t xml:space="preserve"> Pelagophyceae</t>
  </si>
  <si>
    <t xml:space="preserve"> Pelagomonadales</t>
  </si>
  <si>
    <t xml:space="preserve"> Aureococcus.</t>
  </si>
  <si>
    <t xml:space="preserve"> Dictyostelium purpureum (Slime mold).</t>
  </si>
  <si>
    <t xml:space="preserve"> NCBI_TaxID=5786 {ECO:0000313|Proteomes:UP000001064}</t>
  </si>
  <si>
    <t xml:space="preserve"> Bos taurus (Bovine).</t>
  </si>
  <si>
    <t xml:space="preserve"> NCBI_TaxID=9913 {ECO:0000313|Ensembl:ENSBTAP00000018362</t>
  </si>
  <si>
    <t xml:space="preserve"> ECO:0000313|Proteomes:UP000009136}</t>
  </si>
  <si>
    <t xml:space="preserve"> Laurasiatheria</t>
  </si>
  <si>
    <t xml:space="preserve"> Cetartiodactyla</t>
  </si>
  <si>
    <t xml:space="preserve"> Ruminantia</t>
  </si>
  <si>
    <t>Pecora</t>
  </si>
  <si>
    <t xml:space="preserve"> Bovidae</t>
  </si>
  <si>
    <t xml:space="preserve"> Bovinae</t>
  </si>
  <si>
    <t xml:space="preserve"> Bos.</t>
  </si>
  <si>
    <t xml:space="preserve"> Sus scrofa (Pig).</t>
  </si>
  <si>
    <t xml:space="preserve"> NCBI_TaxID=9823 {ECO:0000313|Ensembl:ENSSSCP00000009940</t>
  </si>
  <si>
    <t xml:space="preserve"> ECO:0000313|Proteomes:UP000008227}</t>
  </si>
  <si>
    <t xml:space="preserve"> Suina</t>
  </si>
  <si>
    <t xml:space="preserve"> Suidae</t>
  </si>
  <si>
    <t>Sus.</t>
  </si>
  <si>
    <t xml:space="preserve"> Alteromonas mediterranea (strain DSM 17117 / CIP 110805 / LMG 28347 / Deep ecotype).</t>
  </si>
  <si>
    <t xml:space="preserve"> NCBI_TaxID=1774373 {ECO:0000313|EMBL:AEA97725.1</t>
  </si>
  <si>
    <t xml:space="preserve"> ECO:0000313|Proteomes:UP000001870}</t>
  </si>
  <si>
    <t>Alteromonadaceae</t>
  </si>
  <si>
    <t xml:space="preserve"> Alteromonas.</t>
  </si>
  <si>
    <t xml:space="preserve"> Polymorphum gilvum (strain LMG 25793 / CGMCC 1.9160 / SL003B-26A1).</t>
  </si>
  <si>
    <t xml:space="preserve"> NCBI_TaxID=991905 {ECO:0000313|EMBL:ADZ70681.1</t>
  </si>
  <si>
    <t xml:space="preserve"> ECO:0000313|Proteomes:UP000008130}</t>
  </si>
  <si>
    <t xml:space="preserve"> Polymorphum.</t>
  </si>
  <si>
    <t xml:space="preserve"> Marinomonas mediterranea (strain ATCC 700492 / JCM 21426 / NBRC 103028 / MMB-1).</t>
  </si>
  <si>
    <t xml:space="preserve"> NCBI_TaxID=717774 {ECO:0000313|EMBL:ADZ93014.1</t>
  </si>
  <si>
    <t xml:space="preserve"> ECO:0000313|Proteomes:UP000001062}</t>
  </si>
  <si>
    <t xml:space="preserve"> Burkholderia gladioli (strain BSR3).</t>
  </si>
  <si>
    <t xml:space="preserve"> NCBI_TaxID=999541 {ECO:0000313|EMBL:AEA61059.1</t>
  </si>
  <si>
    <t xml:space="preserve"> ECO:0000313|Proteomes:UP000008316}</t>
  </si>
  <si>
    <t xml:space="preserve"> Trichophyton equinum (strain ATCC MYA-4606 / CBS 127.97) (Horse ringworm fungus).</t>
  </si>
  <si>
    <t xml:space="preserve"> NCBI_TaxID=559882 {ECO:0000313|Proteomes:UP000009169}</t>
  </si>
  <si>
    <t xml:space="preserve"> Trichophyton.</t>
  </si>
  <si>
    <t xml:space="preserve"> Streptomyces venezuelae (strain ATCC 10712 / CBS 650.69 / DSM 40230 / JCM 4526 / NBRC 13096 / PD 04745).</t>
  </si>
  <si>
    <t xml:space="preserve"> NCBI_TaxID=953739 {ECO:0000313|EMBL:CCA59377.1</t>
  </si>
  <si>
    <t xml:space="preserve"> ECO:0000313|Proteomes:UP000006854}</t>
  </si>
  <si>
    <t xml:space="preserve"> NCBI_TaxID=953739 {ECO:0000313|EMBL:CCA57821.1</t>
  </si>
  <si>
    <t xml:space="preserve"> Trichophyton rubrum (strain ATCC MYA-4607 / CBS 118892) (Athlete's foot fungus).</t>
  </si>
  <si>
    <t xml:space="preserve"> NCBI_TaxID=559305 {ECO:0000313|EMBL:EGD89724.2</t>
  </si>
  <si>
    <t xml:space="preserve"> ECO:0000313|Proteomes:UP000008864}</t>
  </si>
  <si>
    <t xml:space="preserve"> Streptomyces sp. Tu6071.</t>
  </si>
  <si>
    <t xml:space="preserve"> NCBI_TaxID=355249 {ECO:0000313|EMBL:EGJ73909.1</t>
  </si>
  <si>
    <t xml:space="preserve"> ECO:0000313|Proteomes:UP000003955}</t>
  </si>
  <si>
    <t xml:space="preserve"> Pseudonocardia dioxanivorans (strain ATCC 55486 / DSM 44775 / JCM 13855 / CB1190).</t>
  </si>
  <si>
    <t xml:space="preserve"> NCBI_TaxID=675635 {ECO:0000313|EMBL:AEA24003.1</t>
  </si>
  <si>
    <t xml:space="preserve"> ECO:0000313|Proteomes:UP000007809}</t>
  </si>
  <si>
    <t>Pseudonocardia.</t>
  </si>
  <si>
    <t xml:space="preserve"> NCBI_TaxID=675635 {ECO:0000313|EMBL:AEA24004.1</t>
  </si>
  <si>
    <t xml:space="preserve"> Pusillimonas sp. (strain T7-7).</t>
  </si>
  <si>
    <t xml:space="preserve"> NCBI_TaxID=1007105 {ECO:0000313|EMBL:AEC21538.1</t>
  </si>
  <si>
    <t xml:space="preserve"> ECO:0000313|Proteomes:UP000008737}</t>
  </si>
  <si>
    <t xml:space="preserve"> Pusillimonas.</t>
  </si>
  <si>
    <t xml:space="preserve"> Batrachochytrium dendrobatidis (strain JAM81 / FGSC 10211) (Frog chytrid fungus).</t>
  </si>
  <si>
    <t xml:space="preserve"> NCBI_TaxID=684364 {ECO:0000313|Proteomes:UP000007241}</t>
  </si>
  <si>
    <t xml:space="preserve"> Chytridiomycota</t>
  </si>
  <si>
    <t xml:space="preserve"> Chytridiomycetes</t>
  </si>
  <si>
    <t xml:space="preserve"> Rhizophydiales</t>
  </si>
  <si>
    <t>Rhizophydiales incertae sedis</t>
  </si>
  <si>
    <t xml:space="preserve"> Batrachochytrium.</t>
  </si>
  <si>
    <t xml:space="preserve"> Dictyostelium fasciculatum (strain SH3) (Slime mold).</t>
  </si>
  <si>
    <t xml:space="preserve"> NCBI_TaxID=1054147 {ECO:0000313|Proteomes:UP000007797}</t>
  </si>
  <si>
    <t xml:space="preserve"> Melampsora larici-populina (strain 98AG31 / pathotype 3-4-7) (Poplar leaf rust fungus).</t>
  </si>
  <si>
    <t xml:space="preserve"> NCBI_TaxID=747676 {ECO:0000313|Proteomes:UP000001072}</t>
  </si>
  <si>
    <t xml:space="preserve"> Melampsoraceae</t>
  </si>
  <si>
    <t xml:space="preserve"> Melampsora.</t>
  </si>
  <si>
    <t xml:space="preserve"> Microlunatus phosphovorus (strain ATCC 700054 / DSM 10555 / JCM 9379 / NBRC 101784 / NCIMB 13414 / VKM Ac-1990 / NM-1).</t>
  </si>
  <si>
    <t xml:space="preserve"> NCBI_TaxID=1032480 {ECO:0000313|EMBL:BAK35226.1</t>
  </si>
  <si>
    <t xml:space="preserve"> ECO:0000313|Proteomes:UP000007947}</t>
  </si>
  <si>
    <t>Microlunatus.</t>
  </si>
  <si>
    <t xml:space="preserve"> Ramlibacter tataouinensis (strain ATCC BAA-407 / DSM 14655 / LMG 21543 / TTB310).</t>
  </si>
  <si>
    <t xml:space="preserve"> NCBI_TaxID=365046 {ECO:0000313|EMBL:AEG94378.1</t>
  </si>
  <si>
    <t xml:space="preserve"> ECO:0000313|Proteomes:UP000008385}</t>
  </si>
  <si>
    <t xml:space="preserve"> Ramlibacter.</t>
  </si>
  <si>
    <t xml:space="preserve"> Alteromonas sp. (strain SN2).</t>
  </si>
  <si>
    <t xml:space="preserve"> NCBI_TaxID=715451 {ECO:0000313|EMBL:AEF03692.1</t>
  </si>
  <si>
    <t xml:space="preserve"> ECO:0000313|Proteomes:UP000000683}</t>
  </si>
  <si>
    <t xml:space="preserve"> Amycolicicoccus subflavus (strain DSM 45089 / DQS3-9A1).</t>
  </si>
  <si>
    <t xml:space="preserve"> NCBI_TaxID=443218 {ECO:0000313|EMBL:AEF42632.1</t>
  </si>
  <si>
    <t xml:space="preserve"> ECO:0000313|Proteomes:UP000009235}</t>
  </si>
  <si>
    <t>Amycolicicoccus.</t>
  </si>
  <si>
    <t xml:space="preserve"> NCBI_TaxID=443218 {ECO:0000313|EMBL:AEF42665.1</t>
  </si>
  <si>
    <t xml:space="preserve"> Novosphingobium sp. PP1Y.</t>
  </si>
  <si>
    <t xml:space="preserve"> ECO:0000313|Proteomes:UP000009242}.</t>
  </si>
  <si>
    <t xml:space="preserve"> NCBI_TaxID=702113 {ECO:0000313|EMBL:CCA90544.1</t>
  </si>
  <si>
    <t xml:space="preserve"> Novosphingobium.</t>
  </si>
  <si>
    <t xml:space="preserve"> Monodelphis domestica (Gray short-tailed opossum).</t>
  </si>
  <si>
    <t xml:space="preserve"> NCBI_TaxID=13616 {ECO:0000313|Ensembl:ENSMODP00000033360</t>
  </si>
  <si>
    <t xml:space="preserve"> ECO:0000313|Proteomes:UP000002280}</t>
  </si>
  <si>
    <t xml:space="preserve"> Metatheria</t>
  </si>
  <si>
    <t xml:space="preserve"> Didelphimorphia</t>
  </si>
  <si>
    <t xml:space="preserve"> Didelphidae</t>
  </si>
  <si>
    <t xml:space="preserve"> Monodelphis.</t>
  </si>
  <si>
    <t xml:space="preserve"> Equus caballus (Horse).</t>
  </si>
  <si>
    <t xml:space="preserve"> NCBI_TaxID=9796 {ECO:0000313|Ensembl:ENSECAP00000001386</t>
  </si>
  <si>
    <t xml:space="preserve"> ECO:0000313|Proteomes:UP000002281}</t>
  </si>
  <si>
    <t xml:space="preserve"> Perissodactyla</t>
  </si>
  <si>
    <t xml:space="preserve"> Equidae</t>
  </si>
  <si>
    <t xml:space="preserve"> Equus.</t>
  </si>
  <si>
    <t xml:space="preserve"> Macaca mulatta (Rhesus macaque).</t>
  </si>
  <si>
    <t xml:space="preserve"> NCBI_TaxID=9544 {ECO:0000313|Ensembl:ENSMMUP00000021226</t>
  </si>
  <si>
    <t xml:space="preserve"> ECO:0000313|Proteomes:UP000006718}</t>
  </si>
  <si>
    <t xml:space="preserve"> Macaca.</t>
  </si>
  <si>
    <t xml:space="preserve"> Ornithorhynchus anatinus (Duckbill platypus).</t>
  </si>
  <si>
    <t xml:space="preserve"> NCBI_TaxID=9258 {ECO:0000313|Ensembl:ENSOANP00000014432</t>
  </si>
  <si>
    <t xml:space="preserve"> ECO:0000313|Proteomes:UP000002279}</t>
  </si>
  <si>
    <t xml:space="preserve"> Monotremata</t>
  </si>
  <si>
    <t xml:space="preserve"> Ornithorhynchidae</t>
  </si>
  <si>
    <t xml:space="preserve"> Ornithorhynchus.</t>
  </si>
  <si>
    <t xml:space="preserve"> Callithrix jacchus (White-tufted-ear marmoset).</t>
  </si>
  <si>
    <t xml:space="preserve"> NCBI_TaxID=9483 {ECO:0000313|Ensembl:ENSCJAP00000036025</t>
  </si>
  <si>
    <t xml:space="preserve"> ECO:0000313|Proteomes:UP000008225}</t>
  </si>
  <si>
    <t>Platyrrhini</t>
  </si>
  <si>
    <t xml:space="preserve"> Cebidae</t>
  </si>
  <si>
    <t xml:space="preserve"> Callitrichinae</t>
  </si>
  <si>
    <t xml:space="preserve"> Callithrix.</t>
  </si>
  <si>
    <t xml:space="preserve"> Sordaria macrospora (strain ATCC MYA-333 / DSM 997 / K(L3346) / K-hell).</t>
  </si>
  <si>
    <t xml:space="preserve"> NCBI_TaxID=771870 {ECO:0000313|EMBL:CCC11391.1</t>
  </si>
  <si>
    <t xml:space="preserve"> ECO:0000313|Proteomes:UP000001881}</t>
  </si>
  <si>
    <t xml:space="preserve"> Sordariaceae</t>
  </si>
  <si>
    <t>Sordaria.</t>
  </si>
  <si>
    <t xml:space="preserve"> Frankia symbiont subsp. Datisca glomerata.</t>
  </si>
  <si>
    <t xml:space="preserve"> NCBI_TaxID=656024 {ECO:0000313|EMBL:AEH08694.1</t>
  </si>
  <si>
    <t xml:space="preserve"> ECO:0000313|Proteomes:UP000001549}</t>
  </si>
  <si>
    <t xml:space="preserve"> Streptomyces cattleya (strain ATCC 35852 / DSM 46488 / JCM 4925 / NBRC 14057 / NRRL 8057).</t>
  </si>
  <si>
    <t xml:space="preserve"> NCBI_TaxID=1003195 {ECO:0000313|EMBL:AEW97142.1</t>
  </si>
  <si>
    <t xml:space="preserve"> ECO:0000313|Proteomes:UP000007842}</t>
  </si>
  <si>
    <t xml:space="preserve"> Serpula lacrymans var. lacrymans (strain S7.3) (Dry rot fungus).</t>
  </si>
  <si>
    <t xml:space="preserve"> NCBI_TaxID=936435 {ECO:0000313|Proteomes:UP000008063}</t>
  </si>
  <si>
    <t xml:space="preserve"> Boletales</t>
  </si>
  <si>
    <t xml:space="preserve"> Coniophorineae</t>
  </si>
  <si>
    <t>Serpulaceae</t>
  </si>
  <si>
    <t xml:space="preserve"> Serpula.</t>
  </si>
  <si>
    <t xml:space="preserve"> Fusarium oxysporum (strain Fo5176) (Fusarium vascular wilt).</t>
  </si>
  <si>
    <t xml:space="preserve"> NCBI_TaxID=660025 {ECO:0000313|EMBL:EGU87553.1</t>
  </si>
  <si>
    <t xml:space="preserve"> ECO:0000313|Proteomes:UP000002489}</t>
  </si>
  <si>
    <t xml:space="preserve"> Vibrio tubiashii ATCC 19109.</t>
  </si>
  <si>
    <t xml:space="preserve"> NCBI_TaxID=1051646 {ECO:0000313|EMBL:AIW15674.1</t>
  </si>
  <si>
    <t xml:space="preserve"> ECO:0000313|Proteomes:UP000030071}</t>
  </si>
  <si>
    <t xml:space="preserve"> Zymoseptoria tritici (strain CBS 115943 / IPO323) (Speckled leaf blotch fungus) (Septoria tritici).</t>
  </si>
  <si>
    <t xml:space="preserve"> NCBI_TaxID=336722 {ECO:0000313|EMBL:EGP90107.1</t>
  </si>
  <si>
    <t xml:space="preserve"> ECO:0000313|Proteomes:UP000008062}</t>
  </si>
  <si>
    <t xml:space="preserve"> Dothideomycetidae</t>
  </si>
  <si>
    <t xml:space="preserve"> Capnodiales</t>
  </si>
  <si>
    <t xml:space="preserve"> Mycosphaerellaceae</t>
  </si>
  <si>
    <t>Zymoseptoria.</t>
  </si>
  <si>
    <t xml:space="preserve"> Collimonas fungivorans (strain Ter331).</t>
  </si>
  <si>
    <t xml:space="preserve"> NCBI_TaxID=1005048 {ECO:0000313|EMBL:AEK63281.1</t>
  </si>
  <si>
    <t xml:space="preserve"> ECO:0000313|Proteomes:UP000008392}</t>
  </si>
  <si>
    <t xml:space="preserve"> Collimonas.</t>
  </si>
  <si>
    <t xml:space="preserve"> Amycolatopsis mediterranei (strain S699) (Nocardia mediterranei).</t>
  </si>
  <si>
    <t xml:space="preserve"> NCBI_TaxID=713604 {ECO:0000313|EMBL:AEK40446.1</t>
  </si>
  <si>
    <t xml:space="preserve"> ECO:0000313|Proteomes:UP000006138}</t>
  </si>
  <si>
    <t>Amycolatopsis.</t>
  </si>
  <si>
    <t xml:space="preserve"> Corynebacterium variabile (strain DSM 44702 / JCM 12073 / NCIMB 30131) (Corynebacterium mooreparkense).</t>
  </si>
  <si>
    <t xml:space="preserve"> NCBI_TaxID=858619 {ECO:0000313|EMBL:AEK36254.1</t>
  </si>
  <si>
    <t xml:space="preserve"> ECO:0000313|Proteomes:UP000006659}</t>
  </si>
  <si>
    <t xml:space="preserve"> NCBI_TaxID=858619 {ECO:0000313|EMBL:AEK35986.1</t>
  </si>
  <si>
    <t xml:space="preserve"> NCBI_TaxID=858619 {ECO:0000313|EMBL:AEK38003.1</t>
  </si>
  <si>
    <t xml:space="preserve"> Hypocrea jecorina (strain QM6a) (Trichoderma reesei).</t>
  </si>
  <si>
    <t xml:space="preserve"> NCBI_TaxID=431241 {ECO:0000313|Proteomes:UP000008984}</t>
  </si>
  <si>
    <t xml:space="preserve"> Hypocreaceae</t>
  </si>
  <si>
    <t>Trichoderma.</t>
  </si>
  <si>
    <t xml:space="preserve"> Chaetomium thermophilum (strain DSM 1495 / CBS 144.50 / IMI 039719).</t>
  </si>
  <si>
    <t xml:space="preserve"> NCBI_TaxID=759272 {ECO:0000313|Proteomes:UP000008066}</t>
  </si>
  <si>
    <t xml:space="preserve"> Chaetomiaceae</t>
  </si>
  <si>
    <t>Chaetomium.</t>
  </si>
  <si>
    <t>G0SV95_RHOT2</t>
  </si>
  <si>
    <t xml:space="preserve"> Rhodosporidium toruloides (strain ATCC 204091 / IIP 30 / MTCC 1151) (Yeast) (Rhodotorula glutinis (strain ATCC 204091)).</t>
  </si>
  <si>
    <t xml:space="preserve"> NCBI_TaxID=1001064 {ECO:0000313|EMBL:EGU13236.1</t>
  </si>
  <si>
    <t xml:space="preserve"> ECO:0000313|Proteomes:UP000006141}</t>
  </si>
  <si>
    <t>Microbotryomycetes</t>
  </si>
  <si>
    <t xml:space="preserve"> Sporidiobolales</t>
  </si>
  <si>
    <t xml:space="preserve"> Sporidiobolaceae</t>
  </si>
  <si>
    <t xml:space="preserve"> Rhodotorula.</t>
  </si>
  <si>
    <t xml:space="preserve"> Ailuropoda melanoleuca (Giant panda).</t>
  </si>
  <si>
    <t xml:space="preserve"> NCBI_TaxID=9646 {ECO:0000313|Ensembl:ENSAMEP00000002503</t>
  </si>
  <si>
    <t xml:space="preserve"> ECO:0000313|Proteomes:UP000008912}</t>
  </si>
  <si>
    <t xml:space="preserve"> Carnivora</t>
  </si>
  <si>
    <t xml:space="preserve"> Caniformia</t>
  </si>
  <si>
    <t xml:space="preserve"> Ursidae</t>
  </si>
  <si>
    <t>Ailuropoda.</t>
  </si>
  <si>
    <t xml:space="preserve"> Myotis lucifugus (Little brown bat).</t>
  </si>
  <si>
    <t xml:space="preserve"> NCBI_TaxID=59463 {ECO:0000313|Ensembl:ENSMLUP00000002341</t>
  </si>
  <si>
    <t xml:space="preserve"> ECO:0000313|Proteomes:UP000001074}</t>
  </si>
  <si>
    <t xml:space="preserve"> Chiroptera</t>
  </si>
  <si>
    <t xml:space="preserve"> Microchiroptera</t>
  </si>
  <si>
    <t>Vespertilionidae</t>
  </si>
  <si>
    <t xml:space="preserve"> Myotis.</t>
  </si>
  <si>
    <t xml:space="preserve"> Nomascus leucogenys (Northern white-cheeked gibbon) (Hylobates leucogenys).</t>
  </si>
  <si>
    <t xml:space="preserve"> NCBI_TaxID=61853 {ECO:0000313|Ensembl:ENSNLEP00000000438}</t>
  </si>
  <si>
    <t xml:space="preserve"> Hylobatidae</t>
  </si>
  <si>
    <t xml:space="preserve"> Nomascus.</t>
  </si>
  <si>
    <t xml:space="preserve"> Oryctolagus cuniculus (Rabbit).</t>
  </si>
  <si>
    <t xml:space="preserve"> NCBI_TaxID=9986 {ECO:0000313|Ensembl:ENSOCUP00000017661</t>
  </si>
  <si>
    <t xml:space="preserve"> ECO:0000313|Proteomes:UP000001811}</t>
  </si>
  <si>
    <t xml:space="preserve"> Glires</t>
  </si>
  <si>
    <t xml:space="preserve"> Lagomorpha</t>
  </si>
  <si>
    <t xml:space="preserve"> Leporidae</t>
  </si>
  <si>
    <t>Oryctolagus.</t>
  </si>
  <si>
    <t xml:space="preserve"> Arthrobotrys oligospora (strain ATCC 24927 / CBS 115.81 / DSM 1491) (Nematode-trapping fungus) (Didymozoophaga oligospora).</t>
  </si>
  <si>
    <t xml:space="preserve"> NCBI_TaxID=756982 {ECO:0000313|EMBL:EGX51372.1</t>
  </si>
  <si>
    <t xml:space="preserve"> ECO:0000313|Proteomes:UP000008784}</t>
  </si>
  <si>
    <t xml:space="preserve"> Orbiliomycetes</t>
  </si>
  <si>
    <t>Orbiliales</t>
  </si>
  <si>
    <t xml:space="preserve"> Orbiliaceae</t>
  </si>
  <si>
    <t xml:space="preserve"> Orbilia.</t>
  </si>
  <si>
    <t xml:space="preserve"> Pseudogulbenkiania sp. (strain NH8B).</t>
  </si>
  <si>
    <t xml:space="preserve"> NCBI_TaxID=748280 {ECO:0000313|Proteomes:UP000001274}</t>
  </si>
  <si>
    <t xml:space="preserve"> Neisseriales</t>
  </si>
  <si>
    <t>Chromobacteriaceae</t>
  </si>
  <si>
    <t xml:space="preserve"> Pseudogulbenkiania.</t>
  </si>
  <si>
    <t xml:space="preserve"> Streptomyces sp. (strain SirexAA-E / ActE).</t>
  </si>
  <si>
    <t xml:space="preserve"> NCBI_TaxID=862751 {ECO:0000313|EMBL:AEN11945.1</t>
  </si>
  <si>
    <t xml:space="preserve"> ECO:0000313|Proteomes:UP000001397}</t>
  </si>
  <si>
    <t xml:space="preserve"> NCBI_TaxID=862751 {ECO:0000313|EMBL:AEN13260.1</t>
  </si>
  <si>
    <t xml:space="preserve"> Streptomyces violaceusniger Tu 4113.</t>
  </si>
  <si>
    <t xml:space="preserve"> NCBI_TaxID=653045 {ECO:0000313|EMBL:AEM87922.1</t>
  </si>
  <si>
    <t xml:space="preserve"> ECO:0000313|Proteomes:UP000008703}</t>
  </si>
  <si>
    <t xml:space="preserve"> NCBI_TaxID=653045 {ECO:0000313|EMBL:AEM82132.1</t>
  </si>
  <si>
    <t>G2QC31_MYCTT</t>
  </si>
  <si>
    <t xml:space="preserve"> Myceliophthora thermophila (strain ATCC 42464 / BCRC 31852 / DSM 1799) (Sporotrichum thermophile).</t>
  </si>
  <si>
    <t xml:space="preserve"> NCBI_TaxID=573729 {ECO:0000313|EMBL:AEO57258.1</t>
  </si>
  <si>
    <t xml:space="preserve"> ECO:0000313|Proteomes:UP000007322}</t>
  </si>
  <si>
    <t>Myceliophthora.</t>
  </si>
  <si>
    <t xml:space="preserve"> Thielavia terrestris (strain ATCC 38088 / NRRL 8126) (Acremonium alabamense).</t>
  </si>
  <si>
    <t xml:space="preserve"> NCBI_TaxID=578455 {ECO:0000313|EMBL:AEO69736.1</t>
  </si>
  <si>
    <t xml:space="preserve"> ECO:0000313|Proteomes:UP000008181}</t>
  </si>
  <si>
    <t>Thielavia.</t>
  </si>
  <si>
    <t xml:space="preserve"> Verticillium dahliae (strain VdLs.17 / ATCC MYA-4575 / FGSC 10137) (Verticillium wilt).</t>
  </si>
  <si>
    <t xml:space="preserve"> NCBI_TaxID=498257 {ECO:0000313|Proteomes:UP000001611}</t>
  </si>
  <si>
    <t xml:space="preserve"> Botryotinia fuckeliana (strain T4) (Noble rot fungus) (Botrytis cinerea).</t>
  </si>
  <si>
    <t xml:space="preserve"> NCBI_TaxID=999810 {ECO:0000313|EMBL:CCD43835.1</t>
  </si>
  <si>
    <t xml:space="preserve"> ECO:0000313|Proteomes:UP000008177}</t>
  </si>
  <si>
    <t xml:space="preserve"> Botrytis.</t>
  </si>
  <si>
    <t xml:space="preserve"> Spathaspora passalidarum (strain NRRL Y-27907 / 11-Y1).</t>
  </si>
  <si>
    <t xml:space="preserve"> NCBI_TaxID=619300 {ECO:0000313|Proteomes:UP000000709}</t>
  </si>
  <si>
    <t xml:space="preserve"> Spathaspora.</t>
  </si>
  <si>
    <t xml:space="preserve"> Candida tenuis (strain ATCC 10573 / BCRC 21748 / CBS 615 / JCM 9827 / NBRC 10315 / NRRL Y-1498 / VKM Y-70) (Yeast).</t>
  </si>
  <si>
    <t xml:space="preserve"> NCBI_TaxID=590646 {ECO:0000313|Proteomes:UP000000707}</t>
  </si>
  <si>
    <t xml:space="preserve"> Yamadazyma</t>
  </si>
  <si>
    <t>Yamadazyma/Candida clade.</t>
  </si>
  <si>
    <t xml:space="preserve"> Cricetulus griseus (Chinese hamster) (Cricetulus barabensis griseus).</t>
  </si>
  <si>
    <t xml:space="preserve"> NCBI_TaxID=10029 {ECO:0000313|EMBL:EGV93368.1</t>
  </si>
  <si>
    <t xml:space="preserve"> ECO:0000313|Proteomes:UP000001075}</t>
  </si>
  <si>
    <t xml:space="preserve"> Rodentia</t>
  </si>
  <si>
    <t xml:space="preserve"> Sciurognathi</t>
  </si>
  <si>
    <t>Muroidea</t>
  </si>
  <si>
    <t xml:space="preserve"> Cricetidae</t>
  </si>
  <si>
    <t xml:space="preserve"> Cricetinae</t>
  </si>
  <si>
    <t xml:space="preserve"> Cricetulus.</t>
  </si>
  <si>
    <t xml:space="preserve"> Cordyceps militaris (strain CM01) (Caterpillar fungus).</t>
  </si>
  <si>
    <t xml:space="preserve"> NCBI_TaxID=983644 {ECO:0000313|EMBL:EGX93878.1</t>
  </si>
  <si>
    <t xml:space="preserve"> ECO:0000313|Proteomes:UP000001610}</t>
  </si>
  <si>
    <t xml:space="preserve"> Cordycipitaceae</t>
  </si>
  <si>
    <t>Cordyceps.</t>
  </si>
  <si>
    <t xml:space="preserve"> Gasterosteus aculeatus (Three-spined stickleback).</t>
  </si>
  <si>
    <t xml:space="preserve"> NCBI_TaxID=69293 {ECO:0000313|Ensembl:ENSGACP00000004051</t>
  </si>
  <si>
    <t xml:space="preserve"> ECO:0000313|Proteomes:UP000007635}</t>
  </si>
  <si>
    <t>Eupercaria</t>
  </si>
  <si>
    <t xml:space="preserve"> Perciformes</t>
  </si>
  <si>
    <t xml:space="preserve"> Cottioidei</t>
  </si>
  <si>
    <t xml:space="preserve"> Gasterosteales</t>
  </si>
  <si>
    <t xml:space="preserve"> Gasterosteidae</t>
  </si>
  <si>
    <t>Gasterosteus.</t>
  </si>
  <si>
    <t xml:space="preserve"> Gorilla gorilla gorilla (Western lowland gorilla).</t>
  </si>
  <si>
    <t xml:space="preserve"> NCBI_TaxID=9595 {ECO:0000313|Ensembl:ENSGGOP00000005371</t>
  </si>
  <si>
    <t xml:space="preserve"> ECO:0000313|Proteomes:UP000001519}</t>
  </si>
  <si>
    <t xml:space="preserve"> Hominidae</t>
  </si>
  <si>
    <t xml:space="preserve"> Gorilla.</t>
  </si>
  <si>
    <t xml:space="preserve"> Sarcophilus harrisii (Tasmanian devil) (Sarcophilus laniarius).</t>
  </si>
  <si>
    <t xml:space="preserve"> NCBI_TaxID=9305 {ECO:0000313|Ensembl:ENSSHAP00000021087</t>
  </si>
  <si>
    <t xml:space="preserve"> ECO:0000313|Proteomes:UP000007648}</t>
  </si>
  <si>
    <t xml:space="preserve"> Dasyuromorphia</t>
  </si>
  <si>
    <t xml:space="preserve"> Dasyuridae</t>
  </si>
  <si>
    <t xml:space="preserve"> Sarcophilus.</t>
  </si>
  <si>
    <t xml:space="preserve"> Aspergillus niger (strain ATCC 1015 / CBS 113.46 / FGSC A1144 / LSHB Ac4 / NCTC 3858a / NRRL 328 / USDA 3528.7).</t>
  </si>
  <si>
    <t xml:space="preserve"> NCBI_TaxID=380704 {ECO:0000313|EMBL:EHA26230.1</t>
  </si>
  <si>
    <t xml:space="preserve"> ECO:0000313|Proteomes:UP000009038}</t>
  </si>
  <si>
    <t xml:space="preserve"> Magnaporthe oryzae (strain 70-15 / ATCC MYA-4617 / FGSC 8958) (Rice blast fungus) (Pyricularia oryzae).</t>
  </si>
  <si>
    <t xml:space="preserve"> NCBI_TaxID=242507 {ECO:0000313|EMBL:EHA48175.1</t>
  </si>
  <si>
    <t xml:space="preserve"> ECO:0000313|Proteomes:UP000009058}</t>
  </si>
  <si>
    <t xml:space="preserve"> Magnaporthales</t>
  </si>
  <si>
    <t xml:space="preserve"> Magnaporthaceae</t>
  </si>
  <si>
    <t>Magnaporthe.</t>
  </si>
  <si>
    <t xml:space="preserve"> Pelagibacterium halotolerans (strain DSM 22347 / JCM 15775 / CGMCC 1.7692 / B2).</t>
  </si>
  <si>
    <t xml:space="preserve"> NCBI_TaxID=1082931 {ECO:0000313|EMBL:AEQ52248.1</t>
  </si>
  <si>
    <t xml:space="preserve"> ECO:0000313|Proteomes:UP000008850}</t>
  </si>
  <si>
    <t>Hyphomicrobiaceae</t>
  </si>
  <si>
    <t xml:space="preserve"> Pelagibacterium.</t>
  </si>
  <si>
    <t xml:space="preserve"> Piriformospora indica (strain DSM 11827).</t>
  </si>
  <si>
    <t xml:space="preserve"> NCBI_TaxID=1109443 {ECO:0000313|EMBL:CCA72053.1</t>
  </si>
  <si>
    <t xml:space="preserve"> ECO:0000313|Proteomes:UP000007148}</t>
  </si>
  <si>
    <t xml:space="preserve"> Sebacinales</t>
  </si>
  <si>
    <t xml:space="preserve"> Sebacinales group B</t>
  </si>
  <si>
    <t xml:space="preserve"> Piriformospora.</t>
  </si>
  <si>
    <t xml:space="preserve"> Neurospora tetrasperma (strain FGSC 2509 / P0656).</t>
  </si>
  <si>
    <t xml:space="preserve"> NCBI_TaxID=510952 {ECO:0000313|EMBL:EGZ72431.1</t>
  </si>
  <si>
    <t xml:space="preserve"> ECO:0000313|Proteomes:UP000008513}</t>
  </si>
  <si>
    <t>Neurospora.</t>
  </si>
  <si>
    <t xml:space="preserve"> Phytophthora sojae (strain P6497) (Soybean stem and root rot agent) (Phytophthora megasperma f. sp. glycines).</t>
  </si>
  <si>
    <t xml:space="preserve"> NCBI_TaxID=1094619 {ECO:0000313|Proteomes:UP000002640}</t>
  </si>
  <si>
    <t xml:space="preserve"> Danaus plexippus (Monarch butterfly).</t>
  </si>
  <si>
    <t xml:space="preserve"> NCBI_TaxID=13037 {ECO:0000313|EMBL:EHJ63921.1</t>
  </si>
  <si>
    <t xml:space="preserve"> ECO:0000313|Proteomes:UP000007151}</t>
  </si>
  <si>
    <t xml:space="preserve"> Lepidoptera</t>
  </si>
  <si>
    <t xml:space="preserve"> Glossata</t>
  </si>
  <si>
    <t xml:space="preserve"> Ditrysia</t>
  </si>
  <si>
    <t>Papilionoidea</t>
  </si>
  <si>
    <t xml:space="preserve"> Nymphalidae</t>
  </si>
  <si>
    <t xml:space="preserve"> Danainae</t>
  </si>
  <si>
    <t xml:space="preserve"> Danaini</t>
  </si>
  <si>
    <t xml:space="preserve"> Danaina</t>
  </si>
  <si>
    <t xml:space="preserve"> Danaus</t>
  </si>
  <si>
    <t>Danaus.</t>
  </si>
  <si>
    <t xml:space="preserve"> Mixia osmundae (strain CBS 9802 / IAM 14324 / JCM 22182 / KY 12970).</t>
  </si>
  <si>
    <t xml:space="preserve"> NCBI_TaxID=764103 {ECO:0000313|EMBL:GAA95230.1</t>
  </si>
  <si>
    <t xml:space="preserve"> ECO:0000313|Proteomes:UP000009131}</t>
  </si>
  <si>
    <t>Mixiomycetes</t>
  </si>
  <si>
    <t xml:space="preserve"> Mixiales</t>
  </si>
  <si>
    <t xml:space="preserve"> Mixiaceae</t>
  </si>
  <si>
    <t xml:space="preserve"> Mixia.</t>
  </si>
  <si>
    <t xml:space="preserve"> Brenneria sp. EniD312.</t>
  </si>
  <si>
    <t xml:space="preserve"> NCBI_TaxID=598467 {ECO:0000313|EMBL:EHD23813.1</t>
  </si>
  <si>
    <t xml:space="preserve"> ECO:0000313|Proteomes:UP000002759}</t>
  </si>
  <si>
    <t xml:space="preserve"> Brenneria.</t>
  </si>
  <si>
    <t xml:space="preserve"> Pseudoxanthomonas spadix (strain BD-a59).</t>
  </si>
  <si>
    <t xml:space="preserve"> NCBI_TaxID=1045855 {ECO:0000313|EMBL:AER56627.1</t>
  </si>
  <si>
    <t xml:space="preserve"> ECO:0000313|Proteomes:UP000005870}</t>
  </si>
  <si>
    <t xml:space="preserve"> Xanthomonadales</t>
  </si>
  <si>
    <t>Xanthomonadaceae</t>
  </si>
  <si>
    <t xml:space="preserve"> Pseudoxanthomonas.</t>
  </si>
  <si>
    <t xml:space="preserve"> Aspergillus kawachii (strain NBRC 4308) (White koji mold) (Aspergillus awamori var. kawachi).</t>
  </si>
  <si>
    <t xml:space="preserve"> NCBI_TaxID=1033177 {ECO:0000313|EMBL:GAA91766.1</t>
  </si>
  <si>
    <t xml:space="preserve"> ECO:0000313|Proteomes:UP000006812}</t>
  </si>
  <si>
    <t xml:space="preserve"> Azospirillum lipoferum (strain 4B).</t>
  </si>
  <si>
    <t xml:space="preserve"> ECO:0000313|Proteomes:UP000005667}.</t>
  </si>
  <si>
    <t xml:space="preserve"> NCBI_TaxID=862719 {ECO:0000313|EMBL:CBS88591.1</t>
  </si>
  <si>
    <t xml:space="preserve"> Azospirillum.</t>
  </si>
  <si>
    <t xml:space="preserve"> Azospirillum brasilense Sp245.</t>
  </si>
  <si>
    <t xml:space="preserve"> ECO:0000313|Proteomes:UP000007319}.</t>
  </si>
  <si>
    <t xml:space="preserve"> NCBI_TaxID=1064539 {ECO:0000313|EMBL:CCD00527.1</t>
  </si>
  <si>
    <t xml:space="preserve"> Candida parapsilosis (strain CDC 317 / ATCC MYA-4646) (Yeast) (Monilia parapsilosis).</t>
  </si>
  <si>
    <t xml:space="preserve"> NCBI_TaxID=578454 {ECO:0000313|Proteomes:UP000005221}</t>
  </si>
  <si>
    <t xml:space="preserve"> Burkholderia sp. YI23.</t>
  </si>
  <si>
    <t xml:space="preserve"> NCBI_TaxID=1097668 {ECO:0000313|EMBL:AET88939.1</t>
  </si>
  <si>
    <t xml:space="preserve"> ECO:0000313|Proteomes:UP000006801}</t>
  </si>
  <si>
    <t xml:space="preserve"> NCBI_TaxID=1097668 {ECO:0000313|EMBL:AET91192.1</t>
  </si>
  <si>
    <t xml:space="preserve"> Granulicella mallensis (strain ATCC BAA-1857 / DSM 23137 / MP5ACTX8).</t>
  </si>
  <si>
    <t xml:space="preserve"> NCBI_TaxID=682795 {ECO:0000313|EMBL:AEU35071.1</t>
  </si>
  <si>
    <t xml:space="preserve"> ECO:0000313|Proteomes:UP000007113}</t>
  </si>
  <si>
    <t xml:space="preserve"> Pseudovibrio sp. (strain FO-BEG1).</t>
  </si>
  <si>
    <t xml:space="preserve"> NCBI_TaxID=911045 {ECO:0000313|EMBL:AEV37682.1</t>
  </si>
  <si>
    <t xml:space="preserve"> ECO:0000313|Proteomes:UP000005634}</t>
  </si>
  <si>
    <t xml:space="preserve"> Pseudovibrio.</t>
  </si>
  <si>
    <t xml:space="preserve"> Pseudomonas fluorescens F113.</t>
  </si>
  <si>
    <t xml:space="preserve"> NCBI_TaxID=1114970 {ECO:0000313|EMBL:AEV64331.1</t>
  </si>
  <si>
    <t xml:space="preserve"> ECO:0000313|Proteomes:UP000005437}</t>
  </si>
  <si>
    <t xml:space="preserve"> Mycobacterium rhodesiae (strain NBB3).</t>
  </si>
  <si>
    <t xml:space="preserve"> NCBI_TaxID=710685 {ECO:0000313|EMBL:AEV72773.1</t>
  </si>
  <si>
    <t xml:space="preserve"> ECO:0000313|Proteomes:UP000005442}</t>
  </si>
  <si>
    <t xml:space="preserve"> Niastella koreensis (strain DSM 17620 / KACC 11465 / GR20-10).</t>
  </si>
  <si>
    <t xml:space="preserve"> NCBI_TaxID=700598 {ECO:0000313|EMBL:AEV96836.1</t>
  </si>
  <si>
    <t xml:space="preserve"> ECO:0000313|Proteomes:UP000005438}</t>
  </si>
  <si>
    <t xml:space="preserve"> Niastella.</t>
  </si>
  <si>
    <t xml:space="preserve"> Pichia sorbitophila (strain ATCC MYA-4447 / BCRC 22081 / CBS 7064 / NBRC 10061 / NRRL Y-12695) (Hybrid yeast).</t>
  </si>
  <si>
    <t xml:space="preserve"> NCBI_TaxID=559304 {ECO:0000313|EMBL:CCE86285.1</t>
  </si>
  <si>
    <t xml:space="preserve"> ECO:0000313|Proteomes:UP000005222}</t>
  </si>
  <si>
    <t xml:space="preserve"> Millerozyma.</t>
  </si>
  <si>
    <t xml:space="preserve"> NCBI_TaxID=559304 {ECO:0000313|EMBL:CCE85186.1</t>
  </si>
  <si>
    <t xml:space="preserve"> Torulaspora delbrueckii (strain ATCC 10662 / CBS 1146 / NBRC 0425 / NCYC 2629 / NRRL Y-866) (Yeast) (Candida colliculosa).</t>
  </si>
  <si>
    <t xml:space="preserve"> NCBI_TaxID=1076872 {ECO:0000313|Proteomes:UP000005627}</t>
  </si>
  <si>
    <t xml:space="preserve"> Torulaspora.</t>
  </si>
  <si>
    <t xml:space="preserve"> Hypocrea virens (strain Gv29-8 / FGSC 10586) (Gliocladium virens) (Trichoderma virens).</t>
  </si>
  <si>
    <t xml:space="preserve"> NCBI_TaxID=413071 {ECO:0000313|EMBL:EHK20623.1</t>
  </si>
  <si>
    <t xml:space="preserve"> ECO:0000313|Proteomes:UP000007115}</t>
  </si>
  <si>
    <t xml:space="preserve"> Hypocrea atroviridis (strain ATCC 20476 / IMI 206040) (Trichoderma atroviride).</t>
  </si>
  <si>
    <t xml:space="preserve"> NCBI_TaxID=452589 {ECO:0000313|EMBL:EHK46655.1</t>
  </si>
  <si>
    <t xml:space="preserve"> ECO:0000313|Proteomes:UP000005426}</t>
  </si>
  <si>
    <t xml:space="preserve"> Otolemur garnettii (Small-eared galago) (Garnett's greater bushbaby).</t>
  </si>
  <si>
    <t xml:space="preserve"> NCBI_TaxID=30611 {ECO:0000313|Ensembl:ENSOGAP00000014941</t>
  </si>
  <si>
    <t xml:space="preserve"> ECO:0000313|Proteomes:UP000005225}</t>
  </si>
  <si>
    <t xml:space="preserve"> Strepsirrhini</t>
  </si>
  <si>
    <t>Lorisiformes</t>
  </si>
  <si>
    <t xml:space="preserve"> Galagidae</t>
  </si>
  <si>
    <t xml:space="preserve"> Otolemur.</t>
  </si>
  <si>
    <t xml:space="preserve"> Colletotrichum higginsianum (strain IMI 349063) (Crucifer anthracnose fungus).</t>
  </si>
  <si>
    <t xml:space="preserve"> NCBI_TaxID=759273 {ECO:0000313|Proteomes:UP000007174}</t>
  </si>
  <si>
    <t xml:space="preserve"> Mucilaginibacter paludis DSM 18603.</t>
  </si>
  <si>
    <t xml:space="preserve"> NCBI_TaxID=714943 {ECO:0000313|EMBL:EHQ30458.1</t>
  </si>
  <si>
    <t xml:space="preserve"> ECO:0000313|Proteomes:UP000002774}</t>
  </si>
  <si>
    <t xml:space="preserve"> Sphingobacteriia</t>
  </si>
  <si>
    <t xml:space="preserve"> Sphingobacteriales</t>
  </si>
  <si>
    <t>Sphingobacteriaceae</t>
  </si>
  <si>
    <t xml:space="preserve"> Mucilaginibacter.</t>
  </si>
  <si>
    <t xml:space="preserve"> Oceanimonas sp. (strain GK1).</t>
  </si>
  <si>
    <t xml:space="preserve"> NCBI_TaxID=511062 {ECO:0000313|EMBL:AEY02913.1</t>
  </si>
  <si>
    <t xml:space="preserve"> ECO:0000313|Proteomes:UP000007742}</t>
  </si>
  <si>
    <t xml:space="preserve"> Aeromonadales</t>
  </si>
  <si>
    <t>Aeromonadaceae</t>
  </si>
  <si>
    <t xml:space="preserve"> Oceanimonas.</t>
  </si>
  <si>
    <t xml:space="preserve"> Rahnella aquatilis (strain ATCC 33071 / DSM 4594 / JCM 1683 / NBRC 105701 / NCIMB 13365 / CIP 78.65).</t>
  </si>
  <si>
    <t xml:space="preserve"> NCBI_TaxID=745277 {ECO:0000313|EMBL:AEX50901.1</t>
  </si>
  <si>
    <t xml:space="preserve"> ECO:0000313|Proteomes:UP000009010}</t>
  </si>
  <si>
    <t xml:space="preserve"> Rahnella.</t>
  </si>
  <si>
    <t xml:space="preserve"> Streptomyces hygroscopicus subsp. jinggangensis (strain 5008).</t>
  </si>
  <si>
    <t xml:space="preserve"> NCBI_TaxID=1133850 {ECO:0000313|EMBL:AEY91248.1</t>
  </si>
  <si>
    <t xml:space="preserve"> ECO:0000313|Proteomes:UP000007170}</t>
  </si>
  <si>
    <t xml:space="preserve"> NCBI_TaxID=1133850 {ECO:0000313|EMBL:AEY92536.1</t>
  </si>
  <si>
    <t xml:space="preserve"> Oryzias latipes (Japanese rice fish) (Japanese killifish).</t>
  </si>
  <si>
    <t xml:space="preserve"> NCBI_TaxID=8090 {ECO:0000313|Ensembl:ENSORLP00000011003</t>
  </si>
  <si>
    <t xml:space="preserve"> ECO:0000313|Proteomes:UP000001038}</t>
  </si>
  <si>
    <t xml:space="preserve"> Beloniformes</t>
  </si>
  <si>
    <t xml:space="preserve"> Adrianichthyidae</t>
  </si>
  <si>
    <t>Oryziinae</t>
  </si>
  <si>
    <t xml:space="preserve"> Oryzias.</t>
  </si>
  <si>
    <t xml:space="preserve"> Pongo abelii (Sumatran orangutan) (Pongo pygmaeus abelii).</t>
  </si>
  <si>
    <t xml:space="preserve"> NCBI_TaxID=9601 {ECO:0000313|Ensembl:ENSPPYP00000005970</t>
  </si>
  <si>
    <t xml:space="preserve"> ECO:0000313|Proteomes:UP000001595}</t>
  </si>
  <si>
    <t xml:space="preserve"> Pongo.</t>
  </si>
  <si>
    <t xml:space="preserve"> Pan troglodytes (Chimpanzee).</t>
  </si>
  <si>
    <t xml:space="preserve"> NCBI_TaxID=9598 {ECO:0000313|Ensembl:ENSPTRP00000009772</t>
  </si>
  <si>
    <t xml:space="preserve"> ECO:0000313|Proteomes:UP000002277}</t>
  </si>
  <si>
    <t xml:space="preserve"> Pan.</t>
  </si>
  <si>
    <t xml:space="preserve"> Takifugu rubripes (Japanese pufferfish) (Fugu rubripes).</t>
  </si>
  <si>
    <t xml:space="preserve"> NCBI_TaxID=31033 {ECO:0000313|Ensembl:ENSTRUP00000013953</t>
  </si>
  <si>
    <t xml:space="preserve"> ECO:0000313|Proteomes:UP000005226}</t>
  </si>
  <si>
    <t xml:space="preserve"> Tetraodontiformes</t>
  </si>
  <si>
    <t xml:space="preserve"> Tetradontoidea</t>
  </si>
  <si>
    <t xml:space="preserve"> Tetraodontidae</t>
  </si>
  <si>
    <t>Takifugu.</t>
  </si>
  <si>
    <t xml:space="preserve"> Tetraodon nigroviridis (Spotted green pufferfish) (Chelonodon nigroviridis).</t>
  </si>
  <si>
    <t xml:space="preserve"> NCBI_TaxID=99883 {ECO:0000313|Ensembl:ENSTNIP00000015682</t>
  </si>
  <si>
    <t xml:space="preserve"> ECO:0000313|Proteomes:UP000007303}</t>
  </si>
  <si>
    <t>Tetraodon.</t>
  </si>
  <si>
    <t xml:space="preserve"> Burkholderiales bacterium JOSHI_001.</t>
  </si>
  <si>
    <t xml:space="preserve"> NCBI_TaxID=864051 {ECO:0000313|EMBL:EHR72854.1</t>
  </si>
  <si>
    <t xml:space="preserve"> ECO:0000313|Proteomes:UP000004674}</t>
  </si>
  <si>
    <t xml:space="preserve"> Burkholderiales.</t>
  </si>
  <si>
    <t xml:space="preserve"> Exophiala dermatitidis (strain ATCC 34100 / CBS 525.76 / NIH/UT8656) (Black yeast) (Wangiella dermatitidis).</t>
  </si>
  <si>
    <t xml:space="preserve"> NCBI_TaxID=858893 {ECO:0000313|EMBL:EHY52659.1</t>
  </si>
  <si>
    <t xml:space="preserve"> ECO:0000313|Proteomes:UP000007304}</t>
  </si>
  <si>
    <t>Chaetothyriomycetidae</t>
  </si>
  <si>
    <t xml:space="preserve"> Chaetothyriales</t>
  </si>
  <si>
    <t xml:space="preserve"> Herpotrichiellaceae</t>
  </si>
  <si>
    <t>Exophiala.</t>
  </si>
  <si>
    <t xml:space="preserve"> Gordonia polyisoprenivorans (strain DSM 44266 / VH2).</t>
  </si>
  <si>
    <t xml:space="preserve"> NCBI_TaxID=1112204 {ECO:0000313|EMBL:AFA72768.1</t>
  </si>
  <si>
    <t xml:space="preserve"> ECO:0000313|Proteomes:UP000009154}</t>
  </si>
  <si>
    <t xml:space="preserve"> NCBI_TaxID=1112204 {ECO:0000313|EMBL:AFA72769.1</t>
  </si>
  <si>
    <t xml:space="preserve"> Paenibacillus mucilaginosus 3016.</t>
  </si>
  <si>
    <t xml:space="preserve"> NCBI_TaxID=1116391 {ECO:0000313|EMBL:AFC30292.1</t>
  </si>
  <si>
    <t xml:space="preserve"> ECO:0000313|Proteomes:UP000007523}</t>
  </si>
  <si>
    <t xml:space="preserve"> Deinococcus gobiensis (strain DSM 21396 / JCM 16679 / CGMCC 1.7299 / I-0).</t>
  </si>
  <si>
    <t xml:space="preserve"> ECO:0000313|Proteomes:UP000007575}.</t>
  </si>
  <si>
    <t xml:space="preserve"> NCBI_TaxID=745776 {ECO:0000313|EMBL:AFD27102.1</t>
  </si>
  <si>
    <t xml:space="preserve"> Frateuria aurantia (strain ATCC 33424 / DSM 6220 / NBRC 3245 / NCIMB 13370) (Acetobacter aurantius).</t>
  </si>
  <si>
    <t xml:space="preserve"> NCBI_TaxID=767434 {ECO:0000313|EMBL:AFC87363.1</t>
  </si>
  <si>
    <t xml:space="preserve"> ECO:0000313|Proteomes:UP000005234}</t>
  </si>
  <si>
    <t>Rhodanobacteraceae</t>
  </si>
  <si>
    <t xml:space="preserve"> Frateuria.</t>
  </si>
  <si>
    <t xml:space="preserve"> Corallococcus coralloides (strain ATCC 25202 / DSM 2259 / NBRC 100086 / M2) (Myxococcus coralloides).</t>
  </si>
  <si>
    <t xml:space="preserve"> NCBI_TaxID=1144275 {ECO:0000313|EMBL:AFE05940.1</t>
  </si>
  <si>
    <t xml:space="preserve"> ECO:0000313|Proteomes:UP000007587}</t>
  </si>
  <si>
    <t xml:space="preserve"> Myxococcaceae</t>
  </si>
  <si>
    <t xml:space="preserve"> Corallococcus.</t>
  </si>
  <si>
    <t xml:space="preserve"> Bombyx mori (Silk moth).</t>
  </si>
  <si>
    <t xml:space="preserve"> NCBI_TaxID=7091 {ECO:0000313|EnsemblMetazoa:BGIBMGA001176-TA</t>
  </si>
  <si>
    <t xml:space="preserve"> ECO:0000313|Proteomes:UP000005204}</t>
  </si>
  <si>
    <t>Bombycoidea</t>
  </si>
  <si>
    <t xml:space="preserve"> Bombycidae</t>
  </si>
  <si>
    <t xml:space="preserve"> Bombycinae</t>
  </si>
  <si>
    <t xml:space="preserve"> Bombyx.</t>
  </si>
  <si>
    <t xml:space="preserve"> Actinoplanes missouriensis (strain ATCC 14538 / DSM 43046 / CBS 188.64 / JCM 3121 / NCIMB 12654 / NBRC 102363 / 431).</t>
  </si>
  <si>
    <t xml:space="preserve"> NCBI_TaxID=512565 {ECO:0000313|EMBL:BAL91601.1</t>
  </si>
  <si>
    <t xml:space="preserve"> ECO:0000313|Proteomes:UP000007882}</t>
  </si>
  <si>
    <t xml:space="preserve"> Micromonosporales</t>
  </si>
  <si>
    <t xml:space="preserve"> Micromonosporaceae</t>
  </si>
  <si>
    <t>Actinoplanes.</t>
  </si>
  <si>
    <t xml:space="preserve"> Rubrivivax gelatinosus (strain NBRC 100245 / IL144).</t>
  </si>
  <si>
    <t xml:space="preserve"> NCBI_TaxID=983917 {ECO:0000313|EMBL:BAL97320.1</t>
  </si>
  <si>
    <t xml:space="preserve"> ECO:0000313|Proteomes:UP000007883}</t>
  </si>
  <si>
    <t>Rubrivivax.</t>
  </si>
  <si>
    <t xml:space="preserve"> Phycisphaera mikurensis (strain NBRC 102666 / KCTC 22515 / FYK2301M01).</t>
  </si>
  <si>
    <t xml:space="preserve"> NCBI_TaxID=1142394 {ECO:0000313|EMBL:BAM05216.1</t>
  </si>
  <si>
    <t xml:space="preserve"> ECO:0000313|Proteomes:UP000007881}</t>
  </si>
  <si>
    <t xml:space="preserve"> Planctomycetes</t>
  </si>
  <si>
    <t xml:space="preserve"> Phycisphaerae</t>
  </si>
  <si>
    <t xml:space="preserve"> Phycisphaerales</t>
  </si>
  <si>
    <t>Phycisphaeraceae</t>
  </si>
  <si>
    <t xml:space="preserve"> Phycisphaera.</t>
  </si>
  <si>
    <t xml:space="preserve"> Rhizopus delemar (strain RA 99-880 / ATCC MYA-4621 / FGSC 9543 / NRRL 43880) (Mucormycosis agent) (Rhizopus arrhizus var. delemar).</t>
  </si>
  <si>
    <t xml:space="preserve"> NCBI_TaxID=246409 {ECO:0000313|EMBL:EIE90641.1</t>
  </si>
  <si>
    <t xml:space="preserve"> ECO:0000313|Proteomes:UP000009138}</t>
  </si>
  <si>
    <t xml:space="preserve"> Fungi incertae sedis</t>
  </si>
  <si>
    <t xml:space="preserve"> Mucoromycotina</t>
  </si>
  <si>
    <t xml:space="preserve"> Mucorales</t>
  </si>
  <si>
    <t>Mucorineae</t>
  </si>
  <si>
    <t xml:space="preserve"> Rhizopodaceae</t>
  </si>
  <si>
    <t xml:space="preserve"> Rhizopus.</t>
  </si>
  <si>
    <t xml:space="preserve"> Amphimedon queenslandica (Sponge).</t>
  </si>
  <si>
    <t xml:space="preserve"> NCBI_TaxID=400682 {ECO:0000313|EnsemblMetazoa:PAC:15709517</t>
  </si>
  <si>
    <t xml:space="preserve"> ECO:0000313|Proteomes:UP000007879}</t>
  </si>
  <si>
    <t xml:space="preserve"> Porifera</t>
  </si>
  <si>
    <t xml:space="preserve"> Demospongiae</t>
  </si>
  <si>
    <t xml:space="preserve"> Heteroscleromorpha</t>
  </si>
  <si>
    <t>Haplosclerida</t>
  </si>
  <si>
    <t xml:space="preserve"> Niphatidae</t>
  </si>
  <si>
    <t xml:space="preserve"> Amphimedon.</t>
  </si>
  <si>
    <t xml:space="preserve"> Brachypodium distachyon (Purple false brome) (Trachynia distachya).</t>
  </si>
  <si>
    <t xml:space="preserve"> NCBI_TaxID=15368 {ECO:0000313|EnsemblPlants:BRADI1G60700.1</t>
  </si>
  <si>
    <t xml:space="preserve"> ECO:0000313|Proteomes:UP000008810}</t>
  </si>
  <si>
    <t>Pooideae</t>
  </si>
  <si>
    <t xml:space="preserve"> Brachypodieae</t>
  </si>
  <si>
    <t xml:space="preserve"> Brachypodium.</t>
  </si>
  <si>
    <t xml:space="preserve"> NCBI_TaxID=15368 {ECO:0000313|EnsemblPlants:BRADI1G60700.3</t>
  </si>
  <si>
    <t xml:space="preserve"> NCBI_TaxID=3847 {ECO:0000313|EnsemblPlants:GLYMA03G22930.2</t>
  </si>
  <si>
    <t xml:space="preserve"> ECO:0000313|Proteomes:UP000008827}</t>
  </si>
  <si>
    <t xml:space="preserve"> NCBI_TaxID=3847 {ECO:0000313|EnsemblPlants:GLYMA16G08930.1</t>
  </si>
  <si>
    <t xml:space="preserve"> NCBI_TaxID=3847 {ECO:0000313|EnsemblPlants:GLYMA16G08930.2</t>
  </si>
  <si>
    <t xml:space="preserve"> Oryza glaberrima (African rice).</t>
  </si>
  <si>
    <t xml:space="preserve"> NCBI_TaxID=4538 {ECO:0000313|EnsemblPlants:ORGLA03G0187200.1</t>
  </si>
  <si>
    <t xml:space="preserve"> ECO:0000313|Proteomes:UP000007306}</t>
  </si>
  <si>
    <t xml:space="preserve"> Ustilago hordei (strain Uh4875-4) (Barley covered smut fungus).</t>
  </si>
  <si>
    <t xml:space="preserve"> NCBI_TaxID=1128400 {ECO:0000313|Proteomes:UP000006174}</t>
  </si>
  <si>
    <t xml:space="preserve"> Oreochromis niloticus (Nile tilapia) (Tilapia nilotica).</t>
  </si>
  <si>
    <t xml:space="preserve"> NCBI_TaxID=8128 {ECO:0000313|Ensembl:ENSONIP00000017774</t>
  </si>
  <si>
    <t xml:space="preserve"> ECO:0000313|Proteomes:UP000005207}</t>
  </si>
  <si>
    <t xml:space="preserve"> Cichlomorphae</t>
  </si>
  <si>
    <t xml:space="preserve"> Cichliformes</t>
  </si>
  <si>
    <t xml:space="preserve"> Cichlidae</t>
  </si>
  <si>
    <t xml:space="preserve"> African cichlids</t>
  </si>
  <si>
    <t>Pseudocrenilabrinae</t>
  </si>
  <si>
    <t xml:space="preserve"> Oreochromini</t>
  </si>
  <si>
    <t xml:space="preserve"> Oreochromis.</t>
  </si>
  <si>
    <t>I3N7H5_ICTTR</t>
  </si>
  <si>
    <t xml:space="preserve"> Ictidomys tridecemlineatus (Thirteen-lined ground squirrel) (Spermophilus tridecemlineatus).</t>
  </si>
  <si>
    <t xml:space="preserve"> NCBI_TaxID=43179 {ECO:0000313|Ensembl:ENSSTOP00000020321</t>
  </si>
  <si>
    <t xml:space="preserve"> ECO:0000313|Proteomes:UP000005215}</t>
  </si>
  <si>
    <t>Sciuridae</t>
  </si>
  <si>
    <t xml:space="preserve"> Xerinae</t>
  </si>
  <si>
    <t xml:space="preserve"> Marmotini</t>
  </si>
  <si>
    <t xml:space="preserve"> Ictidomys.</t>
  </si>
  <si>
    <t xml:space="preserve"> Terriglobus roseus (strain DSM 18391 / NRRL B-41598 / KBS 63).</t>
  </si>
  <si>
    <t xml:space="preserve"> NCBI_TaxID=926566 {ECO:0000313|EMBL:AFL87193.1</t>
  </si>
  <si>
    <t xml:space="preserve"> ECO:0000313|Proteomes:UP000006056}</t>
  </si>
  <si>
    <t xml:space="preserve"> Turneriella parva (strain ATCC BAA-1111 / DSM 21527 / NCTC 11395 / H) (Leptospira parva).</t>
  </si>
  <si>
    <t xml:space="preserve"> NCBI_TaxID=869212 {ECO:0000313|EMBL:AFM11978.1</t>
  </si>
  <si>
    <t xml:space="preserve"> ECO:0000313|Proteomes:UP000006048}</t>
  </si>
  <si>
    <t xml:space="preserve"> Spirochaetes</t>
  </si>
  <si>
    <t xml:space="preserve"> Leptospirales</t>
  </si>
  <si>
    <t xml:space="preserve"> Leptospiraceae</t>
  </si>
  <si>
    <t xml:space="preserve"> Turneriella.</t>
  </si>
  <si>
    <t>I4EQC4_9ACTN</t>
  </si>
  <si>
    <t xml:space="preserve"> Modestobacter marinus.</t>
  </si>
  <si>
    <t xml:space="preserve"> NCBI_TaxID=477641 {ECO:0000313|Proteomes:UP000006461}</t>
  </si>
  <si>
    <t>Modestobacter.</t>
  </si>
  <si>
    <t xml:space="preserve"> Hydrogenophaga sp. PBC.</t>
  </si>
  <si>
    <t xml:space="preserve"> NCBI_TaxID=795665 {ECO:0000313|EMBL:EIK88918.1</t>
  </si>
  <si>
    <t xml:space="preserve"> ECO:0000313|Proteomes:UP000005985}</t>
  </si>
  <si>
    <t xml:space="preserve"> Hydrogenophaga.</t>
  </si>
  <si>
    <t>I4YIR4_WALMC</t>
  </si>
  <si>
    <t xml:space="preserve"> Wallemia mellicola (strain ATCC MYA-4683 / CBS 633.66) (Wallemia sebi (CBS 633.66)).</t>
  </si>
  <si>
    <t xml:space="preserve"> NCBI_TaxID=671144 {ECO:0000313|EMBL:EIM23856.1</t>
  </si>
  <si>
    <t xml:space="preserve"> ECO:0000313|Proteomes:UP000005242}</t>
  </si>
  <si>
    <t>Wallemiomycetes</t>
  </si>
  <si>
    <t xml:space="preserve"> Wallemiales</t>
  </si>
  <si>
    <t xml:space="preserve"> Wallemiales incertae sedis</t>
  </si>
  <si>
    <t xml:space="preserve"> Wallemia.</t>
  </si>
  <si>
    <t xml:space="preserve"> Phaeobacter inhibens (strain ATCC 700781 / DSM 17395 / CIP 105210 / JCM 21319 / NBRC 16654 / NCIMB 13546 / BS107).</t>
  </si>
  <si>
    <t xml:space="preserve"> NCBI_TaxID=391619 {ECO:0000313|EMBL:AFO90280.1</t>
  </si>
  <si>
    <t xml:space="preserve"> ECO:0000313|Proteomes:UP000002914}</t>
  </si>
  <si>
    <t xml:space="preserve"> Phaeobacter.</t>
  </si>
  <si>
    <t xml:space="preserve"> Gaeumannomyces graminis var. tritici (strain R3-111a-1) (Wheat and barley take-all root rot fungus).</t>
  </si>
  <si>
    <t xml:space="preserve"> NCBI_TaxID=644352</t>
  </si>
  <si>
    <t>Gaeumannomyces.</t>
  </si>
  <si>
    <t>J4I8M4_9APHY</t>
  </si>
  <si>
    <t xml:space="preserve"> Fibroporia radiculosa.</t>
  </si>
  <si>
    <t xml:space="preserve"> NCBI_TaxID=599839 {ECO:0000313|EMBL:CCL99666.1</t>
  </si>
  <si>
    <t xml:space="preserve"> ECO:0000313|Proteomes:UP000006352}</t>
  </si>
  <si>
    <t xml:space="preserve"> Polyporaceae</t>
  </si>
  <si>
    <t xml:space="preserve"> Fibroporia.</t>
  </si>
  <si>
    <t xml:space="preserve"> Beauveria bassiana (strain ARSEF 2860) (White muscardine disease fungus) (Tritirachium shiotae).</t>
  </si>
  <si>
    <t xml:space="preserve"> NCBI_TaxID=655819 {ECO:0000313|EMBL:EJP68442.1</t>
  </si>
  <si>
    <t xml:space="preserve"> ECO:0000313|Proteomes:UP000002762}</t>
  </si>
  <si>
    <t>Beauveria.</t>
  </si>
  <si>
    <t xml:space="preserve"> Nocardiopsis alba (strain ATCC BAA-2165 / BE74).</t>
  </si>
  <si>
    <t xml:space="preserve"> NCBI_TaxID=1205910 {ECO:0000313|EMBL:AFR09463.1</t>
  </si>
  <si>
    <t xml:space="preserve"> ECO:0000313|Proteomes:UP000003779}</t>
  </si>
  <si>
    <t>J9PB80_CANLF</t>
  </si>
  <si>
    <t xml:space="preserve"> Canis lupus familiaris (Dog) (Canis familiaris).</t>
  </si>
  <si>
    <t xml:space="preserve"> NCBI_TaxID=9615 {ECO:0000313|Ensembl:ENSCAFP00000043059</t>
  </si>
  <si>
    <t xml:space="preserve"> ECO:0000313|Proteomes:UP000002254}</t>
  </si>
  <si>
    <t xml:space="preserve"> Canidae</t>
  </si>
  <si>
    <t>Canis.</t>
  </si>
  <si>
    <t xml:space="preserve"> Gordonia sp. KTR9.</t>
  </si>
  <si>
    <t xml:space="preserve"> NCBI_TaxID=337191 {ECO:0000313|EMBL:AFR48384.1</t>
  </si>
  <si>
    <t xml:space="preserve"> ECO:0000313|Proteomes:UP000003281}</t>
  </si>
  <si>
    <t xml:space="preserve"> Alcanivorax dieselolei (strain DSM 16502 / CGMCC 1.3690 / B-5).</t>
  </si>
  <si>
    <t xml:space="preserve"> NCBI_TaxID=930169 {ECO:0000313|EMBL:AFT72175.1</t>
  </si>
  <si>
    <t xml:space="preserve"> ECO:0000313|Proteomes:UP000006286}</t>
  </si>
  <si>
    <t>Alcanivoracaceae</t>
  </si>
  <si>
    <t xml:space="preserve"> Alcanivorax.</t>
  </si>
  <si>
    <t xml:space="preserve"> Nocardia brasiliensis ATCC 700358.</t>
  </si>
  <si>
    <t xml:space="preserve"> NCBI_TaxID=1133849 {ECO:0000313|EMBL:AFT98379.1</t>
  </si>
  <si>
    <t xml:space="preserve"> ECO:0000313|Proteomes:UP000006304}</t>
  </si>
  <si>
    <t xml:space="preserve"> Nocardia.</t>
  </si>
  <si>
    <t xml:space="preserve"> NCBI_TaxID=1133849 {ECO:0000313|EMBL:AFU01195.1</t>
  </si>
  <si>
    <t xml:space="preserve"> NCBI_TaxID=1133849 {ECO:0000313|EMBL:AFU05796.1</t>
  </si>
  <si>
    <t xml:space="preserve"> Acidovorax sp. KKS102.</t>
  </si>
  <si>
    <t xml:space="preserve"> NCBI_TaxID=358220 {ECO:0000313|EMBL:AFU44789.1</t>
  </si>
  <si>
    <t xml:space="preserve"> ECO:0000313|Proteomes:UP000006306}</t>
  </si>
  <si>
    <t xml:space="preserve"> Saccharothrix espanaensis (strain ATCC 51144 / DSM 44229 / JCM 9112 / NBRC 15066 / NRRL 15764).</t>
  </si>
  <si>
    <t xml:space="preserve"> NCBI_TaxID=1179773 {ECO:0000313|EMBL:CCH34351.1</t>
  </si>
  <si>
    <t xml:space="preserve"> ECO:0000313|Proteomes:UP000006281}</t>
  </si>
  <si>
    <t>Saccharothrix.</t>
  </si>
  <si>
    <t xml:space="preserve"> Wickerhamomyces ciferrii (strain F-60-10 / ATCC 14091 / CBS 111 / JCM 3599 / NBRC 0793 / NRRL Y-1031) (Yeast) (Pichia ciferrii).</t>
  </si>
  <si>
    <t xml:space="preserve"> NCBI_TaxID=1206466 {ECO:0000313|Proteomes:UP000009328}</t>
  </si>
  <si>
    <t xml:space="preserve"> Wickerhamomyces.</t>
  </si>
  <si>
    <t xml:space="preserve"> Thalassiosira oceanica (Marine diatom).</t>
  </si>
  <si>
    <t xml:space="preserve"> NCBI_TaxID=159749 {ECO:0000313|EMBL:EJK44489.1</t>
  </si>
  <si>
    <t xml:space="preserve"> ECO:0000313|Proteomes:UP000007974}</t>
  </si>
  <si>
    <t xml:space="preserve"> Pseudomonas fluorescens R124.</t>
  </si>
  <si>
    <t xml:space="preserve"> NCBI_TaxID=743713 {ECO:0000313|EMBL:EJZ57360.1</t>
  </si>
  <si>
    <t xml:space="preserve"> ECO:0000313|Proteomes:UP000006045}</t>
  </si>
  <si>
    <t xml:space="preserve"> Crassostrea gigas (Pacific oyster) (Crassostrea angulata).</t>
  </si>
  <si>
    <t xml:space="preserve"> NCBI_TaxID=29159 {ECO:0000313|EMBL:EKC18283.1</t>
  </si>
  <si>
    <t xml:space="preserve"> ECO:0000313|Proteomes:UP000005408}</t>
  </si>
  <si>
    <t xml:space="preserve"> Lophotrochozoa</t>
  </si>
  <si>
    <t xml:space="preserve"> Mollusca</t>
  </si>
  <si>
    <t xml:space="preserve"> Bivalvia</t>
  </si>
  <si>
    <t xml:space="preserve"> Pteriomorphia</t>
  </si>
  <si>
    <t>Ostreoida</t>
  </si>
  <si>
    <t xml:space="preserve"> Ostreoidea</t>
  </si>
  <si>
    <t xml:space="preserve"> Ostreidae</t>
  </si>
  <si>
    <t xml:space="preserve"> Crassostrea.</t>
  </si>
  <si>
    <t xml:space="preserve"> Trichosporon asahii var. asahii (strain CBS 8904) (Yeast).</t>
  </si>
  <si>
    <t xml:space="preserve"> NCBI_TaxID=1220162 {ECO:0000313|EMBL:EKD03408.1</t>
  </si>
  <si>
    <t xml:space="preserve"> ECO:0000313|Proteomes:UP000006757}</t>
  </si>
  <si>
    <t>Tremellomycetes</t>
  </si>
  <si>
    <t xml:space="preserve"> Trichosporonales</t>
  </si>
  <si>
    <t xml:space="preserve"> Trichosporonaceae</t>
  </si>
  <si>
    <t xml:space="preserve"> Trichosporon.</t>
  </si>
  <si>
    <t xml:space="preserve"> Marssonina brunnea f. sp. multigermtubi (strain MB_m1) (Marssonina leaf spot fungus).</t>
  </si>
  <si>
    <t xml:space="preserve"> NCBI_TaxID=1072389 {ECO:0000313|EMBL:EKD19847.1</t>
  </si>
  <si>
    <t xml:space="preserve"> ECO:0000313|Proteomes:UP000006753}</t>
  </si>
  <si>
    <t xml:space="preserve"> Dermateaceae</t>
  </si>
  <si>
    <t xml:space="preserve"> Marssonina.</t>
  </si>
  <si>
    <t xml:space="preserve"> Macrophomina phaseolina (strain MS6) (Charcoal rot fungus).</t>
  </si>
  <si>
    <t xml:space="preserve"> NCBI_TaxID=1126212 {ECO:0000313|EMBL:EKG16888.1</t>
  </si>
  <si>
    <t xml:space="preserve"> ECO:0000313|Proteomes:UP000007129}</t>
  </si>
  <si>
    <t xml:space="preserve"> Dothideomycetes incertae sedis</t>
  </si>
  <si>
    <t xml:space="preserve"> Botryosphaeriales</t>
  </si>
  <si>
    <t>Botryosphaeriaceae</t>
  </si>
  <si>
    <t xml:space="preserve"> Macrophomina.</t>
  </si>
  <si>
    <t xml:space="preserve"> Fusarium pseudograminearum (strain CS3096) (Wheat and barley crown-rot fungus).</t>
  </si>
  <si>
    <t xml:space="preserve"> NCBI_TaxID=1028729 {ECO:0000313|EMBL:EKJ73346.1</t>
  </si>
  <si>
    <t xml:space="preserve"> ECO:0000313|Proteomes:UP000007978}</t>
  </si>
  <si>
    <t xml:space="preserve"> Pythium ultimum DAOM BR144.</t>
  </si>
  <si>
    <t xml:space="preserve"> NCBI_TaxID=431595 {ECO:0000313|EnsemblProtists:PYU1_T000995</t>
  </si>
  <si>
    <t xml:space="preserve"> ECO:0000313|Proteomes:UP000019132}</t>
  </si>
  <si>
    <t xml:space="preserve"> Pythiales</t>
  </si>
  <si>
    <t xml:space="preserve"> Pythiaceae</t>
  </si>
  <si>
    <t xml:space="preserve"> Pythium.</t>
  </si>
  <si>
    <t xml:space="preserve"> Setaria italica (Foxtail millet) (Panicum italicum).</t>
  </si>
  <si>
    <t xml:space="preserve"> NCBI_TaxID=4555 {ECO:0000313|EnsemblPlants:Si036539m}</t>
  </si>
  <si>
    <t xml:space="preserve"> Panicodae</t>
  </si>
  <si>
    <t xml:space="preserve"> Paniceae</t>
  </si>
  <si>
    <t xml:space="preserve"> Cenchrinae</t>
  </si>
  <si>
    <t xml:space="preserve"> Setaria.</t>
  </si>
  <si>
    <t xml:space="preserve"> NCBI_TaxID=4555 {ECO:0000313|EnsemblPlants:Si036760m}</t>
  </si>
  <si>
    <t xml:space="preserve"> Solanum lycopersicum (Tomato) (Lycopersicon esculentum).</t>
  </si>
  <si>
    <t xml:space="preserve"> NCBI_TaxID=4081 {ECO:0000313|EnsemblPlants:Solyc01g080940.2.1</t>
  </si>
  <si>
    <t xml:space="preserve"> ECO:0000313|Proteomes:UP000004994}</t>
  </si>
  <si>
    <t xml:space="preserve"> Solanales</t>
  </si>
  <si>
    <t xml:space="preserve"> Solanaceae</t>
  </si>
  <si>
    <t xml:space="preserve"> Solanoideae</t>
  </si>
  <si>
    <t>Solaneae</t>
  </si>
  <si>
    <t xml:space="preserve"> Solanum</t>
  </si>
  <si>
    <t xml:space="preserve"> Lycopersicon.</t>
  </si>
  <si>
    <t xml:space="preserve"> Streptomyces davawensis JCM 4913.</t>
  </si>
  <si>
    <t xml:space="preserve"> NCBI_TaxID=1214101 {ECO:0000313|EMBL:CCK26479.1</t>
  </si>
  <si>
    <t xml:space="preserve"> ECO:0000313|Proteomes:UP000008043}</t>
  </si>
  <si>
    <t xml:space="preserve"> NCBI_TaxID=1214101 {ECO:0000313|EMBL:CCK27922.1</t>
  </si>
  <si>
    <t xml:space="preserve"> Phanerochaete carnosa (strain HHB-10118-sp) (White-rot fungus) (Peniophora carnosa).</t>
  </si>
  <si>
    <t xml:space="preserve"> NCBI_TaxID=650164 {ECO:0000313|EMBL:EKM49930.1</t>
  </si>
  <si>
    <t xml:space="preserve"> ECO:0000313|Proteomes:UP000008370}</t>
  </si>
  <si>
    <t xml:space="preserve"> Phanerochaetaceae</t>
  </si>
  <si>
    <t xml:space="preserve"> Phanerochaete.</t>
  </si>
  <si>
    <t xml:space="preserve"> Agaricus bisporus var. burnettii (strain JB137-S8 / ATCC MYA-4627 / FGSC 10392) (White button mushroom).</t>
  </si>
  <si>
    <t xml:space="preserve"> NCBI_TaxID=597362 {ECO:0000313|EMBL:EKM81827.1</t>
  </si>
  <si>
    <t xml:space="preserve"> ECO:0000313|Proteomes:UP000008493}</t>
  </si>
  <si>
    <t xml:space="preserve"> Agaricaceae</t>
  </si>
  <si>
    <t xml:space="preserve"> Agaricus.</t>
  </si>
  <si>
    <t xml:space="preserve"> Paraglaciecola psychrophila 170.</t>
  </si>
  <si>
    <t xml:space="preserve"> NCBI_TaxID=1129794 {ECO:0000313|EMBL:AGH45146.1</t>
  </si>
  <si>
    <t xml:space="preserve"> ECO:0000313|Proteomes:UP000011864}</t>
  </si>
  <si>
    <t xml:space="preserve"> Paraglaciecola.</t>
  </si>
  <si>
    <t xml:space="preserve"> Nasonia vitripennis (Parasitic wasp).</t>
  </si>
  <si>
    <t xml:space="preserve"> NCBI_TaxID=7425 {ECO:0000313|EnsemblMetazoa:NV14988-PA</t>
  </si>
  <si>
    <t xml:space="preserve"> ECO:0000313|Proteomes:UP000002358}</t>
  </si>
  <si>
    <t xml:space="preserve"> Hymenoptera</t>
  </si>
  <si>
    <t xml:space="preserve"> Apocrita</t>
  </si>
  <si>
    <t>Chalcidoidea</t>
  </si>
  <si>
    <t xml:space="preserve"> Pteromalidae</t>
  </si>
  <si>
    <t xml:space="preserve"> Pteromalinae</t>
  </si>
  <si>
    <t xml:space="preserve"> Nasonia.</t>
  </si>
  <si>
    <t xml:space="preserve"> Gluconobacter oxydans H24.</t>
  </si>
  <si>
    <t xml:space="preserve"> NCBI_TaxID=1224746 {ECO:0000313|EMBL:AFW00849.1</t>
  </si>
  <si>
    <t xml:space="preserve"> ECO:0000313|Proteomes:UP000000223}</t>
  </si>
  <si>
    <t xml:space="preserve"> Gluconobacter.</t>
  </si>
  <si>
    <t xml:space="preserve"> Oscillatoriales cyanobacterium JSC-12.</t>
  </si>
  <si>
    <t xml:space="preserve"> NCBI_TaxID=864702 {ECO:0000313|EMBL:EKQ70668.1</t>
  </si>
  <si>
    <t xml:space="preserve"> ECO:0000313|Proteomes:UP000001332}</t>
  </si>
  <si>
    <t xml:space="preserve"> Oscillatoriales.</t>
  </si>
  <si>
    <t xml:space="preserve"> Penicillium digitatum (strain PHI26 / CECT 20796) (Green mold).</t>
  </si>
  <si>
    <t xml:space="preserve"> NCBI_TaxID=1170229 {ECO:0000313|EMBL:EKV15601.1</t>
  </si>
  <si>
    <t xml:space="preserve"> ECO:0000313|Proteomes:UP000009882}</t>
  </si>
  <si>
    <t xml:space="preserve"> Synechococcus sp. PCC 7502.</t>
  </si>
  <si>
    <t xml:space="preserve"> NCBI_TaxID=1173263 {ECO:0000313|EMBL:AFY74565.1</t>
  </si>
  <si>
    <t xml:space="preserve"> ECO:0000313|Proteomes:UP000010385}</t>
  </si>
  <si>
    <t xml:space="preserve"> Chroococcales</t>
  </si>
  <si>
    <t>Synechococcus.</t>
  </si>
  <si>
    <t xml:space="preserve"> Chroococcidiopsis thermalis PCC 7203.</t>
  </si>
  <si>
    <t xml:space="preserve"> NCBI_TaxID=251229 {ECO:0000313|EMBL:AFY86465.1</t>
  </si>
  <si>
    <t xml:space="preserve"> ECO:0000313|Proteomes:UP000010384}</t>
  </si>
  <si>
    <t xml:space="preserve"> Pleurocapsales</t>
  </si>
  <si>
    <t xml:space="preserve"> Chroococcidiopsis.</t>
  </si>
  <si>
    <t xml:space="preserve"> Chamaesiphon minutus PCC 6605.</t>
  </si>
  <si>
    <t xml:space="preserve"> NCBI_TaxID=1173020 {ECO:0000313|EMBL:AFY92133.1</t>
  </si>
  <si>
    <t xml:space="preserve"> ECO:0000313|Proteomes:UP000010366}</t>
  </si>
  <si>
    <t>Chamaesiphon.</t>
  </si>
  <si>
    <t xml:space="preserve"> Gloeocapsa sp. PCC 7428.</t>
  </si>
  <si>
    <t xml:space="preserve"> NCBI_TaxID=1173026 {ECO:0000313|EMBL:AFZ32046.1</t>
  </si>
  <si>
    <t xml:space="preserve"> ECO:0000313|Proteomes:UP000010476}</t>
  </si>
  <si>
    <t>Gloeocapsa.</t>
  </si>
  <si>
    <t xml:space="preserve"> Deinococcus peraridilitoris (strain DSM 19664 / LMG 22246 / CIP 109416 / KR-200).</t>
  </si>
  <si>
    <t xml:space="preserve"> NCBI_TaxID=937777 {ECO:0000313|EMBL:AFZ65687.1</t>
  </si>
  <si>
    <t xml:space="preserve"> ECO:0000313|Proteomes:UP000010467}</t>
  </si>
  <si>
    <t>L0J5F3_9MYCO</t>
  </si>
  <si>
    <t xml:space="preserve"> Mycobacterium sp. JS623.</t>
  </si>
  <si>
    <t xml:space="preserve"> NCBI_TaxID=212767 {ECO:0000313|EMBL:AGB26103.1</t>
  </si>
  <si>
    <t xml:space="preserve"> ECO:0000313|Proteomes:UP000010844}</t>
  </si>
  <si>
    <t xml:space="preserve"> Natronococcus occultus SP4.</t>
  </si>
  <si>
    <t xml:space="preserve"> NCBI_TaxID=694430 {ECO:0000313|EMBL:AGB38887.1</t>
  </si>
  <si>
    <t xml:space="preserve"> ECO:0000313|Proteomes:UP000010878}</t>
  </si>
  <si>
    <t>Archaea</t>
  </si>
  <si>
    <t xml:space="preserve"> Euryarchaeota</t>
  </si>
  <si>
    <t xml:space="preserve"> Halobacteria</t>
  </si>
  <si>
    <t xml:space="preserve"> Natrialbales</t>
  </si>
  <si>
    <t xml:space="preserve"> Natrialbaceae</t>
  </si>
  <si>
    <t>Natronococcus.</t>
  </si>
  <si>
    <t xml:space="preserve"> Colletotrichum gloeosporioides (strain Nara gc5) (Anthracnose fungus) (Glomerella cingulata).</t>
  </si>
  <si>
    <t xml:space="preserve"> NCBI_TaxID=1213859 {ECO:0000313|EMBL:ELA25711.1</t>
  </si>
  <si>
    <t xml:space="preserve"> ECO:0000313|Proteomes:UP000011096}</t>
  </si>
  <si>
    <t xml:space="preserve"> Pteropus alecto (Black flying fox).</t>
  </si>
  <si>
    <t xml:space="preserve"> NCBI_TaxID=9402 {ECO:0000313|EMBL:ELK18744.1</t>
  </si>
  <si>
    <t xml:space="preserve"> ECO:0000313|Proteomes:UP000010552}</t>
  </si>
  <si>
    <t xml:space="preserve"> Megachiroptera</t>
  </si>
  <si>
    <t>Pteropodidae</t>
  </si>
  <si>
    <t xml:space="preserve"> Pteropodinae</t>
  </si>
  <si>
    <t xml:space="preserve"> Pteropus.</t>
  </si>
  <si>
    <t xml:space="preserve"> Pseudogymnoascus destructans (strain ATCC MYA-4855 / 20631-21) (Bat white-nose syndrome fungus) (Geomyces destructans).</t>
  </si>
  <si>
    <t xml:space="preserve"> NCBI_TaxID=658429 {ECO:0000313|EMBL:ELR09721.1</t>
  </si>
  <si>
    <t xml:space="preserve"> ECO:0000313|Proteomes:UP000011064}</t>
  </si>
  <si>
    <t>Leotiomycetes incertae sedis</t>
  </si>
  <si>
    <t xml:space="preserve"> Pseudeurotiaceae</t>
  </si>
  <si>
    <t xml:space="preserve"> Pseudogymnoascus.</t>
  </si>
  <si>
    <t xml:space="preserve"> Thanatephorus cucumeris (strain AG1-IA) (Rice sheath blight fungus) (Rhizoctonia solani).</t>
  </si>
  <si>
    <t xml:space="preserve"> NCBI_TaxID=983506 {ECO:0000313|EMBL:ELU43583.1</t>
  </si>
  <si>
    <t xml:space="preserve"> ECO:0000313|Proteomes:UP000011668}</t>
  </si>
  <si>
    <t xml:space="preserve"> Cantharellales</t>
  </si>
  <si>
    <t xml:space="preserve"> Ceratobasidiaceae</t>
  </si>
  <si>
    <t>mitosporic Ceratobasidiaceae</t>
  </si>
  <si>
    <t xml:space="preserve"> Rhizoctonia.</t>
  </si>
  <si>
    <t xml:space="preserve"> Rattus norvegicus (Rat).</t>
  </si>
  <si>
    <t xml:space="preserve"> NCBI_TaxID=10116 {ECO:0000313|Ensembl:ENSRNOP00000067429</t>
  </si>
  <si>
    <t xml:space="preserve"> ECO:0000313|Proteomes:UP000002494}</t>
  </si>
  <si>
    <t xml:space="preserve"> Muridae</t>
  </si>
  <si>
    <t xml:space="preserve"> Murinae</t>
  </si>
  <si>
    <t xml:space="preserve"> Rattus.</t>
  </si>
  <si>
    <t xml:space="preserve"> Musa acuminata subsp. malaccensis (Wild banana) (Musa malaccensis).</t>
  </si>
  <si>
    <t xml:space="preserve"> NCBI_TaxID=214687 {ECO:0000313|EnsemblPlants:GSMUA_Achr5P13880_001</t>
  </si>
  <si>
    <t xml:space="preserve"> ECO:0000313|Proteomes:UP000012960}</t>
  </si>
  <si>
    <t xml:space="preserve"> Zingiberales</t>
  </si>
  <si>
    <t xml:space="preserve"> Musaceae</t>
  </si>
  <si>
    <t>Musa.</t>
  </si>
  <si>
    <t xml:space="preserve"> NCBI_TaxID=214687 {ECO:0000313|EnsemblPlants:GSMUA_Achr5P13910_001</t>
  </si>
  <si>
    <t xml:space="preserve"> Hordeum vulgare var. distichum (Domesticated barley).</t>
  </si>
  <si>
    <t xml:space="preserve"> NCBI_TaxID=112509 {ECO:0000313|EnsemblPlants:MLOC_58318.1</t>
  </si>
  <si>
    <t xml:space="preserve"> ECO:0000313|Proteomes:UP000011116}</t>
  </si>
  <si>
    <t xml:space="preserve"> Triticodae</t>
  </si>
  <si>
    <t xml:space="preserve"> Triticeae</t>
  </si>
  <si>
    <t xml:space="preserve"> Hordeinae</t>
  </si>
  <si>
    <t xml:space="preserve"> Hordeum.</t>
  </si>
  <si>
    <t xml:space="preserve"> NCBI_TaxID=112509 {ECO:0000313|EnsemblPlants:MLOC_58318.2</t>
  </si>
  <si>
    <t xml:space="preserve"> Solanum tuberosum (Potato).</t>
  </si>
  <si>
    <t xml:space="preserve"> NCBI_TaxID=4113 {ECO:0000313|EnsemblPlants:PGSC0003DMT400004591</t>
  </si>
  <si>
    <t xml:space="preserve"> ECO:0000313|Proteomes:UP000011115}</t>
  </si>
  <si>
    <t xml:space="preserve"> Solanum.</t>
  </si>
  <si>
    <t xml:space="preserve"> NCBI_TaxID=4113 {ECO:0000313|EnsemblPlants:PGSC0003DMT400004592</t>
  </si>
  <si>
    <t xml:space="preserve"> Claviceps purpurea (strain 20.1) (Ergot fungus) (Sphacelia segetum).</t>
  </si>
  <si>
    <t xml:space="preserve"> NCBI_TaxID=1111077 {ECO:0000313|EMBL:CCE27478.1</t>
  </si>
  <si>
    <t xml:space="preserve"> ECO:0000313|Proteomes:UP000016801}</t>
  </si>
  <si>
    <t>Claviceps.</t>
  </si>
  <si>
    <t xml:space="preserve"> Natronomonas moolapensis (strain DSM 18674 / JCM 14361 / 8.8.11).</t>
  </si>
  <si>
    <t xml:space="preserve"> NCBI_TaxID=268739 {ECO:0000313|EMBL:CCQ37743.1</t>
  </si>
  <si>
    <t xml:space="preserve"> ECO:0000313|Proteomes:UP000011867}</t>
  </si>
  <si>
    <t xml:space="preserve"> Halobacteriales</t>
  </si>
  <si>
    <t>Halobacteriaceae</t>
  </si>
  <si>
    <t xml:space="preserve"> Natronomonas.</t>
  </si>
  <si>
    <t xml:space="preserve"> Baudoinia compniacensis (strain UAMH 10762) (Angels' share fungus).</t>
  </si>
  <si>
    <t xml:space="preserve"> NCBI_TaxID=717646 {ECO:0000313|EMBL:EMC98078.1</t>
  </si>
  <si>
    <t xml:space="preserve"> ECO:0000313|Proteomes:UP000011761}</t>
  </si>
  <si>
    <t xml:space="preserve"> Teratosphaeriaceae</t>
  </si>
  <si>
    <t>Baudoinia.</t>
  </si>
  <si>
    <t xml:space="preserve"> Ceriporiopsis subvermispora (strain B) (White-rot fungus) (Gelatoporia subvermispora).</t>
  </si>
  <si>
    <t xml:space="preserve"> NCBI_TaxID=914234 {ECO:0000313|EMBL:EMD39066.1</t>
  </si>
  <si>
    <t xml:space="preserve"> ECO:0000313|Proteomes:UP000016930}</t>
  </si>
  <si>
    <t xml:space="preserve"> Gelatoporia.</t>
  </si>
  <si>
    <t xml:space="preserve"> Cochliobolus sativus (strain ND90Pr / ATCC 201652) (Common root rot and spot blotch fungus) (Bipolaris sorokiniana).</t>
  </si>
  <si>
    <t xml:space="preserve"> NCBI_TaxID=665912 {ECO:0000313|EMBL:EMD65173.1</t>
  </si>
  <si>
    <t xml:space="preserve"> ECO:0000313|Proteomes:UP000016934}</t>
  </si>
  <si>
    <t xml:space="preserve"> Bipolaris.</t>
  </si>
  <si>
    <t xml:space="preserve"> Cochliobolus heterostrophus (strain C5 / ATCC 48332 / race O) (Southern corn leaf blight fungus) (Bipolaris maydis).</t>
  </si>
  <si>
    <t xml:space="preserve"> NCBI_TaxID=701091 {ECO:0000313|EMBL:EMD87784.1</t>
  </si>
  <si>
    <t xml:space="preserve"> ECO:0000313|Proteomes:UP000016936}</t>
  </si>
  <si>
    <t xml:space="preserve"> Pseudocercospora fijiensis (strain CIRAD86) (Black leaf streak disease fungus) (Mycosphaerella fijiensis).</t>
  </si>
  <si>
    <t xml:space="preserve"> NCBI_TaxID=383855 {ECO:0000313|EMBL:EME85660.1</t>
  </si>
  <si>
    <t xml:space="preserve"> ECO:0000313|Proteomes:UP000016932}</t>
  </si>
  <si>
    <t>Pseudocercospora.</t>
  </si>
  <si>
    <t xml:space="preserve"> Sphaerulina musiva (strain SO2202) (Poplar stem canker fungus) (Septoria musiva).</t>
  </si>
  <si>
    <t xml:space="preserve"> NCBI_TaxID=692275 {ECO:0000313|EMBL:EMF15247.1</t>
  </si>
  <si>
    <t xml:space="preserve"> ECO:0000313|Proteomes:UP000016931}</t>
  </si>
  <si>
    <t>Sphaerulina.</t>
  </si>
  <si>
    <t xml:space="preserve"> Candida maltosa (strain Xu316) (Yeast).</t>
  </si>
  <si>
    <t xml:space="preserve"> NCBI_TaxID=1245528 {ECO:0000313|EMBL:EMG49854.1</t>
  </si>
  <si>
    <t xml:space="preserve"> ECO:0000313|Proteomes:UP000011777}</t>
  </si>
  <si>
    <t xml:space="preserve"> Latimeria chalumnae (West Indian ocean coelacanth).</t>
  </si>
  <si>
    <t xml:space="preserve"> NCBI_TaxID=7897 {ECO:0000313|Ensembl:ENSLACP00000022372</t>
  </si>
  <si>
    <t xml:space="preserve"> ECO:0000313|Proteomes:UP000008672}</t>
  </si>
  <si>
    <t>Coelacanthiformes</t>
  </si>
  <si>
    <t xml:space="preserve"> Coelacanthidae</t>
  </si>
  <si>
    <t xml:space="preserve"> Latimeria.</t>
  </si>
  <si>
    <t xml:space="preserve"> Mustela putorius furo (European domestic ferret) (Mustela furo).</t>
  </si>
  <si>
    <t xml:space="preserve"> NCBI_TaxID=9669 {ECO:0000313|Ensembl:ENSMPUP00000005050</t>
  </si>
  <si>
    <t xml:space="preserve"> ECO:0000313|Proteomes:UP000000715}</t>
  </si>
  <si>
    <t xml:space="preserve"> Mustelidae</t>
  </si>
  <si>
    <t>Mustelinae</t>
  </si>
  <si>
    <t xml:space="preserve"> Mustela.</t>
  </si>
  <si>
    <t xml:space="preserve"> Xiphophorus maculatus (Southern platyfish) (Platypoecilus maculatus).</t>
  </si>
  <si>
    <t xml:space="preserve"> NCBI_TaxID=8083 {ECO:0000313|Ensembl:ENSXMAP00000012907</t>
  </si>
  <si>
    <t xml:space="preserve"> ECO:0000313|Proteomes:UP000002852}</t>
  </si>
  <si>
    <t xml:space="preserve"> Xiphophorus.</t>
  </si>
  <si>
    <t xml:space="preserve"> Hyaloperonospora arabidopsidis (strain Emoy2) (Downy mildew agent) (Peronospora arabidopsidis).</t>
  </si>
  <si>
    <t xml:space="preserve"> NCBI_TaxID=559515 {ECO:0000313|EnsemblProtists:HpaP800167</t>
  </si>
  <si>
    <t xml:space="preserve"> ECO:0000313|Proteomes:UP000011713}</t>
  </si>
  <si>
    <t xml:space="preserve"> Peronosporaceae</t>
  </si>
  <si>
    <t>Hyaloperonospora.</t>
  </si>
  <si>
    <t xml:space="preserve"> Brassica rapa subsp. pekinensis (Chinese cabbage) (Brassica pekinensis).</t>
  </si>
  <si>
    <t xml:space="preserve"> NCBI_TaxID=51351 {ECO:0000313|EnsemblPlants:Bra020380.1-P</t>
  </si>
  <si>
    <t xml:space="preserve"> ECO:0000313|Proteomes:UP000011750}</t>
  </si>
  <si>
    <t xml:space="preserve"> Thalassolituus oleivorans MIL-1.</t>
  </si>
  <si>
    <t xml:space="preserve"> NCBI_TaxID=1298593 {ECO:0000313|EMBL:CCU73671.1</t>
  </si>
  <si>
    <t xml:space="preserve"> ECO:0000313|Proteomes:UP000011866}</t>
  </si>
  <si>
    <t>Thalassolituus.</t>
  </si>
  <si>
    <t xml:space="preserve"> Botryotinia fuckeliana (strain BcDW1) (Noble rot fungus) (Botrytis cinerea).</t>
  </si>
  <si>
    <t xml:space="preserve"> NCBI_TaxID=1290391 {ECO:0000313|EMBL:EMR85484.1</t>
  </si>
  <si>
    <t xml:space="preserve"> ECO:0000313|Proteomes:UP000012045}</t>
  </si>
  <si>
    <t xml:space="preserve"> Rhodosporidium toruloides (strain NP11) (Yeast) (Rhodotorula gracilis).</t>
  </si>
  <si>
    <t xml:space="preserve"> NCBI_TaxID=1130832 {ECO:0000313|EMBL:EMS20714.1</t>
  </si>
  <si>
    <t xml:space="preserve"> ECO:0000313|Proteomes:UP000016926}</t>
  </si>
  <si>
    <t xml:space="preserve"> Triticum urartu (Red wild einkorn) (Crithodium urartu).</t>
  </si>
  <si>
    <t xml:space="preserve"> NCBI_TaxID=4572 {ECO:0000313|EMBL:EMS57972.1}</t>
  </si>
  <si>
    <t xml:space="preserve"> Triticinae</t>
  </si>
  <si>
    <t xml:space="preserve"> Triticum.</t>
  </si>
  <si>
    <t xml:space="preserve"> Pseudozyma antarctica (strain T-34) (Yeast) (Candida antarctica).</t>
  </si>
  <si>
    <t xml:space="preserve"> NCBI_TaxID=1151754 {ECO:0000313|EMBL:GAC72992.1</t>
  </si>
  <si>
    <t xml:space="preserve"> ECO:0000313|Proteomes:UP000011976}</t>
  </si>
  <si>
    <t xml:space="preserve"> Moesziomyces.</t>
  </si>
  <si>
    <t xml:space="preserve"> Octadecabacter antarcticus 307.</t>
  </si>
  <si>
    <t xml:space="preserve"> NCBI_TaxID=391626 {ECO:0000313|EMBL:AGI66772.1</t>
  </si>
  <si>
    <t xml:space="preserve"> ECO:0000313|Proteomes:UP000005307}</t>
  </si>
  <si>
    <t xml:space="preserve"> Octadecabacter.</t>
  </si>
  <si>
    <t xml:space="preserve"> Bacillus sp. 1NLA3E.</t>
  </si>
  <si>
    <t xml:space="preserve"> NCBI_TaxID=666686 {ECO:0000313|EMBL:AGK54271.1</t>
  </si>
  <si>
    <t xml:space="preserve"> ECO:0000313|Proteomes:UP000013300}</t>
  </si>
  <si>
    <t xml:space="preserve"> Dothistroma septosporum (strain NZE10 / CBS 128990) (Red band needle blight fungus) (Mycosphaerella pini).</t>
  </si>
  <si>
    <t xml:space="preserve"> NCBI_TaxID=675120 {ECO:0000313|EMBL:EME47873.1</t>
  </si>
  <si>
    <t xml:space="preserve"> ECO:0000313|Proteomes:UP000016933}</t>
  </si>
  <si>
    <t>Dothistroma.</t>
  </si>
  <si>
    <t xml:space="preserve"> Fusarium oxysporum f. sp. cubense (strain race 4) (Panama disease fungus).</t>
  </si>
  <si>
    <t xml:space="preserve"> NCBI_TaxID=1229665 {ECO:0000313|EMBL:EMT70896.1</t>
  </si>
  <si>
    <t xml:space="preserve"> ECO:0000313|Proteomes:UP000016929}</t>
  </si>
  <si>
    <t xml:space="preserve"> Fusarium oxysporum f. sp. cubense (strain race 1) (Panama disease fungus).</t>
  </si>
  <si>
    <t xml:space="preserve"> NCBI_TaxID=1229664 {ECO:0000313|EMBL:ENH66243.1</t>
  </si>
  <si>
    <t xml:space="preserve"> ECO:0000313|Proteomes:UP000016928}</t>
  </si>
  <si>
    <t xml:space="preserve"> Colletotrichum orbiculare (strain 104-T / ATCC 96160 / CBS 514.97 / LARS 414 / MAFF 240422) (Cucumber anthracnose fungus) (Colletotrichum lagenarium).</t>
  </si>
  <si>
    <t xml:space="preserve"> NCBI_TaxID=1213857 {ECO:0000313|EMBL:ENH86631.1</t>
  </si>
  <si>
    <t xml:space="preserve"> ECO:0000313|Proteomes:UP000014480}</t>
  </si>
  <si>
    <t xml:space="preserve"> Dendroctonus ponderosae (Mountain pine beetle).</t>
  </si>
  <si>
    <t xml:space="preserve"> NCBI_TaxID=77166 {ECO:0000313|EMBL:ENN81867.1}</t>
  </si>
  <si>
    <t xml:space="preserve"> Curculionidae</t>
  </si>
  <si>
    <t xml:space="preserve"> Scolytinae</t>
  </si>
  <si>
    <t xml:space="preserve"> Dendroctonus.</t>
  </si>
  <si>
    <t xml:space="preserve"> Thauera sp. 27.</t>
  </si>
  <si>
    <t xml:space="preserve"> NCBI_TaxID=305700 {ECO:0000313|EMBL:ENO78240.1</t>
  </si>
  <si>
    <t xml:space="preserve"> ECO:0000313|Proteomes:UP000013140}</t>
  </si>
  <si>
    <t xml:space="preserve"> Acinetobacter guillouiae CIP 63.46.</t>
  </si>
  <si>
    <t xml:space="preserve"> NCBI_TaxID=1217655 {ECO:0000313|EMBL:ENU59687.1</t>
  </si>
  <si>
    <t xml:space="preserve"> ECO:0000313|Proteomes:UP000013121}</t>
  </si>
  <si>
    <t xml:space="preserve"> Acinetobacter.</t>
  </si>
  <si>
    <t xml:space="preserve"> Acinetobacter haemolyticus CIP 64.3.</t>
  </si>
  <si>
    <t xml:space="preserve"> NCBI_TaxID=1217659 {ECO:0000313|EMBL:ENW17250.1</t>
  </si>
  <si>
    <t xml:space="preserve"> ECO:0000313|Proteomes:UP000017667}</t>
  </si>
  <si>
    <t xml:space="preserve"> Bacillus subtilis (strain 168).</t>
  </si>
  <si>
    <t xml:space="preserve"> NCBI_TaxID=224308</t>
  </si>
  <si>
    <t xml:space="preserve"> Solibacter usitatus (strain Ellin6076).</t>
  </si>
  <si>
    <t xml:space="preserve"> NCBI_TaxID=234267 {ECO:0000313|EMBL:ABJ81370.1</t>
  </si>
  <si>
    <t xml:space="preserve"> ECO:0000313|Proteomes:UP000000671}</t>
  </si>
  <si>
    <t xml:space="preserve"> Solibacteres</t>
  </si>
  <si>
    <t xml:space="preserve"> Solibacterales</t>
  </si>
  <si>
    <t>Solibacteraceae</t>
  </si>
  <si>
    <t xml:space="preserve"> Candidatus Solibacter.</t>
  </si>
  <si>
    <t xml:space="preserve"> Xanthomonas oryzae pv. oryzae (strain KACC10331 / KXO85).</t>
  </si>
  <si>
    <t xml:space="preserve"> NCBI_TaxID=291331 {ECO:0000313|EMBL:ABJ90039.1</t>
  </si>
  <si>
    <t xml:space="preserve"> ECO:0000313|Proteomes:UP000006735}</t>
  </si>
  <si>
    <t xml:space="preserve"> Xanthomonas.</t>
  </si>
  <si>
    <t xml:space="preserve"> Granulibacter bethesdensis (strain ATCC BAA-1260 / CGDNIH1).</t>
  </si>
  <si>
    <t xml:space="preserve"> NCBI_TaxID=391165 {ECO:0000313|EMBL:ABI62140.1</t>
  </si>
  <si>
    <t xml:space="preserve"> ECO:0000313|Proteomes:UP000001963}</t>
  </si>
  <si>
    <t xml:space="preserve"> Granulibacter.</t>
  </si>
  <si>
    <t xml:space="preserve"> Aspergillus terreus (strain NIH 2624 / FGSC A1156).</t>
  </si>
  <si>
    <t xml:space="preserve"> NCBI_TaxID=341663 {ECO:0000313|EMBL:EAU37005.1</t>
  </si>
  <si>
    <t xml:space="preserve"> ECO:0000313|Proteomes:UP000007963}</t>
  </si>
  <si>
    <t xml:space="preserve"> Cupriavidus necator (strain ATCC 17699 / H16 / DSM 428 / Stanier 337) (Ralstonia eutropha).</t>
  </si>
  <si>
    <t xml:space="preserve"> NCBI_TaxID=381666 {ECO:0000313|EMBL:CAJ95789.1</t>
  </si>
  <si>
    <t xml:space="preserve"> ECO:0000313|Proteomes:UP000008210}</t>
  </si>
  <si>
    <t xml:space="preserve"> NCBI_TaxID=381666 {ECO:0000313|EMBL:CAJ92147.1</t>
  </si>
  <si>
    <t xml:space="preserve"> Frankia alni (strain ACN14a).</t>
  </si>
  <si>
    <t xml:space="preserve"> NCBI_TaxID=326424 {ECO:0000313|EMBL:CAJ60117.1</t>
  </si>
  <si>
    <t xml:space="preserve"> ECO:0000313|Proteomes:UP000000657}</t>
  </si>
  <si>
    <t xml:space="preserve"> Rhodococcus jostii (strain RHA1).</t>
  </si>
  <si>
    <t xml:space="preserve"> NCBI_TaxID=101510 {ECO:0000313|EMBL:ABG96297.1</t>
  </si>
  <si>
    <t xml:space="preserve"> ECO:0000313|Proteomes:UP000008710}</t>
  </si>
  <si>
    <t xml:space="preserve"> NCBI_TaxID=101510 {ECO:0000313|EMBL:ABG93379.1</t>
  </si>
  <si>
    <t xml:space="preserve"> Phaeosphaeria nodorum (strain SN15 / ATCC MYA-4574 / FGSC 10173) (Glume blotch fungus) (Septoria nodorum).</t>
  </si>
  <si>
    <t xml:space="preserve"> NCBI_TaxID=321614 {ECO:0000313|EMBL:EAT82444.2</t>
  </si>
  <si>
    <t xml:space="preserve"> ECO:0000313|Proteomes:UP000001055}</t>
  </si>
  <si>
    <t>Phaeosphaeriaceae</t>
  </si>
  <si>
    <t xml:space="preserve"> Parastagonospora.</t>
  </si>
  <si>
    <t xml:space="preserve"> Chelativorans sp. (strain BNC1).</t>
  </si>
  <si>
    <t xml:space="preserve"> NCBI_TaxID=266779 {ECO:0000313|EMBL:ABG64207.1</t>
  </si>
  <si>
    <t xml:space="preserve"> ECO:0000313|Proteomes:UP000001820}</t>
  </si>
  <si>
    <t xml:space="preserve"> Chelativorans.</t>
  </si>
  <si>
    <t xml:space="preserve"> Polaromonas sp. (strain JS666 / ATCC BAA-500).</t>
  </si>
  <si>
    <t xml:space="preserve"> NCBI_TaxID=296591 {ECO:0000313|EMBL:ABE43372.1</t>
  </si>
  <si>
    <t xml:space="preserve"> ECO:0000313|Proteomes:UP000001983}</t>
  </si>
  <si>
    <t xml:space="preserve"> Burkholderia xenovorans (strain LB400).</t>
  </si>
  <si>
    <t xml:space="preserve"> NCBI_TaxID=266265 {ECO:0000313|EMBL:ABE31038.1</t>
  </si>
  <si>
    <t xml:space="preserve"> ECO:0000313|Proteomes:UP000001817}</t>
  </si>
  <si>
    <t xml:space="preserve"> Pseudoalteromonas atlantica (strain T6c / ATCC BAA-1087).</t>
  </si>
  <si>
    <t xml:space="preserve"> NCBI_TaxID=342610 {ECO:0000313|EMBL:ABG40943.1</t>
  </si>
  <si>
    <t xml:space="preserve"> ECO:0000313|Proteomes:UP000001981}</t>
  </si>
  <si>
    <t>Pseudoalteromonadaceae</t>
  </si>
  <si>
    <t xml:space="preserve"> Pseudoalteromonas.</t>
  </si>
  <si>
    <t xml:space="preserve"> Roseobacter denitrificans (strain ATCC 33942 / OCh 114) (Erythrobacter sp. (strain OCh 114)) (Roseobacter denitrificans).</t>
  </si>
  <si>
    <t xml:space="preserve"> NCBI_TaxID=375451 {ECO:0000313|EMBL:ABG33591.1</t>
  </si>
  <si>
    <t xml:space="preserve"> ECO:0000313|Proteomes:UP000007029}</t>
  </si>
  <si>
    <t xml:space="preserve"> Roseobacter.</t>
  </si>
  <si>
    <t xml:space="preserve"> Aedes aegypti (Yellowfever mosquito) (Culex aegypti).</t>
  </si>
  <si>
    <t xml:space="preserve"> NCBI_TaxID=7159 {ECO:0000313|EMBL:EAT32725.1</t>
  </si>
  <si>
    <t xml:space="preserve"> ECO:0000313|Proteomes:UP000008820}</t>
  </si>
  <si>
    <t xml:space="preserve"> Aedini</t>
  </si>
  <si>
    <t xml:space="preserve"> Aedes</t>
  </si>
  <si>
    <t xml:space="preserve"> Stegomyia.</t>
  </si>
  <si>
    <t xml:space="preserve"> NCBI_TaxID=7159 {ECO:0000313|EMBL:EAT32724.1</t>
  </si>
  <si>
    <t xml:space="preserve"> NCBI_TaxID=7159 {ECO:0000313|EMBL:EAT39786.1</t>
  </si>
  <si>
    <t xml:space="preserve"> NCBI_TaxID=7159 {ECO:0000313|EMBL:EAT46770.1</t>
  </si>
  <si>
    <t xml:space="preserve"> Rubrobacter xylanophilus (strain DSM 9941 / NBRC 16129).</t>
  </si>
  <si>
    <t xml:space="preserve"> NCBI_TaxID=266117 {ECO:0000313|EMBL:ABG05753.1</t>
  </si>
  <si>
    <t xml:space="preserve"> ECO:0000313|Proteomes:UP000006637}</t>
  </si>
  <si>
    <t xml:space="preserve"> Ruegeria sp. (strain TM1040) (Silicibacter sp.).</t>
  </si>
  <si>
    <t xml:space="preserve"> NCBI_TaxID=292414 {ECO:0000313|EMBL:ABF62447.1</t>
  </si>
  <si>
    <t xml:space="preserve"> ECO:0000313|Proteomes:UP000000636}</t>
  </si>
  <si>
    <t xml:space="preserve"> Ruegeria.</t>
  </si>
  <si>
    <t xml:space="preserve"> Deinococcus geothermalis (strain DSM 11300).</t>
  </si>
  <si>
    <t xml:space="preserve"> ECO:0000313|Proteomes:UP000002431}.</t>
  </si>
  <si>
    <t xml:space="preserve"> NCBI_TaxID=319795 {ECO:0000313|EMBL:ABF44034.1</t>
  </si>
  <si>
    <t>Q1LQ09_CUPMC</t>
  </si>
  <si>
    <t xml:space="preserve"> Cupriavidus metallidurans (strain ATCC 43123 / DSM 2839 / NBRC 102507 / CH34) (Ralstonia metallidurans).</t>
  </si>
  <si>
    <t xml:space="preserve"> NCBI_TaxID=266264 {ECO:0000313|EMBL:ABF07767.1</t>
  </si>
  <si>
    <t xml:space="preserve"> ECO:0000313|Proteomes:UP000002429}</t>
  </si>
  <si>
    <t xml:space="preserve"> Chromohalobacter salexigens (strain DSM 3043 / ATCC BAA-138 / NCIMB 13768).</t>
  </si>
  <si>
    <t xml:space="preserve"> NCBI_TaxID=290398 {ECO:0000313|EMBL:ABE57431.1</t>
  </si>
  <si>
    <t xml:space="preserve"> ECO:0000313|Proteomes:UP000000239}</t>
  </si>
  <si>
    <t xml:space="preserve"> Chromohalobacter.</t>
  </si>
  <si>
    <t xml:space="preserve"> Rhodoferax ferrireducens (strain ATCC BAA-621 / DSM 15236 / T118) (Albidiferax ferrireducens).</t>
  </si>
  <si>
    <t xml:space="preserve"> NCBI_TaxID=338969 {ECO:0000313|EMBL:ABD67924.1</t>
  </si>
  <si>
    <t xml:space="preserve"> ECO:0000313|Proteomes:UP000008332}</t>
  </si>
  <si>
    <t xml:space="preserve"> Rhodoferax.</t>
  </si>
  <si>
    <t xml:space="preserve"> Jannaschia sp. (strain CCS1).</t>
  </si>
  <si>
    <t xml:space="preserve"> NCBI_TaxID=290400 {ECO:0000313|EMBL:ABD55525.1</t>
  </si>
  <si>
    <t xml:space="preserve"> ECO:0000313|Proteomes:UP000008326}</t>
  </si>
  <si>
    <t xml:space="preserve"> Jannaschia.</t>
  </si>
  <si>
    <t xml:space="preserve"> Frankia sp. (strain CcI3).</t>
  </si>
  <si>
    <t xml:space="preserve"> NCBI_TaxID=106370 {ECO:0000313|EMBL:ABD10224.1</t>
  </si>
  <si>
    <t xml:space="preserve"> ECO:0000313|Proteomes:UP000001937}</t>
  </si>
  <si>
    <t xml:space="preserve"> Rhizobium etli (strain CFN 42 / ATCC 51251).</t>
  </si>
  <si>
    <t xml:space="preserve"> NCBI_TaxID=347834 {ECO:0000313|EMBL:ABC91907.1</t>
  </si>
  <si>
    <t xml:space="preserve"> ECO:0000313|Proteomes:UP000001936}</t>
  </si>
  <si>
    <t xml:space="preserve"> Hahella chejuensis (strain KCTC 2396).</t>
  </si>
  <si>
    <t xml:space="preserve"> NCBI_TaxID=349521 {ECO:0000313|EMBL:ABC27974.1</t>
  </si>
  <si>
    <t xml:space="preserve"> ECO:0000313|Proteomes:UP000000238}</t>
  </si>
  <si>
    <t>Hahellaceae</t>
  </si>
  <si>
    <t xml:space="preserve"> Hahella.</t>
  </si>
  <si>
    <t xml:space="preserve"> Brucella abortus (strain 2308).</t>
  </si>
  <si>
    <t xml:space="preserve"> NCBI_TaxID=359391 {ECO:0000313|EMBL:CAJ10331.1</t>
  </si>
  <si>
    <t xml:space="preserve"> ECO:0000313|Proteomes:UP000002719}</t>
  </si>
  <si>
    <t xml:space="preserve"> Brucella.</t>
  </si>
  <si>
    <t xml:space="preserve"> Rhodobacter sphaeroides (strain ATCC 17023 / 2.4.1 / NCIB 8253 / DSM 158).</t>
  </si>
  <si>
    <t xml:space="preserve"> NCBI_TaxID=272943 {ECO:0000313|EMBL:ABA77697.1</t>
  </si>
  <si>
    <t xml:space="preserve"> ECO:0000313|Proteomes:UP000002703}</t>
  </si>
  <si>
    <t xml:space="preserve"> Colwellia psychrerythraea (strain 34H / ATCC BAA-681) (Vibrio psychroerythus).</t>
  </si>
  <si>
    <t xml:space="preserve"> NCBI_TaxID=167879 {ECO:0000313|EMBL:AAZ24791.1</t>
  </si>
  <si>
    <t xml:space="preserve"> ECO:0000313|Proteomes:UP000000547}</t>
  </si>
  <si>
    <t>Colwelliaceae</t>
  </si>
  <si>
    <t xml:space="preserve"> Colwellia.</t>
  </si>
  <si>
    <t xml:space="preserve"> Pseudomonas fluorescens (strain ATCC BAA-477 / NRRL B-23932 / Pf-5).</t>
  </si>
  <si>
    <t xml:space="preserve"> NCBI_TaxID=220664 {ECO:0000313|EMBL:AAY93622.1</t>
  </si>
  <si>
    <t xml:space="preserve"> ECO:0000313|Proteomes:UP000008540}</t>
  </si>
  <si>
    <t xml:space="preserve"> Candida albicans (strain SC5314 / ATCC MYA-2876) (Yeast).</t>
  </si>
  <si>
    <t xml:space="preserve"> NCBI_TaxID=237561 {ECO:0000313|EMBL:EAL02843.1</t>
  </si>
  <si>
    <t xml:space="preserve"> ECO:0000313|Proteomes:UP000000559}</t>
  </si>
  <si>
    <t xml:space="preserve"> NCBI_TaxID=237561 {ECO:0000313|EMBL:EAL02970.1</t>
  </si>
  <si>
    <t xml:space="preserve"> Emericella nidulans (strain FGSC A4 / ATCC 38163 / CBS 112.46 / NRRL 194 / M139) (Aspergillus nidulans).</t>
  </si>
  <si>
    <t xml:space="preserve"> NCBI_TaxID=227321 {ECO:0000313|EMBL:EAA65248.1</t>
  </si>
  <si>
    <t xml:space="preserve"> ECO:0000313|Proteomes:UP000005890}</t>
  </si>
  <si>
    <t xml:space="preserve"> Gluconobacter oxydans (strain 621H) (Gluconobacter suboxydans).</t>
  </si>
  <si>
    <t xml:space="preserve"> NCBI_TaxID=290633 {ECO:0000313|EMBL:AAW60675.1</t>
  </si>
  <si>
    <t xml:space="preserve"> ECO:0000313|Proteomes:UP000006375}</t>
  </si>
  <si>
    <t xml:space="preserve"> Cryptococcus neoformans var. neoformans serotype D (strain JEC21 / ATCC MYA-565) (Filobasidiella neoformans).</t>
  </si>
  <si>
    <t xml:space="preserve"> NCBI_TaxID=214684 {ECO:0000313|EMBL:AAW41388.1</t>
  </si>
  <si>
    <t xml:space="preserve"> ECO:0000313|Proteomes:UP000002149}</t>
  </si>
  <si>
    <t xml:space="preserve"> Tremellales</t>
  </si>
  <si>
    <t xml:space="preserve"> Tremellaceae</t>
  </si>
  <si>
    <t xml:space="preserve"> Filobasidiella</t>
  </si>
  <si>
    <t>Filobasidiella/Cryptococcus neoformans species complex.</t>
  </si>
  <si>
    <t xml:space="preserve"> Ruegeria pomeroyi (strain ATCC 700808 / DSM 15171 / DSS-3) (Silicibacter pomeroyi).</t>
  </si>
  <si>
    <t xml:space="preserve"> NCBI_TaxID=246200 {ECO:0000313|EMBL:AAV94177.1</t>
  </si>
  <si>
    <t xml:space="preserve"> ECO:0000313|Proteomes:UP000001023}</t>
  </si>
  <si>
    <t xml:space="preserve"> Bacillus clausii (strain KSM-K16).</t>
  </si>
  <si>
    <t xml:space="preserve"> NCBI_TaxID=66692 {ECO:0000313|EMBL:BAD66268.1</t>
  </si>
  <si>
    <t xml:space="preserve"> ECO:0000313|Proteomes:UP000001168}</t>
  </si>
  <si>
    <t xml:space="preserve"> Nocardia farcinica (strain IFM 10152).</t>
  </si>
  <si>
    <t xml:space="preserve"> NCBI_TaxID=247156 {ECO:0000313|EMBL:BAD60096.1</t>
  </si>
  <si>
    <t xml:space="preserve"> ECO:0000313|Proteomes:UP000006820}</t>
  </si>
  <si>
    <t xml:space="preserve"> Burkholderia pseudomallei (strain K96243).</t>
  </si>
  <si>
    <t xml:space="preserve"> NCBI_TaxID=272560 {ECO:0000313|EMBL:CAH36120.1</t>
  </si>
  <si>
    <t xml:space="preserve"> ECO:0000313|Proteomes:UP000000605}</t>
  </si>
  <si>
    <t xml:space="preserve"> pseudomallei group.</t>
  </si>
  <si>
    <t xml:space="preserve"> Debaryomyces hansenii (strain ATCC 36239 / CBS 767 / JCM 1990 / NBRC 0083 / IGC 2968) (Yeast) (Torulaspora hansenii).</t>
  </si>
  <si>
    <t xml:space="preserve"> NCBI_TaxID=284592 {ECO:0000313|EMBL:CAG87320.2</t>
  </si>
  <si>
    <t xml:space="preserve"> ECO:0000313|Proteomes:UP000000599}</t>
  </si>
  <si>
    <t xml:space="preserve"> Debaryomyces.</t>
  </si>
  <si>
    <t xml:space="preserve"> Yarrowia lipolytica (strain CLIB 122 / E 150) (Yeast) (Candida lipolytica).</t>
  </si>
  <si>
    <t xml:space="preserve"> NCBI_TaxID=284591 {ECO:0000313|EMBL:CAG83563.1</t>
  </si>
  <si>
    <t xml:space="preserve"> ECO:0000313|Proteomes:UP000001300}</t>
  </si>
  <si>
    <t xml:space="preserve"> Dipodascaceae</t>
  </si>
  <si>
    <t xml:space="preserve"> Yarrowia.</t>
  </si>
  <si>
    <t xml:space="preserve"> Kluyveromyces lactis (strain ATCC 8585 / CBS 2359 / DSM 70799 / NBRC 1267 / NRRL Y-1140 / WM37) (Yeast) (Candida sphaerica).</t>
  </si>
  <si>
    <t xml:space="preserve"> NCBI_TaxID=284590 {ECO:0000313|Proteomes:UP000000598}</t>
  </si>
  <si>
    <t xml:space="preserve"> Kluyveromyces.</t>
  </si>
  <si>
    <t xml:space="preserve"> Acinetobacter baylyi (strain ATCC 33305 / BD413 / ADP1).</t>
  </si>
  <si>
    <t xml:space="preserve"> NCBI_TaxID=62977 {ECO:0000313|EMBL:CAG70180.1</t>
  </si>
  <si>
    <t xml:space="preserve"> ECO:0000313|Proteomes:UP000000430}</t>
  </si>
  <si>
    <t xml:space="preserve"> Photobacterium profundum (strain SS9).</t>
  </si>
  <si>
    <t xml:space="preserve"> NCBI_TaxID=298386 {ECO:0000313|EMBL:CAG20648.1</t>
  </si>
  <si>
    <t xml:space="preserve"> ECO:0000313|Proteomes:UP000000593}</t>
  </si>
  <si>
    <t xml:space="preserve"> Photobacterium.</t>
  </si>
  <si>
    <t xml:space="preserve"> Corynebacterium diphtheriae (strain ATCC 700971 / NCTC 13129 / Biotype gravis).</t>
  </si>
  <si>
    <t xml:space="preserve"> NCBI_TaxID=257309 {ECO:0000313|Proteomes:UP000002198}</t>
  </si>
  <si>
    <t xml:space="preserve"> Oryza sativa subsp. japonica (Rice).</t>
  </si>
  <si>
    <t xml:space="preserve"> NCBI_TaxID=39947 {ECO:0000313|EMBL:AAR06356.1}</t>
  </si>
  <si>
    <t xml:space="preserve"> Neurospora crassa (strain ATCC 24698 / 74-OR23-1A / CBS 708.71 / DSM 1257 / FGSC 987).</t>
  </si>
  <si>
    <t xml:space="preserve"> NCBI_TaxID=367110 {ECO:0000313|EMBL:EAA33818.1</t>
  </si>
  <si>
    <t xml:space="preserve"> ECO:0000313|Proteomes:UP000001805}</t>
  </si>
  <si>
    <t xml:space="preserve"> NCBI_TaxID=39947 {ECO:0000313|EMBL:BAC78582.1}</t>
  </si>
  <si>
    <t xml:space="preserve"> Streptomyces avermitilis (strain ATCC 31267 / DSM 46492 / JCM 5070 / NBRC 14893 / NCIMB 12804 / NRRL 8165 / MA-4680).</t>
  </si>
  <si>
    <t xml:space="preserve"> NCBI_TaxID=227882 {ECO:0000313|EMBL:BAC71106.1</t>
  </si>
  <si>
    <t xml:space="preserve"> ECO:0000313|Proteomes:UP000000428}</t>
  </si>
  <si>
    <t xml:space="preserve"> NCBI_TaxID=227882 {ECO:0000313|EMBL:BAC69731.1</t>
  </si>
  <si>
    <t xml:space="preserve"> Pseudomonas syringae pv. tomato (strain DC3000).</t>
  </si>
  <si>
    <t xml:space="preserve"> NCBI_TaxID=223283 {ECO:0000313|EMBL:AAO57136.1</t>
  </si>
  <si>
    <t xml:space="preserve"> ECO:0000313|Proteomes:UP000002515}</t>
  </si>
  <si>
    <t xml:space="preserve"> Pseudomonas putida (strain KT2440).</t>
  </si>
  <si>
    <t xml:space="preserve"> NCBI_TaxID=160488 {ECO:0000313|EMBL:AAN69867.1</t>
  </si>
  <si>
    <t xml:space="preserve"> ECO:0000313|Proteomes:UP000000556}</t>
  </si>
  <si>
    <t xml:space="preserve"> Bradyrhizobium diazoefficiens (strain JCM 10833 / IAM 13628 / NBRC 14792 / USDA 110).</t>
  </si>
  <si>
    <t xml:space="preserve"> NCBI_TaxID=224911 {ECO:0000313|EMBL:BAC51428.1</t>
  </si>
  <si>
    <t xml:space="preserve"> ECO:0000313|Proteomes:UP000002526}</t>
  </si>
  <si>
    <t xml:space="preserve"> Corynebacterium efficiens (strain DSM 44549 / YS-314 / AJ 12310 / JCM 11189 / NBRC 100395).</t>
  </si>
  <si>
    <t xml:space="preserve"> NCBI_TaxID=196164 {ECO:0000313|EMBL:BAC19077.1</t>
  </si>
  <si>
    <t xml:space="preserve"> ECO:0000313|Proteomes:UP000001409}</t>
  </si>
  <si>
    <t xml:space="preserve"> Corynebacterium glutamicum (strain ATCC 13032 / DSM 20300 / JCM 1318 / LMG 3730 / NCIMB 10025).</t>
  </si>
  <si>
    <t xml:space="preserve"> NCBI_TaxID=196627 {ECO:0000313|Proteomes:UP000000582}</t>
  </si>
  <si>
    <t xml:space="preserve"> Xanthomonas campestris pv. campestris (strain ATCC 33913 / DSM 3586 / NCPPB 528 / LMG 568 / P 25).</t>
  </si>
  <si>
    <t xml:space="preserve"> NCBI_TaxID=190485 {ECO:0000313|EMBL:AAM39599.1</t>
  </si>
  <si>
    <t xml:space="preserve"> ECO:0000313|Proteomes:UP000001010}</t>
  </si>
  <si>
    <t xml:space="preserve"> Ralstonia solanacearum (strain GMI1000) (Pseudomonas solanacearum).</t>
  </si>
  <si>
    <t xml:space="preserve"> NCBI_TaxID=267608 {ECO:0000313|EMBL:CAD15828.1</t>
  </si>
  <si>
    <t xml:space="preserve"> ECO:0000313|Proteomes:UP000001436}</t>
  </si>
  <si>
    <t xml:space="preserve"> Rhizobium meliloti (strain 1021) (Ensifer meliloti) (Sinorhizobium meliloti).</t>
  </si>
  <si>
    <t xml:space="preserve"> ECO:0000313|Proteomes:UP000001976}.</t>
  </si>
  <si>
    <t xml:space="preserve"> NCBI_TaxID=266834 {ECO:0000313|EMBL:CAC49568.1</t>
  </si>
  <si>
    <t xml:space="preserve"> NCBI_TaxID=266834 {ECO:0000313|EMBL:CAC49188.1</t>
  </si>
  <si>
    <t xml:space="preserve"> Rhizobium loti (strain MAFF303099) (Mesorhizobium loti).</t>
  </si>
  <si>
    <t xml:space="preserve"> NCBI_TaxID=266835 {ECO:0000313|EMBL:BAB51633.1</t>
  </si>
  <si>
    <t xml:space="preserve"> ECO:0000313|Proteomes:UP000000552}</t>
  </si>
  <si>
    <t xml:space="preserve"> Caulobacter crescentus (strain ATCC 19089 / CB15).</t>
  </si>
  <si>
    <t xml:space="preserve"> NCBI_TaxID=190650 {ECO:0000313|EMBL:AAK24575.1</t>
  </si>
  <si>
    <t xml:space="preserve"> ECO:0000313|Proteomes:UP000001816}</t>
  </si>
  <si>
    <t xml:space="preserve"> Pseudomonas aeruginosa (strain ATCC 15692 / DSM 22644 / CIP 104116 / JCM 14847 / LMG 12228 / 1C / PRS 101 / PAO1).</t>
  </si>
  <si>
    <t xml:space="preserve"> NCBI_TaxID=208964 {ECO:0000313|EMBL:AAG04905.1</t>
  </si>
  <si>
    <t xml:space="preserve"> ECO:0000313|Proteomes:UP000002438}</t>
  </si>
  <si>
    <t xml:space="preserve"> Bacillus halodurans (strain ATCC BAA-125 / DSM 18197 / FERM 7344 / JCM 9153 / C-125).</t>
  </si>
  <si>
    <t xml:space="preserve"> NCBI_TaxID=272558 {ECO:0000313|EMBL:BAB04477.1</t>
  </si>
  <si>
    <t xml:space="preserve"> ECO:0000313|Proteomes:UP000001258}</t>
  </si>
  <si>
    <t xml:space="preserve"> Streptomyces coelicolor (strain ATCC BAA-471 / A3(2) / M145).</t>
  </si>
  <si>
    <t xml:space="preserve"> NCBI_TaxID=100226 {ECO:0000313|Proteomes:UP000001973}</t>
  </si>
  <si>
    <t>Streptomyces</t>
  </si>
  <si>
    <t xml:space="preserve"> Streptomyces albidoflavus group.</t>
  </si>
  <si>
    <t xml:space="preserve"> Deinococcus radiodurans (strain ATCC 13939 / DSM 20539 / JCM 16871 / LMG 4051 / NBRC 15346 / NCIMB 9279 / R1 / VKM B-1422).</t>
  </si>
  <si>
    <t xml:space="preserve"> NCBI_TaxID=243230 {ECO:0000313|EMBL:AAF10731.1</t>
  </si>
  <si>
    <t xml:space="preserve"> ECO:0000313|Proteomes:UP000002524}</t>
  </si>
  <si>
    <t xml:space="preserve"> Setosphaeria turcica (strain 28A) (Northern leaf blight fungus) (Exserohilum turcicum).</t>
  </si>
  <si>
    <t xml:space="preserve"> NCBI_TaxID=671987 {ECO:0000313|EMBL:EOA87194.1</t>
  </si>
  <si>
    <t xml:space="preserve"> ECO:0000313|Proteomes:UP000016935}</t>
  </si>
  <si>
    <t xml:space="preserve"> Setosphaeria.</t>
  </si>
  <si>
    <t xml:space="preserve"> Emiliania huxleyi (Pontosphaera huxleyi).</t>
  </si>
  <si>
    <t xml:space="preserve"> NCBI_TaxID=2903 {ECO:0000313|EMBL:EOD15802.1}</t>
  </si>
  <si>
    <t xml:space="preserve"> Haptophyceae</t>
  </si>
  <si>
    <t xml:space="preserve"> Isochrysidales</t>
  </si>
  <si>
    <t xml:space="preserve"> Noelaerhabdaceae</t>
  </si>
  <si>
    <t xml:space="preserve"> Emiliania.</t>
  </si>
  <si>
    <t xml:space="preserve"> Botryosphaeria parva (strain UCR-NP2) (Grapevine canker fungus) (Neofusicoccum parvum).</t>
  </si>
  <si>
    <t xml:space="preserve"> NCBI_TaxID=1287680 {ECO:0000313|EMBL:EOD45198.1</t>
  </si>
  <si>
    <t xml:space="preserve"> ECO:0000313|Proteomes:UP000013521}</t>
  </si>
  <si>
    <t xml:space="preserve"> Neofusicoccum.</t>
  </si>
  <si>
    <t xml:space="preserve"> Actinoplanes sp. N902-109.</t>
  </si>
  <si>
    <t xml:space="preserve"> NCBI_TaxID=649831 {ECO:0000313|EMBL:AGL19668.1</t>
  </si>
  <si>
    <t xml:space="preserve"> ECO:0000313|Proteomes:UP000013541}</t>
  </si>
  <si>
    <t xml:space="preserve"> Amycolatopsis orientalis HCCB10007.</t>
  </si>
  <si>
    <t xml:space="preserve"> NCBI_TaxID=1156913 {ECO:0000313|EMBL:AGM08527.1</t>
  </si>
  <si>
    <t xml:space="preserve"> ECO:0000313|Proteomes:UP000013968}</t>
  </si>
  <si>
    <t xml:space="preserve"> Taphrina deformans (strain PYCC 5710 / ATCC 11124 / CBS 356.35 / IMI 108563 / JCM 9778 / NBRC 8474) (Peach leaf curl fungus) (Lalaria deformans).</t>
  </si>
  <si>
    <t xml:space="preserve"> NCBI_TaxID=1097556 {ECO:0000313|EMBL:CCG82936.1</t>
  </si>
  <si>
    <t xml:space="preserve"> ECO:0000313|Proteomes:UP000013776}</t>
  </si>
  <si>
    <t xml:space="preserve"> Taphrinomycotina</t>
  </si>
  <si>
    <t>Taphrinomycetes</t>
  </si>
  <si>
    <t xml:space="preserve"> Taphrinales</t>
  </si>
  <si>
    <t xml:space="preserve"> Taphrinaceae</t>
  </si>
  <si>
    <t xml:space="preserve"> Taphrina.</t>
  </si>
  <si>
    <t xml:space="preserve"> Oleispira antarctica RB-8.</t>
  </si>
  <si>
    <t xml:space="preserve"> NCBI_TaxID=698738 {ECO:0000313|EMBL:CCK77440.1</t>
  </si>
  <si>
    <t xml:space="preserve"> ECO:0000313|Proteomes:UP000032749}</t>
  </si>
  <si>
    <t>Oleispira.</t>
  </si>
  <si>
    <t xml:space="preserve"> Nocardioides sp. CF8.</t>
  </si>
  <si>
    <t xml:space="preserve"> NCBI_TaxID=110319 {ECO:0000313|EMBL:EON24668.1</t>
  </si>
  <si>
    <t xml:space="preserve"> ECO:0000313|Proteomes:UP000015971}</t>
  </si>
  <si>
    <t xml:space="preserve"> Coniosporium apollinis (strain CBS 100218) (Rock-inhabiting black yeast).</t>
  </si>
  <si>
    <t xml:space="preserve"> NCBI_TaxID=1168221 {ECO:0000313|EMBL:EON69990.1</t>
  </si>
  <si>
    <t xml:space="preserve"> ECO:0000313|Proteomes:UP000016924}</t>
  </si>
  <si>
    <t>Coniosporium.</t>
  </si>
  <si>
    <t xml:space="preserve"> Togninia minima (strain UCR-PA7) (Esca disease fungus) (Phaeoacremonium aleophilum).</t>
  </si>
  <si>
    <t xml:space="preserve"> NCBI_TaxID=1286976 {ECO:0000313|EMBL:EOO02879.1</t>
  </si>
  <si>
    <t xml:space="preserve"> ECO:0000313|Proteomes:UP000014074}</t>
  </si>
  <si>
    <t xml:space="preserve"> Togniniales</t>
  </si>
  <si>
    <t xml:space="preserve"> Togniniaceae</t>
  </si>
  <si>
    <t>Phaeoacremonium.</t>
  </si>
  <si>
    <t xml:space="preserve"> Wallemia ichthyophaga (strain EXF-994 / CBS 113033).</t>
  </si>
  <si>
    <t xml:space="preserve"> NCBI_TaxID=1299270 {ECO:0000313|EMBL:EOR01078.1</t>
  </si>
  <si>
    <t xml:space="preserve"> ECO:0000313|Proteomes:UP000014064}</t>
  </si>
  <si>
    <t xml:space="preserve"> Pseudozyma hubeiensis (strain SY62) (Yeast).</t>
  </si>
  <si>
    <t xml:space="preserve"> NCBI_TaxID=1305764 {ECO:0000313|EMBL:GAC93702.1</t>
  </si>
  <si>
    <t xml:space="preserve"> ECO:0000313|Proteomes:UP000014071}</t>
  </si>
  <si>
    <t xml:space="preserve"> Pseudozyma.</t>
  </si>
  <si>
    <t xml:space="preserve"> Gibberella fujikuroi (strain CBS 195.34 / IMI 58289 / NRRL A-6831) (Bakanae and foot rot disease fungus) (Fusarium fujikuroi).</t>
  </si>
  <si>
    <t xml:space="preserve"> NCBI_TaxID=1279085 {ECO:0000313|EMBL:CCT68878.1</t>
  </si>
  <si>
    <t xml:space="preserve"> ECO:0000313|Proteomes:UP000016800}</t>
  </si>
  <si>
    <t xml:space="preserve"> Fusarium fujikuroi species complex.</t>
  </si>
  <si>
    <t xml:space="preserve"> Mucor circinelloides f. circinelloides (strain 1006PhL) (Mucormycosis agent) (Calyptromyces circinelloides).</t>
  </si>
  <si>
    <t xml:space="preserve"> NCBI_TaxID=1220926 {ECO:0000313|EMBL:EPB82506.1</t>
  </si>
  <si>
    <t xml:space="preserve"> ECO:0000313|Proteomes:UP000014254}</t>
  </si>
  <si>
    <t xml:space="preserve"> Mucoraceae</t>
  </si>
  <si>
    <t xml:space="preserve"> Mucor.</t>
  </si>
  <si>
    <t xml:space="preserve"> Ophiostoma piceae (strain UAMH 11346) (Sap stain fungus).</t>
  </si>
  <si>
    <t xml:space="preserve"> NCBI_TaxID=1262450 {ECO:0000313|EMBL:EPE06457.1</t>
  </si>
  <si>
    <t xml:space="preserve"> ECO:0000313|Proteomes:UP000016923}</t>
  </si>
  <si>
    <t xml:space="preserve"> Ophiostomatales</t>
  </si>
  <si>
    <t xml:space="preserve"> Ophiostomataceae</t>
  </si>
  <si>
    <t>Ophiostoma.</t>
  </si>
  <si>
    <t xml:space="preserve"> Glarea lozoyensis (strain ATCC 20868 / MF5171).</t>
  </si>
  <si>
    <t xml:space="preserve"> NCBI_TaxID=1116229 {ECO:0000313|EMBL:EPE29532.1</t>
  </si>
  <si>
    <t xml:space="preserve"> ECO:0000313|Proteomes:UP000016922}</t>
  </si>
  <si>
    <t xml:space="preserve"> Helotiaceae</t>
  </si>
  <si>
    <t xml:space="preserve"> Glarea.</t>
  </si>
  <si>
    <t>S5V054_STRC3</t>
  </si>
  <si>
    <t xml:space="preserve"> Streptomyces collinus (strain DSM 40733 / Tu 365).</t>
  </si>
  <si>
    <t xml:space="preserve"> NCBI_TaxID=1214242 {ECO:0000313|EMBL:AGS71371.1</t>
  </si>
  <si>
    <t xml:space="preserve"> ECO:0000313|Proteomes:UP000015423}</t>
  </si>
  <si>
    <t>S5VBT5_STRC3</t>
  </si>
  <si>
    <t xml:space="preserve"> NCBI_TaxID=1214242 {ECO:0000313|EMBL:AGS72639.1</t>
  </si>
  <si>
    <t xml:space="preserve"> Paracoccus aminophilus JCM 7686.</t>
  </si>
  <si>
    <t xml:space="preserve"> NCBI_TaxID=1367847 {ECO:0000313|EMBL:AGT08400.1</t>
  </si>
  <si>
    <t xml:space="preserve"> ECO:0000313|Proteomes:UP000015480}</t>
  </si>
  <si>
    <t xml:space="preserve"> Pseudomonas resinovorans NBRC 106553.</t>
  </si>
  <si>
    <t xml:space="preserve"> NCBI_TaxID=1245471 {ECO:0000313|EMBL:BAN47656.1</t>
  </si>
  <si>
    <t xml:space="preserve"> ECO:0000313|Proteomes:UP000015503}</t>
  </si>
  <si>
    <t xml:space="preserve"> NCBI_TaxID=1245471 {ECO:0000313|EMBL:BAN49351.1</t>
  </si>
  <si>
    <t xml:space="preserve"> Zygosaccharomyces bailii (strain CLIB 213 / ATCC 58445 / CBS 680 / CCRC 21525 / NBRC 1098 / NCYC 1416 / NRRL Y-2227).</t>
  </si>
  <si>
    <t xml:space="preserve"> NCBI_TaxID=1333698 {ECO:0000313|EMBL:CDF90978.1</t>
  </si>
  <si>
    <t xml:space="preserve"> ECO:0000313|Proteomes:UP000019375}</t>
  </si>
  <si>
    <t xml:space="preserve"> Gloeophyllum trabeum (strain ATCC 11539 / FP-39264 / Madison 617) (Brown rot fungus).</t>
  </si>
  <si>
    <t xml:space="preserve"> NCBI_TaxID=670483 {ECO:0000313|EMBL:EPQ56447.1</t>
  </si>
  <si>
    <t xml:space="preserve"> ECO:0000313|Proteomes:UP000030669}</t>
  </si>
  <si>
    <t xml:space="preserve"> Gloeophyllales</t>
  </si>
  <si>
    <t xml:space="preserve"> Gloeophyllaceae</t>
  </si>
  <si>
    <t xml:space="preserve"> Gloeophyllum.</t>
  </si>
  <si>
    <t xml:space="preserve"> Penicillium oxalicum (strain 114-2 / CGMCC 5302) (Penicillium decumbens).</t>
  </si>
  <si>
    <t xml:space="preserve"> NCBI_TaxID=933388 {ECO:0000313|EMBL:EPS32510.1</t>
  </si>
  <si>
    <t xml:space="preserve"> ECO:0000313|Proteomes:UP000019376}</t>
  </si>
  <si>
    <t xml:space="preserve"> Fomitopsis pinicola (strain FP-58527) (Brown rot fungus).</t>
  </si>
  <si>
    <t xml:space="preserve"> NCBI_TaxID=743788 {ECO:0000313|EMBL:EPS94563.1</t>
  </si>
  <si>
    <t xml:space="preserve"> ECO:0000313|Proteomes:UP000015241}</t>
  </si>
  <si>
    <t xml:space="preserve"> Fomitopsis.</t>
  </si>
  <si>
    <t xml:space="preserve"> Colletotrichum gloeosporioides (strain Cg-14) (Anthracnose fungus) (Glomerella cingulata).</t>
  </si>
  <si>
    <t xml:space="preserve"> NCBI_TaxID=1237896 {ECO:0000313|EMBL:EQB48269.1</t>
  </si>
  <si>
    <t xml:space="preserve"> ECO:0000313|Proteomes:UP000015530}</t>
  </si>
  <si>
    <t xml:space="preserve"> Arabidopsis thaliana (Mouse-ear cress).</t>
  </si>
  <si>
    <t xml:space="preserve"> NCBI_TaxID=3702</t>
  </si>
  <si>
    <t xml:space="preserve"> Endocarpon pusillum (strain Z07020 / HMAS-L-300199) (Lichen-forming fungus).</t>
  </si>
  <si>
    <t xml:space="preserve"> NCBI_TaxID=1263415 {ECO:0000313|EMBL:ERF73350.1</t>
  </si>
  <si>
    <t xml:space="preserve"> ECO:0000313|Proteomes:UP000019373}</t>
  </si>
  <si>
    <t xml:space="preserve"> Verrucariales</t>
  </si>
  <si>
    <t xml:space="preserve"> Verrucariaceae</t>
  </si>
  <si>
    <t xml:space="preserve"> Endocarpon.</t>
  </si>
  <si>
    <t xml:space="preserve"> Vibrio nigripulchritudo.</t>
  </si>
  <si>
    <t xml:space="preserve"> NCBI_TaxID=28173 {ECO:0000313|EMBL:CCO61189.1</t>
  </si>
  <si>
    <t xml:space="preserve"> ECO:0000313|Proteomes:UP000016895}</t>
  </si>
  <si>
    <t xml:space="preserve"> Pyronema omphalodes (strain CBS 100304) (Pyronema confluens).</t>
  </si>
  <si>
    <t xml:space="preserve"> NCBI_TaxID=1076935 {ECO:0000313|EMBL:CCX30912.1</t>
  </si>
  <si>
    <t xml:space="preserve"> ECO:0000313|Proteomes:UP000018144}</t>
  </si>
  <si>
    <t xml:space="preserve"> Pyronemataceae</t>
  </si>
  <si>
    <t xml:space="preserve"> Pyronema.</t>
  </si>
  <si>
    <t xml:space="preserve"> NCBI_TaxID=3694 {ECO:0000313|EMBL:ERP64658.1</t>
  </si>
  <si>
    <t xml:space="preserve"> NCBI_TaxID=3694 {ECO:0000313|EMBL:ERP64659.1</t>
  </si>
  <si>
    <t xml:space="preserve"> Microbotryum lychnidis-dioicae (strain p1A1 Lamole / MvSl-1064) (Anther smut fungus).</t>
  </si>
  <si>
    <t xml:space="preserve"> NCBI_TaxID=683840 {ECO:0000313|EMBL:KDE06025.1}</t>
  </si>
  <si>
    <t xml:space="preserve"> Microbotryales</t>
  </si>
  <si>
    <t xml:space="preserve"> Microbotryaceae</t>
  </si>
  <si>
    <t xml:space="preserve"> Microbotryum.</t>
  </si>
  <si>
    <t xml:space="preserve"> Actinoplanes friuliensis DSM 7358.</t>
  </si>
  <si>
    <t xml:space="preserve"> NCBI_TaxID=1246995 {ECO:0000313|EMBL:AGZ44569.1</t>
  </si>
  <si>
    <t xml:space="preserve"> ECO:0000313|Proteomes:UP000017746}</t>
  </si>
  <si>
    <t xml:space="preserve"> Labrenzia sp. C1B10.</t>
  </si>
  <si>
    <t xml:space="preserve"> NCBI_TaxID=1397530 {ECO:0000313|EMBL:ERP88744.1</t>
  </si>
  <si>
    <t xml:space="preserve"> ECO:0000313|Proteomes:UP000017101}</t>
  </si>
  <si>
    <t xml:space="preserve"> Labrenzia.</t>
  </si>
  <si>
    <t xml:space="preserve"> Corynebacterium sp. KPL1855.</t>
  </si>
  <si>
    <t xml:space="preserve"> NCBI_TaxID=1203562 {ECO:0000313|EMBL:ERS58226.1</t>
  </si>
  <si>
    <t xml:space="preserve"> ECO:0000313|Proteomes:UP000017096}</t>
  </si>
  <si>
    <t xml:space="preserve"> Sporothrix schenckii (strain ATCC 58251 / de Perez 2211183) (Rose-picker's disease fungus).</t>
  </si>
  <si>
    <t xml:space="preserve"> NCBI_TaxID=1391915 {ECO:0000313|EMBL:ERS97396.1</t>
  </si>
  <si>
    <t xml:space="preserve"> ECO:0000313|Proteomes:UP000018087}</t>
  </si>
  <si>
    <t>Sporothrix.</t>
  </si>
  <si>
    <t xml:space="preserve"> Alcaligenes sp. EGD-AK7.</t>
  </si>
  <si>
    <t xml:space="preserve"> NCBI_TaxID=1386079 {ECO:0000313|EMBL:ERT56062.1</t>
  </si>
  <si>
    <t xml:space="preserve"> ECO:0000313|Proteomes:UP000016497}</t>
  </si>
  <si>
    <t xml:space="preserve"> Alcaligenes.</t>
  </si>
  <si>
    <t xml:space="preserve"> Rhizophagus irregularis (strain DAOM 181602 / DAOM 197198 / MUCL 43194) (Arbuscular mycorrhizal fungus) (Glomus intraradices).</t>
  </si>
  <si>
    <t xml:space="preserve"> NCBI_TaxID=747089 {ECO:0000313|EMBL:ESA14618.1</t>
  </si>
  <si>
    <t xml:space="preserve"> ECO:0000313|Proteomes:UP000018888}</t>
  </si>
  <si>
    <t xml:space="preserve"> Glomeromycota</t>
  </si>
  <si>
    <t xml:space="preserve"> Glomeromycetes</t>
  </si>
  <si>
    <t xml:space="preserve"> Glomerales</t>
  </si>
  <si>
    <t>Glomeraceae</t>
  </si>
  <si>
    <t xml:space="preserve"> Rhizophagus.</t>
  </si>
  <si>
    <t xml:space="preserve"> NCBI_TaxID=9913</t>
  </si>
  <si>
    <t xml:space="preserve"> Danio rerio (Zebrafish) (Brachydanio rerio).</t>
  </si>
  <si>
    <t xml:space="preserve"> NCBI_TaxID=7955</t>
  </si>
  <si>
    <t xml:space="preserve"> Ostariophysi</t>
  </si>
  <si>
    <t xml:space="preserve"> Cypriniformes</t>
  </si>
  <si>
    <t>Cyprinidae</t>
  </si>
  <si>
    <t xml:space="preserve"> Danio.</t>
  </si>
  <si>
    <t xml:space="preserve"> Halalkalicoccus jeotgali (strain DSM 18796 / CECT 7217 / JCM 14584 / KCTC 4019 / B3).</t>
  </si>
  <si>
    <t xml:space="preserve"> NCBI_TaxID=795797</t>
  </si>
  <si>
    <t xml:space="preserve"> Halalkalicoccus.</t>
  </si>
  <si>
    <t xml:space="preserve"> Haloferax volcanii (strain ATCC 29605 / DSM 3757 / JCM 8879 / NBRC 14742 / NCIMB 2012 / VKM B-1768 / DS2) (Halobacterium volcanii).</t>
  </si>
  <si>
    <t xml:space="preserve"> NCBI_TaxID=309800</t>
  </si>
  <si>
    <t xml:space="preserve"> Haloferacales</t>
  </si>
  <si>
    <t xml:space="preserve"> Haloferacaceae</t>
  </si>
  <si>
    <t>Haloferax.</t>
  </si>
  <si>
    <t xml:space="preserve"> Homo sapiens (Human).</t>
  </si>
  <si>
    <t xml:space="preserve"> NCBI_TaxID=9606</t>
  </si>
  <si>
    <t xml:space="preserve"> Homo.</t>
  </si>
  <si>
    <t xml:space="preserve"> Mus musculus (Mouse).</t>
  </si>
  <si>
    <t xml:space="preserve"> NCBI_TaxID=10090</t>
  </si>
  <si>
    <t xml:space="preserve"> Mus</t>
  </si>
  <si>
    <t xml:space="preserve"> Mus.</t>
  </si>
  <si>
    <t xml:space="preserve"> Acinetobacter brisouii CIP 110357.</t>
  </si>
  <si>
    <t xml:space="preserve"> NCBI_TaxID=1341683 {ECO:0000313|EMBL:ESK50500.1</t>
  </si>
  <si>
    <t xml:space="preserve"> ECO:0000313|Proteomes:UP000018418}</t>
  </si>
  <si>
    <t xml:space="preserve"> Moniliophthora roreri (strain MCA 2997) (Cocoa frosty pod rot fungus) (Crinipellis roreri).</t>
  </si>
  <si>
    <t xml:space="preserve"> NCBI_TaxID=1381753 {ECO:0000313|EMBL:ESK97747.1</t>
  </si>
  <si>
    <t xml:space="preserve"> ECO:0000313|Proteomes:UP000017559}</t>
  </si>
  <si>
    <t xml:space="preserve"> Streptomyces sp. PVA 94-07.</t>
  </si>
  <si>
    <t xml:space="preserve"> NCBI_TaxID=1223307 {ECO:0000313|EMBL:ESQ06927.1</t>
  </si>
  <si>
    <t xml:space="preserve"> ECO:0000313|Proteomes:UP000017765}</t>
  </si>
  <si>
    <t xml:space="preserve"> NCBI_TaxID=1223307 {ECO:0000313|EMBL:ESQ04488.1</t>
  </si>
  <si>
    <t xml:space="preserve"> Eutrema salsugineum (Saltwater cress) (Sisymbrium salsugineum).</t>
  </si>
  <si>
    <t xml:space="preserve"> NCBI_TaxID=72664 {ECO:0000313|EMBL:ESQ42569.1</t>
  </si>
  <si>
    <t xml:space="preserve"> ECO:0000313|Proteomes:UP000030689}</t>
  </si>
  <si>
    <t xml:space="preserve"> Eutremeae</t>
  </si>
  <si>
    <t>Eutrema.</t>
  </si>
  <si>
    <t xml:space="preserve"> NCBI_TaxID=72664 {ECO:0000313|EMBL:ESQ42568.1</t>
  </si>
  <si>
    <t>V5F035_KALBG</t>
  </si>
  <si>
    <t xml:space="preserve"> Kalmanozyma brasiliensis (strain GHG001) (Yeast) (Pseudozyma brasiliensis).</t>
  </si>
  <si>
    <t xml:space="preserve"> NCBI_TaxID=1365824 {ECO:0000313|EMBL:EST09618.1</t>
  </si>
  <si>
    <t xml:space="preserve"> ECO:0000313|Proteomes:UP000019377}</t>
  </si>
  <si>
    <t xml:space="preserve"> Kalmanozyma.</t>
  </si>
  <si>
    <t xml:space="preserve"> Byssochlamys spectabilis (strain No. 5 / NBRC 109023) (Paecilomyces variotii).</t>
  </si>
  <si>
    <t xml:space="preserve"> NCBI_TaxID=1356009 {ECO:0000313|EMBL:GAD96666.1</t>
  </si>
  <si>
    <t xml:space="preserve"> ECO:0000313|Proteomes:UP000018001}</t>
  </si>
  <si>
    <t xml:space="preserve"> Thermoascaceae</t>
  </si>
  <si>
    <t xml:space="preserve"> Byssochlamys.</t>
  </si>
  <si>
    <t xml:space="preserve"> Pandoraea pnomenusa.</t>
  </si>
  <si>
    <t xml:space="preserve"> NCBI_TaxID=93220 {ECO:0000313|EMBL:AHB77801.1</t>
  </si>
  <si>
    <t xml:space="preserve"> ECO:0000313|Proteomes:UP000018548}</t>
  </si>
  <si>
    <t xml:space="preserve"> Pandoraea.</t>
  </si>
  <si>
    <t xml:space="preserve"> Mycobacterium neoaurum VKM Ac-1815D.</t>
  </si>
  <si>
    <t xml:space="preserve"> NCBI_TaxID=700508 {ECO:0000313|EMBL:AHC27522.1</t>
  </si>
  <si>
    <t xml:space="preserve"> ECO:0000313|Proteomes:UP000018763}</t>
  </si>
  <si>
    <t xml:space="preserve"> NCBI_TaxID=700508 {ECO:0000313|EMBL:AHC27523.1</t>
  </si>
  <si>
    <t xml:space="preserve"> NCBI_TaxID=700508 {ECO:0000313|EMBL:AHC27621.1</t>
  </si>
  <si>
    <t xml:space="preserve"> Streptomyces niveus NCIMB 11891.</t>
  </si>
  <si>
    <t xml:space="preserve"> NCBI_TaxID=1352941 {ECO:0000313|EMBL:EST31368.1</t>
  </si>
  <si>
    <t xml:space="preserve"> ECO:0000313|Proteomes:UP000017971}</t>
  </si>
  <si>
    <t xml:space="preserve"> Streptomyces roseochromogenus subsp. oscitans DS 12.976.</t>
  </si>
  <si>
    <t xml:space="preserve"> NCBI_TaxID=1352936 {ECO:0000313|EMBL:EST31577.1</t>
  </si>
  <si>
    <t xml:space="preserve"> ECO:0000313|Proteomes:UP000017984}</t>
  </si>
  <si>
    <t xml:space="preserve"> NCBI_TaxID=1352936 {ECO:0000313|EMBL:EST34778.1</t>
  </si>
  <si>
    <t xml:space="preserve"> Leisingera methylohalidivorans DSM 14336.</t>
  </si>
  <si>
    <t xml:space="preserve"> NCBI_TaxID=999552 {ECO:0000313|EMBL:AHD03752.1</t>
  </si>
  <si>
    <t xml:space="preserve"> ECO:0000313|Proteomes:UP000018780}</t>
  </si>
  <si>
    <t xml:space="preserve"> Leisingera.</t>
  </si>
  <si>
    <t xml:space="preserve"> Rhodococcus pyridinivorans SB3094.</t>
  </si>
  <si>
    <t xml:space="preserve"> NCBI_TaxID=1435356 {ECO:0000313|EMBL:AHD23210.1</t>
  </si>
  <si>
    <t xml:space="preserve"> ECO:0000313|Proteomes:UP000018781}</t>
  </si>
  <si>
    <t xml:space="preserve"> Sphingomonas sanxanigenens DSM 19645 = NX02.</t>
  </si>
  <si>
    <t xml:space="preserve"> NCBI_TaxID=1123269 {ECO:0000313|EMBL:AHE52058.1</t>
  </si>
  <si>
    <t xml:space="preserve"> ECO:0000313|Proteomes:UP000018851}</t>
  </si>
  <si>
    <t xml:space="preserve"> Gemmatirosa kalamazoonesis.</t>
  </si>
  <si>
    <t xml:space="preserve"> NCBI_TaxID=861299 {ECO:0000313|EMBL:AHG89680.1</t>
  </si>
  <si>
    <t xml:space="preserve"> ECO:0000313|Proteomes:UP000019151}</t>
  </si>
  <si>
    <t xml:space="preserve"> Gemmatimonadetes</t>
  </si>
  <si>
    <t xml:space="preserve"> Gemmatimonadales</t>
  </si>
  <si>
    <t xml:space="preserve"> Gemmatimonadaceae</t>
  </si>
  <si>
    <t>Gemmatirosa.</t>
  </si>
  <si>
    <t xml:space="preserve"> Janthinobacterium agaricidamnosum NBRC 102515 = DSM 9628.</t>
  </si>
  <si>
    <t xml:space="preserve"> NCBI_TaxID=1349767 {ECO:0000313|EMBL:CDG84998.1</t>
  </si>
  <si>
    <t xml:space="preserve"> ECO:0000313|Proteomes:UP000027604}</t>
  </si>
  <si>
    <t xml:space="preserve"> Janthinobacterium.</t>
  </si>
  <si>
    <t xml:space="preserve"> Amborella trichopoda.</t>
  </si>
  <si>
    <t xml:space="preserve"> NCBI_TaxID=13333 {ECO:0000313|EMBL:ERN09301.1</t>
  </si>
  <si>
    <t xml:space="preserve"> ECO:0000313|Proteomes:UP000017836}</t>
  </si>
  <si>
    <t xml:space="preserve"> basal Magnoliophyta</t>
  </si>
  <si>
    <t xml:space="preserve"> Amborellales</t>
  </si>
  <si>
    <t>Amborellaceae</t>
  </si>
  <si>
    <t xml:space="preserve"> Amborella.</t>
  </si>
  <si>
    <t xml:space="preserve"> Ogataea parapolymorpha (strain ATCC 26012 / BCRC 20466 / JCM 22074 / NRRL Y-7560 / DL-1) (Yeast) (Hansenula polymorpha).</t>
  </si>
  <si>
    <t xml:space="preserve"> NCBI_TaxID=871575 {ECO:0000313|EMBL:ESX02011.1</t>
  </si>
  <si>
    <t xml:space="preserve"> ECO:0000313|Proteomes:UP000008673}</t>
  </si>
  <si>
    <t xml:space="preserve"> Ogataea.</t>
  </si>
  <si>
    <t xml:space="preserve"> Strongylocentrotus purpuratus (Purple sea urchin).</t>
  </si>
  <si>
    <t xml:space="preserve"> NCBI_TaxID=7668 {ECO:0000313|EnsemblMetazoa:SPU_000318-tr</t>
  </si>
  <si>
    <t xml:space="preserve"> ECO:0000313|Proteomes:UP000007110}</t>
  </si>
  <si>
    <t xml:space="preserve"> Echinodermata</t>
  </si>
  <si>
    <t xml:space="preserve"> Eleutherozoa</t>
  </si>
  <si>
    <t xml:space="preserve"> Echinozoa</t>
  </si>
  <si>
    <t>Echinoidea</t>
  </si>
  <si>
    <t xml:space="preserve"> Euechinoidea</t>
  </si>
  <si>
    <t xml:space="preserve"> Echinacea</t>
  </si>
  <si>
    <t xml:space="preserve"> Echinoida</t>
  </si>
  <si>
    <t xml:space="preserve"> Strongylocentrotidae</t>
  </si>
  <si>
    <t>Strongylocentrotus.</t>
  </si>
  <si>
    <t xml:space="preserve"> NCBI_TaxID=7668 {ECO:0000313|EnsemblMetazoa:SPU_006754-tr</t>
  </si>
  <si>
    <t xml:space="preserve"> Triticum aestivum (Wheat).</t>
  </si>
  <si>
    <t xml:space="preserve"> NCBI_TaxID=4565 {ECO:0000313|EnsemblPlants:Traes_1AL_7B79C3BC6.2</t>
  </si>
  <si>
    <t xml:space="preserve"> ECO:0000313|Proteomes:UP000019116}</t>
  </si>
  <si>
    <t xml:space="preserve"> NCBI_TaxID=4565 {ECO:0000313|EnsemblPlants:Traes_2BS_829607ADE.1</t>
  </si>
  <si>
    <t xml:space="preserve"> NCBI_TaxID=4565 {ECO:0000313|EnsemblPlants:Traes_4AS_1E6024CAD1.1</t>
  </si>
  <si>
    <t xml:space="preserve"> NCBI_TaxID=4565 {ECO:0000313|EnsemblPlants:Traes_4BL_1E7270AED.2</t>
  </si>
  <si>
    <t xml:space="preserve"> NCBI_TaxID=4565 {ECO:0000313|EnsemblPlants:Traes_4DL_5A130B210.1</t>
  </si>
  <si>
    <t xml:space="preserve"> NCBI_TaxID=4565 {ECO:0000313|EnsemblPlants:Traes_4DL_964D46001.2</t>
  </si>
  <si>
    <t xml:space="preserve"> NCBI_TaxID=4565 {ECO:0000313|EnsemblPlants:Traes_6AS_EBFB2D20D.1</t>
  </si>
  <si>
    <t xml:space="preserve"> Astyanax mexicanus (Blind cave fish) (Astyanax fasciatus mexicanus).</t>
  </si>
  <si>
    <t xml:space="preserve"> NCBI_TaxID=7994 {ECO:0000313|Ensembl:ENSAMXP00000014816</t>
  </si>
  <si>
    <t xml:space="preserve"> ECO:0000313|Proteomes:UP000018467}</t>
  </si>
  <si>
    <t xml:space="preserve"> Characiformes</t>
  </si>
  <si>
    <t>Characoidei</t>
  </si>
  <si>
    <t xml:space="preserve"> Characidae</t>
  </si>
  <si>
    <t xml:space="preserve"> Characidae incertae sedis</t>
  </si>
  <si>
    <t xml:space="preserve"> Astyanax clade</t>
  </si>
  <si>
    <t>Astyanax.</t>
  </si>
  <si>
    <t xml:space="preserve"> Lepisosteus oculatus (Spotted gar).</t>
  </si>
  <si>
    <t xml:space="preserve"> NCBI_TaxID=7918 {ECO:0000313|Ensembl:ENSLOCP00000005129</t>
  </si>
  <si>
    <t xml:space="preserve"> ECO:0000313|Proteomes:UP000018468}</t>
  </si>
  <si>
    <t xml:space="preserve"> Holostei</t>
  </si>
  <si>
    <t xml:space="preserve"> Semionotiformes</t>
  </si>
  <si>
    <t xml:space="preserve"> Lepisosteidae</t>
  </si>
  <si>
    <t>Lepisosteus.</t>
  </si>
  <si>
    <t xml:space="preserve"> Ovis aries (Sheep).</t>
  </si>
  <si>
    <t xml:space="preserve"> NCBI_TaxID=9940 {ECO:0000313|Ensembl:ENSOARP00000013318</t>
  </si>
  <si>
    <t xml:space="preserve"> ECO:0000313|Proteomes:UP000002356}</t>
  </si>
  <si>
    <t xml:space="preserve"> Caprinae</t>
  </si>
  <si>
    <t xml:space="preserve"> Ovis.</t>
  </si>
  <si>
    <t xml:space="preserve"> Kutzneria albida DSM 43870.</t>
  </si>
  <si>
    <t xml:space="preserve"> NCBI_TaxID=1449976 {ECO:0000313|EMBL:AHH97840.1</t>
  </si>
  <si>
    <t xml:space="preserve"> ECO:0000313|Proteomes:UP000019225}</t>
  </si>
  <si>
    <t>Kutzneria.</t>
  </si>
  <si>
    <t xml:space="preserve"> Corynebacterium vitaeruminis DSM 20294.</t>
  </si>
  <si>
    <t xml:space="preserve"> NCBI_TaxID=1224164 {ECO:0000313|EMBL:AHI22414.1</t>
  </si>
  <si>
    <t xml:space="preserve"> ECO:0000313|Proteomes:UP000019222}</t>
  </si>
  <si>
    <t xml:space="preserve"> Komagataeibacter xylinus E25.</t>
  </si>
  <si>
    <t xml:space="preserve"> NCBI_TaxID=1296990 {ECO:0000313|EMBL:AHI24601.1</t>
  </si>
  <si>
    <t xml:space="preserve"> ECO:0000313|Proteomes:UP000019231}</t>
  </si>
  <si>
    <t xml:space="preserve"> Rhizobium sp. LPU83.</t>
  </si>
  <si>
    <t xml:space="preserve"> NCBI_TaxID=348824 {ECO:0000313|EMBL:CDM58696.1</t>
  </si>
  <si>
    <t xml:space="preserve"> ECO:0000313|Proteomes:UP000019443}</t>
  </si>
  <si>
    <t xml:space="preserve"> Gibberella moniliformis (strain M3125 / FGSC 7600) (Maize ear and stalk rot fungus) (Fusarium verticillioides).</t>
  </si>
  <si>
    <t xml:space="preserve"> NCBI_TaxID=334819 {ECO:0000313|EMBL:EWG49485.1</t>
  </si>
  <si>
    <t xml:space="preserve"> ECO:0000313|Proteomes:UP000009096}</t>
  </si>
  <si>
    <t xml:space="preserve"> Hymenobacter swuensis DY53.</t>
  </si>
  <si>
    <t xml:space="preserve"> NCBI_TaxID=1227739 {ECO:0000313|EMBL:AHJ98249.1</t>
  </si>
  <si>
    <t xml:space="preserve"> ECO:0000313|Proteomes:UP000019423}</t>
  </si>
  <si>
    <t xml:space="preserve"> Cytophagia</t>
  </si>
  <si>
    <t xml:space="preserve"> Cytophagales</t>
  </si>
  <si>
    <t xml:space="preserve"> Hymenobacteraceae</t>
  </si>
  <si>
    <t>Hymenobacter.</t>
  </si>
  <si>
    <t xml:space="preserve"> Pseudomonas stutzeri (Pseudomonas perfectomarina).</t>
  </si>
  <si>
    <t xml:space="preserve"> NCBI_TaxID=316 {ECO:0000313|EMBL:AHL76539.1</t>
  </si>
  <si>
    <t xml:space="preserve"> ECO:0000313|Proteomes:UP000019522}</t>
  </si>
  <si>
    <t xml:space="preserve"> Roseibacterium elongatum DSM 19469.</t>
  </si>
  <si>
    <t xml:space="preserve"> NCBI_TaxID=1294273 {ECO:0000313|EMBL:AHM02597.1</t>
  </si>
  <si>
    <t xml:space="preserve"> ECO:0000313|Proteomes:UP000019593}</t>
  </si>
  <si>
    <t xml:space="preserve"> Roseibacterium.</t>
  </si>
  <si>
    <t xml:space="preserve"> Castellaniella defragrans 65Phen.</t>
  </si>
  <si>
    <t xml:space="preserve"> NCBI_TaxID=1437824 {ECO:0000313|EMBL:CDM22719.1</t>
  </si>
  <si>
    <t xml:space="preserve"> ECO:0000313|Proteomes:UP000019805}</t>
  </si>
  <si>
    <t xml:space="preserve"> Castellaniella.</t>
  </si>
  <si>
    <t xml:space="preserve"> Paenibacillus sabinae T27.</t>
  </si>
  <si>
    <t xml:space="preserve"> NCBI_TaxID=1268072 {ECO:0000313|EMBL:AHV96294.1</t>
  </si>
  <si>
    <t xml:space="preserve"> ECO:0000313|Proteomes:UP000019772}</t>
  </si>
  <si>
    <t xml:space="preserve"> Corynebacterium glyciniphilum AJ 3170.</t>
  </si>
  <si>
    <t xml:space="preserve"> NCBI_TaxID=1404245 {ECO:0000313|EMBL:AHW64744.1</t>
  </si>
  <si>
    <t xml:space="preserve"> ECO:0000313|Proteomes:UP000023703}</t>
  </si>
  <si>
    <t xml:space="preserve"> NCBI_TaxID=1404245 {ECO:0000313|EMBL:AHW64994.1</t>
  </si>
  <si>
    <t xml:space="preserve"> NCBI_TaxID=1404245 {ECO:0000313|EMBL:AHW62800.1</t>
  </si>
  <si>
    <t>OHCU_decarbox</t>
  </si>
  <si>
    <t>OHCU_decarbox, Transthyretin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</si>
</sst>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20" applyFont="1" applyBorder="1" applyAlignment="1">
      <alignment/>
    </xf>
    <xf numFmtId="164" fontId="0" fillId="0" borderId="2" xfId="22" applyFont="1" applyBorder="1" applyAlignment="1">
      <alignment/>
    </xf>
    <xf numFmtId="164" fontId="0" fillId="0" borderId="3" xfId="20" applyBorder="1" applyAlignment="1">
      <alignment/>
    </xf>
    <xf numFmtId="164" fontId="0" fillId="0" borderId="4" xfId="20" applyBorder="1" applyAlignment="1">
      <alignment/>
    </xf>
    <xf numFmtId="164" fontId="0" fillId="0" borderId="5" xfId="22" applyFont="1" applyBorder="1" applyAlignment="1">
      <alignment/>
    </xf>
    <xf numFmtId="164" fontId="0" fillId="0" borderId="6" xfId="23" applyNumberFormat="1" applyFont="1" applyBorder="1">
      <alignment horizontal="left"/>
    </xf>
    <xf numFmtId="164" fontId="0" fillId="0" borderId="7" xfId="23" applyNumberFormat="1" applyFont="1" applyBorder="1">
      <alignment horizontal="left"/>
    </xf>
    <xf numFmtId="164" fontId="2" fillId="0" borderId="8" xfId="24" applyNumberFormat="1" applyFont="1" applyBorder="1">
      <alignment horizontal="left"/>
    </xf>
    <xf numFmtId="164" fontId="0" fillId="0" borderId="9" xfId="23" applyNumberFormat="1" applyFont="1" applyBorder="1">
      <alignment horizontal="left"/>
    </xf>
    <xf numFmtId="164" fontId="0" fillId="0" borderId="10" xfId="21" applyBorder="1" applyAlignment="1">
      <alignment/>
    </xf>
    <xf numFmtId="164" fontId="0" fillId="0" borderId="11" xfId="21" applyBorder="1" applyAlignment="1">
      <alignment/>
    </xf>
    <xf numFmtId="164" fontId="0" fillId="0" borderId="11" xfId="21" applyNumberFormat="1" applyBorder="1" applyAlignment="1">
      <alignment/>
    </xf>
    <xf numFmtId="164" fontId="0" fillId="0" borderId="12" xfId="21" applyNumberFormat="1" applyBorder="1" applyAlignment="1">
      <alignment/>
    </xf>
    <xf numFmtId="164" fontId="2" fillId="0" borderId="13" xfId="25" applyNumberFormat="1" applyBorder="1" applyAlignment="1">
      <alignment/>
    </xf>
    <xf numFmtId="164" fontId="0" fillId="0" borderId="0" xfId="0" applyAlignment="1">
      <alignment wrapText="1"/>
    </xf>
    <xf numFmtId="164" fontId="0" fillId="0" borderId="14" xfId="23" applyNumberFormat="1" applyFont="1" applyBorder="1">
      <alignment horizontal="left"/>
    </xf>
    <xf numFmtId="164" fontId="0" fillId="0" borderId="15" xfId="21" applyBorder="1" applyAlignment="1">
      <alignment/>
    </xf>
    <xf numFmtId="164" fontId="0" fillId="0" borderId="0" xfId="21" applyAlignment="1">
      <alignment/>
    </xf>
    <xf numFmtId="164" fontId="0" fillId="0" borderId="0" xfId="21" applyNumberFormat="1" applyAlignment="1">
      <alignment/>
    </xf>
    <xf numFmtId="164" fontId="0" fillId="0" borderId="16" xfId="21" applyNumberFormat="1" applyBorder="1" applyAlignment="1">
      <alignment/>
    </xf>
    <xf numFmtId="164" fontId="2" fillId="0" borderId="17" xfId="25" applyNumberFormat="1" applyBorder="1" applyAlignment="1">
      <alignment/>
    </xf>
    <xf numFmtId="164" fontId="0" fillId="0" borderId="6" xfId="21" applyBorder="1" applyAlignment="1">
      <alignment/>
    </xf>
    <xf numFmtId="164" fontId="0" fillId="0" borderId="7" xfId="21" applyBorder="1" applyAlignment="1">
      <alignment/>
    </xf>
    <xf numFmtId="164" fontId="0" fillId="0" borderId="18" xfId="21" applyNumberFormat="1" applyBorder="1" applyAlignment="1">
      <alignment/>
    </xf>
    <xf numFmtId="164" fontId="2" fillId="0" borderId="19" xfId="25" applyNumberFormat="1" applyBorder="1" applyAlignment="1">
      <alignment/>
    </xf>
    <xf numFmtId="164" fontId="0" fillId="0" borderId="15" xfId="21" applyNumberFormat="1" applyBorder="1" applyAlignment="1">
      <alignment/>
    </xf>
    <xf numFmtId="164" fontId="2" fillId="0" borderId="20" xfId="24" applyNumberFormat="1" applyFont="1" applyBorder="1">
      <alignment horizontal="left"/>
    </xf>
    <xf numFmtId="164" fontId="2" fillId="0" borderId="21" xfId="25" applyNumberFormat="1" applyBorder="1" applyAlignment="1">
      <alignment/>
    </xf>
    <xf numFmtId="164" fontId="2" fillId="0" borderId="22" xfId="25" applyNumberFormat="1" applyBorder="1" applyAlignment="1">
      <alignment/>
    </xf>
    <xf numFmtId="164" fontId="2" fillId="0" borderId="23" xfId="25" applyNumberFormat="1" applyBorder="1" applyAlignment="1">
      <alignment/>
    </xf>
    <xf numFmtId="164" fontId="2" fillId="0" borderId="24" xfId="25" applyNumberFormat="1" applyBorder="1" applyAlignment="1">
      <alignment/>
    </xf>
    <xf numFmtId="164" fontId="0" fillId="0" borderId="0" xfId="0" applyFont="1" applyAlignment="1">
      <alignment/>
    </xf>
    <xf numFmtId="164" fontId="0" fillId="0" borderId="0" xfId="23" applyFont="1">
      <alignment horizontal="left"/>
    </xf>
    <xf numFmtId="164" fontId="2" fillId="0" borderId="0" xfId="25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Угол сводной таблицы" xfId="20"/>
    <cellStyle name="Значение сводной таблицы" xfId="21"/>
    <cellStyle name="Поле сводной таблицы" xfId="22"/>
    <cellStyle name="Категория сводной таблицы" xfId="23"/>
    <cellStyle name="Заголовок сводной таблицы" xfId="24"/>
    <cellStyle name="Результат сводной таблицы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866" sheet="PF09349_all"/>
  </cacheSource>
  <cacheFields count="3">
    <cacheField name="Sequence_AC">
      <sharedItems containsMixedTypes="0" count="675">
        <s v="A0A022RSF0"/>
        <s v="A0A022RVL3"/>
        <s v="A0A023X2C5"/>
        <s v="A0A023X336"/>
        <s v="A0A023X6X7"/>
        <s v="A0A024HIQ6"/>
        <s v="A0A059MJB0"/>
        <s v="A0A059MTJ3"/>
        <s v="A0A059W854"/>
        <s v="A0A059WAN9"/>
        <s v="A0A060B462"/>
        <s v="A0A060B9U4"/>
        <s v="A0A060QAT8"/>
        <s v="A0A060SGE4"/>
        <s v="A0A066X6M9"/>
        <s v="A0A067CCI6"/>
        <s v="A0A068ST26"/>
        <s v="A0A072TLH0"/>
        <s v="A0A072TWZ7"/>
        <s v="A0A073CBN8"/>
        <s v="A0A075U345"/>
        <s v="A0A076K5D9"/>
        <s v="A0A085BYH6"/>
        <s v="A0A087GBU8"/>
        <s v="A0A087SMX6"/>
        <s v="A0A087XP72"/>
        <s v="A0A089LN82"/>
        <s v="A0A089MN37"/>
        <s v="A0A089NEU9"/>
        <s v="A0A089WLL9"/>
        <s v="A0A089XDY2"/>
        <s v="A0A089YRA4"/>
        <s v="A0A089Z669"/>
        <s v="A0A090K6B0"/>
        <s v="A0A096NYF5"/>
        <s v="A0A097AZD4"/>
        <s v="A0A098D7X6"/>
        <s v="A0A099NT81"/>
        <s v="A0A099NZB2"/>
        <s v="A0A0A0Z2T8"/>
        <s v="A0A0A1B5I1"/>
        <s v="A0A0A1G1A5"/>
        <s v="A0A0A2K067"/>
        <s v="A0A0A2L339"/>
        <s v="A0A0A7KGT6"/>
        <s v="A0A0A8EG45"/>
        <s v="A0A0B4X6C6"/>
        <s v="A0A0B4Y2V9"/>
        <s v="A0A0B5E6K2"/>
        <s v="A0A0B5EG34"/>
        <s v="A0A0B5ETX3"/>
        <s v="A0A0C4F6W4"/>
        <s v="A0A0C4Y6D0"/>
        <s v="A0A0C5G4F9"/>
        <s v="A0A0C5G884"/>
        <s v="A0A0C5L200"/>
        <s v="A0A0C5VD07"/>
        <s v="A0A0D1DY33"/>
        <s v="A0A0D2X5F0"/>
        <s v="A0A0D2Y247"/>
        <s v="A0A0D3AL97"/>
        <s v="A0A0D3FJC5"/>
        <s v="A0A0D4DI66"/>
        <s v="A0A0D4DLQ9"/>
        <s v="A0A0D5A9Q4"/>
        <s v="A0A0D5AA17"/>
        <s v="A0A0D5AF17"/>
        <s v="A0A0D5AHQ9"/>
        <s v="A0A0D5EKZ6"/>
        <s v="A0A0D5LKM7"/>
        <s v="A0A0D5NR10"/>
        <s v="A0A0D5VBF2"/>
        <s v="A0A0D8JVM5"/>
        <s v="A0A0D9RZF5"/>
        <s v="A0K1D7"/>
        <s v="A0QRZ5"/>
        <s v="A0QRZ6"/>
        <s v="A0R598"/>
        <s v="A1B8L7"/>
        <s v="A1CBH7"/>
        <s v="A1K4P4"/>
        <s v="A1RAF3"/>
        <s v="A1SFS5"/>
        <s v="A1TFU6"/>
        <s v="A1TFU7"/>
        <s v="A1TG53"/>
        <s v="A1TL67"/>
        <s v="A1UMJ8"/>
        <s v="A1VJ49"/>
        <s v="A1W523"/>
        <s v="A1WR35"/>
        <s v="A2Q7V5"/>
        <s v="A2SDU9"/>
        <s v="A3LP05"/>
        <s v="A4A379"/>
        <s v="A4D9H6"/>
        <s v="A4FPC5"/>
        <s v="A4JF37"/>
        <s v="A4VP31"/>
        <s v="A4XVZ8"/>
        <s v="A4YLL0"/>
        <s v="A5DBA9"/>
        <s v="A5DXY9"/>
        <s v="A5FXN0"/>
        <s v="A6QYZ2"/>
        <s v="A6T925"/>
        <s v="A6VYU2"/>
        <s v="A6W9R5"/>
        <s v="A6WW26"/>
        <s v="A7EE23"/>
        <s v="A7IKH6"/>
        <s v="A7RYJ8"/>
        <s v="A7SCA1"/>
        <s v="A7UV21"/>
        <s v="A8GAA4"/>
        <s v="A8IQI8"/>
        <s v="A8JC88"/>
        <s v="A8L795"/>
        <s v="A8LM28"/>
        <s v="A8N9C4"/>
        <s v="A9BV85"/>
        <s v="A9CI02"/>
        <s v="A9DDE8"/>
        <s v="A9GBG2"/>
        <s v="A9HJQ3"/>
        <s v="A9T9V4"/>
        <s v="Q54SV3"/>
        <s v="B0CU92"/>
        <s v="B0T8R8"/>
        <s v="B0UHG8"/>
        <s v="B0UMZ7"/>
        <s v="B0VP18"/>
        <s v="B0WCJ1"/>
        <s v="B0WCJ2"/>
        <s v="B1M8G4"/>
        <s v="B1M9E8"/>
        <s v="B1MCN8"/>
        <s v="B1MCN9"/>
        <s v="B1MGT1"/>
        <s v="B1VVF6"/>
        <s v="B1W3K9"/>
        <s v="B1Y3X4"/>
        <s v="B2AP44"/>
        <s v="B2GGK7"/>
        <s v="B2HHV2"/>
        <s v="B2HHV3"/>
        <s v="B2JI87"/>
        <s v="B2U8B9"/>
        <s v="B2VHK8"/>
        <s v="B2W6N1"/>
        <s v="B3PJ38"/>
        <s v="B4EC46"/>
        <s v="B4ECB0"/>
        <s v="B5H577"/>
        <s v="B5HFQ4"/>
        <s v="B5HRQ3"/>
        <s v="B5HV89"/>
        <s v="B6HKT2"/>
        <s v="B6Q9P6"/>
        <s v="B7GAW6"/>
        <s v="B8AQM6"/>
        <s v="B8BWT1"/>
        <s v="B8HHC0"/>
        <s v="B8IML7"/>
        <s v="B8IRU2"/>
        <s v="B8M343"/>
        <s v="B8NKT0"/>
        <s v="B9GNG3"/>
        <s v="B9J7Z1"/>
        <s v="B9JZT9"/>
        <s v="B9SKJ6"/>
        <s v="C0NFL6"/>
        <s v="C0ZNR1"/>
        <s v="C0ZWT9"/>
        <s v="C1DFB0"/>
        <s v="C1E536"/>
        <s v="C1GEF0"/>
        <s v="C1GV18"/>
        <s v="C2GHB0"/>
        <s v="C3K0A6"/>
        <s v="C3KRL0"/>
        <s v="C3MG83"/>
        <s v="C3PIM9"/>
        <s v="C3XUZ7"/>
        <s v="C3Y217"/>
        <s v="C3YZC5"/>
        <s v="C4JV10"/>
        <s v="C4QWR0"/>
        <s v="C4Y1B2"/>
        <s v="C4YPU1"/>
        <s v="C4ZM48"/>
        <s v="C5AEZ4"/>
        <s v="C5B0V5"/>
        <s v="C5CVN9"/>
        <s v="C5CZY4"/>
        <s v="C5DXJ7"/>
        <s v="C5E258"/>
        <s v="C5FQZ6"/>
        <s v="C5GLC5"/>
        <s v="C5M9I7"/>
        <s v="C5WXP9"/>
        <s v="C6AR11"/>
        <s v="C6D262"/>
        <s v="C6HKU0"/>
        <s v="C6TNM5"/>
        <s v="C6WEX1"/>
        <s v="C7JHI5"/>
        <s v="C7M9Y7"/>
        <s v="C7MGK0"/>
        <s v="C7PNS3"/>
        <s v="C7PZT5"/>
        <s v="C7Z8Y0"/>
        <s v="C8XK08"/>
        <s v="C9SSC4"/>
        <s v="C9YTC0"/>
        <s v="C9ZGL1"/>
        <s v="D0J0T5"/>
        <s v="D0J529"/>
        <s v="D0KZ09"/>
        <s v="D0L8R4"/>
        <s v="D0L8R5"/>
        <s v="D0P4Y6"/>
        <s v="D2A355"/>
        <s v="D2B6G5"/>
        <s v="D2SGN8"/>
        <s v="D3B996"/>
        <s v="D3BLP5"/>
        <s v="D3PRS1"/>
        <s v="D3Q642"/>
        <s v="D4B4M4"/>
        <s v="D4GKK4"/>
        <s v="D5AN53"/>
        <s v="D5BTM8"/>
        <s v="D5DES0"/>
        <s v="D5GH47"/>
        <s v="D5QD53"/>
        <s v="D5UJM8"/>
        <s v="D5UU53"/>
        <s v="D5UU58"/>
        <s v="D5W8Q8"/>
        <s v="D5WQV1"/>
        <s v="D5X406"/>
        <s v="D6XY44"/>
        <s v="D6Y9D0"/>
        <s v="D6Z9U0"/>
        <s v="D6ZBQ4"/>
        <s v="D6ZEL3"/>
        <s v="D7A996"/>
        <s v="D7AYI0"/>
        <s v="D7BFV5"/>
        <s v="D7BL28"/>
        <s v="D7BZ91"/>
        <s v="D7C4M2"/>
        <s v="D7CXM1"/>
        <s v="D7FIQ6"/>
        <s v="D7GH79"/>
        <s v="D7MPL9"/>
        <s v="D7T3Z8"/>
        <s v="D8J1V6"/>
        <s v="D8MNI9"/>
        <s v="D8Q0F2"/>
        <s v="D8QMR1"/>
        <s v="D8QPX2"/>
        <s v="D8SBY1"/>
        <s v="D8SKJ9"/>
        <s v="D8TMU9"/>
        <s v="E0SJZ2"/>
        <s v="E0TCW8"/>
        <s v="E1SEI3"/>
        <s v="E1V7C4"/>
        <s v="E1W109"/>
        <s v="E1ZNT1"/>
        <s v="E2LNU0"/>
        <s v="E2PWY8"/>
        <s v="E3EXP1"/>
        <s v="E3FDG1"/>
        <s v="E3HUL6"/>
        <s v="E3IYC5"/>
        <s v="E3L2R3"/>
        <s v="E3QZ28"/>
        <s v="E3RMI7"/>
        <s v="E4N1R3"/>
        <s v="E4NCB7"/>
        <s v="E4V3M6"/>
        <s v="E4ZZ20"/>
        <s v="E6W9C2"/>
        <s v="E7A388"/>
        <s v="E8N7P5"/>
        <s v="E8RUX9"/>
        <s v="E8TAC4"/>
        <s v="E8UXZ7"/>
        <s v="E8WYX8"/>
        <s v="E9D2V1"/>
        <s v="E9DVD8"/>
        <s v="E9EQS0"/>
        <s v="E9GJ14"/>
        <s v="E9T282"/>
        <s v="F0LWX8"/>
        <s v="F0UDT8"/>
        <s v="F0YBD1"/>
        <s v="F0ZVS5"/>
        <s v="F1MIY5"/>
        <s v="F1RSV0"/>
        <s v="F2G8F6"/>
        <s v="F2IZV5"/>
        <s v="F2JXL6"/>
        <s v="F2LEP2"/>
        <s v="F2Q0C1"/>
        <s v="F2RCC6"/>
        <s v="F2RL62"/>
        <s v="F2SSB3"/>
        <s v="F3ZDG7"/>
        <s v="F4CML9"/>
        <s v="F4CMM0"/>
        <s v="F4GMR5"/>
        <s v="F4P8Q5"/>
        <s v="F4PIW9"/>
        <s v="F4PQS2"/>
        <s v="F4RVB9"/>
        <s v="F5XEL0"/>
        <s v="F5XY53"/>
        <s v="F5ZCT0"/>
        <s v="F6EK91"/>
        <s v="F6EL02"/>
        <s v="F6IE19"/>
        <s v="F6TMG0"/>
        <s v="F6TTE1"/>
        <s v="F7FQG6"/>
        <s v="F7GDM5"/>
        <s v="F7GNJ9"/>
        <s v="F7W0T9"/>
        <s v="F8AZL4"/>
        <s v="F8JXN9"/>
        <s v="F8Q4Z1"/>
        <s v="F9F699"/>
        <s v="F9T3K9"/>
        <s v="F9X1W5"/>
        <s v="G0AD97"/>
        <s v="G0FXI0"/>
        <s v="G0HC92"/>
        <s v="G0HDH7"/>
        <s v="G0HH15"/>
        <s v="G0RE63"/>
        <s v="G0SFX0"/>
        <s v="G0SV95"/>
        <s v="G1L6I8"/>
        <s v="G1NY66"/>
        <s v="G1QHQ1"/>
        <s v="G1TL17"/>
        <s v="G1X6E8"/>
        <s v="G2IVF1"/>
        <s v="G2NIP9"/>
        <s v="G2NRB8"/>
        <s v="G2P1H3"/>
        <s v="G2P2K9"/>
        <s v="G2QC31"/>
        <s v="G2RAQ5"/>
        <s v="G2XI14"/>
        <s v="G2XTC1"/>
        <s v="G3ARF3"/>
        <s v="G3B7Q1"/>
        <s v="G3GWI0"/>
        <s v="G3J836"/>
        <s v="G3NFE9"/>
        <s v="G3QRV7"/>
        <s v="G3X082"/>
        <s v="G3XR33"/>
        <s v="G4NBX3"/>
        <s v="G4R6T4"/>
        <s v="G4TL60"/>
        <s v="G4UPF5"/>
        <s v="G4YIG3"/>
        <s v="G6DRG0"/>
        <s v="G7DXC0"/>
        <s v="G7LR39"/>
        <s v="G7UNK3"/>
        <s v="G7XXU1"/>
        <s v="G7ZBC7"/>
        <s v="G8ASW6"/>
        <s v="G8BGY7"/>
        <s v="G8M8F6"/>
        <s v="G8MF64"/>
        <s v="G8NRV8"/>
        <s v="G8PGZ8"/>
        <s v="G8Q4H6"/>
        <s v="G8RRZ0"/>
        <s v="G8T6J1"/>
        <s v="G8Y0D2"/>
        <s v="G8Y3B8"/>
        <s v="G8ZRJ1"/>
        <s v="G9MYK3"/>
        <s v="G9NRM2"/>
        <s v="H0XFX4"/>
        <s v="H1W160"/>
        <s v="H1Y7X2"/>
        <s v="H2FVH5"/>
        <s v="H2IYG5"/>
        <s v="H2JVV9"/>
        <s v="H2K9K8"/>
        <s v="H2LXZ1"/>
        <s v="H2NJI0"/>
        <s v="H2Q7C6"/>
        <s v="H2SNG7"/>
        <s v="H3D593"/>
        <s v="H5WS57"/>
        <s v="H6BKM5"/>
        <s v="H6MV61"/>
        <s v="H6MV62"/>
        <s v="H6NLB0"/>
        <s v="H8H050"/>
        <s v="H8L3J4"/>
        <s v="H8MI60"/>
        <s v="H9IV96"/>
        <s v="I0HF14"/>
        <s v="I0HWD3"/>
        <s v="I0IIX8"/>
        <s v="I1CQB1"/>
        <s v="I1F0D7"/>
        <s v="I1H4V4"/>
        <s v="I1H4V5"/>
        <s v="I1JMC0"/>
        <s v="I1MM35"/>
        <s v="I1MM36"/>
        <s v="I1PBX6"/>
        <s v="I2FX90"/>
        <s v="I3K9H9"/>
        <s v="I3N7H5"/>
        <s v="I3ZD75"/>
        <s v="I4B3X1"/>
        <s v="I4EQC4"/>
        <s v="I4MI78"/>
        <s v="I4YIR4"/>
        <s v="I7EWS1"/>
        <s v="J3NZJ4"/>
        <s v="J4I8M4"/>
        <s v="J4US50"/>
        <s v="J7L743"/>
        <s v="J9PB80"/>
        <s v="J9SCZ8"/>
        <s v="K0CID1"/>
        <s v="K0EN98"/>
        <s v="K0EWE1"/>
        <s v="K0FDS7"/>
        <s v="K0I0V6"/>
        <s v="K0K7J7"/>
        <s v="K0KES4"/>
        <s v="K0R0Y2"/>
        <s v="K0X0Q7"/>
        <s v="K1PA03"/>
        <s v="K1W3E2"/>
        <s v="K1X478"/>
        <s v="K2RQ44"/>
        <s v="K3UMI3"/>
        <s v="K3W7Q4"/>
        <s v="K4ACD2"/>
        <s v="K4AD03"/>
        <s v="K4AXY6"/>
        <s v="K4R1E1"/>
        <s v="K4R474"/>
        <s v="K5VT22"/>
        <s v="K5XF38"/>
        <s v="K7ADH5"/>
        <s v="K7J0V7"/>
        <s v="K7SBY1"/>
        <s v="K8GP11"/>
        <s v="K9GR51"/>
        <s v="K9SWL3"/>
        <s v="K9TV73"/>
        <s v="K9UBW7"/>
        <s v="K9XIZ8"/>
        <s v="K9ZXQ8"/>
        <s v="L0J5F3"/>
        <s v="L0K0S7"/>
        <s v="L2FI21"/>
        <s v="L5L4T2"/>
        <s v="L8GCF2"/>
        <s v="L8X3H6"/>
        <s v="M0RCU5"/>
        <s v="M0SYB7"/>
        <s v="M0SYC0"/>
        <s v="M0XA89"/>
        <s v="M0XA90"/>
        <s v="M0ZNN5"/>
        <s v="M0ZNN6"/>
        <s v="M1W5W0"/>
        <s v="M1XTE7"/>
        <s v="M2N2D5"/>
        <s v="M2RJT7"/>
        <s v="M2SD17"/>
        <s v="M2TMN1"/>
        <s v="M2Z797"/>
        <s v="M3B600"/>
        <s v="M3K512"/>
        <s v="M3XI16"/>
        <s v="M3Y149"/>
        <s v="M4AEL3"/>
        <s v="M4B1M0"/>
        <s v="M4DV37"/>
        <s v="M5DUW6"/>
        <s v="M7TW66"/>
        <s v="M7XAE7"/>
        <s v="M7ZD16"/>
        <s v="M9MDZ0"/>
        <s v="M9R3G5"/>
        <s v="N0B0S4"/>
        <s v="N1PXZ6"/>
        <s v="N1RZQ2"/>
        <s v="N4TRM2"/>
        <s v="N4VZV3"/>
        <s v="N6USZ4"/>
        <s v="N6XFQ6"/>
        <s v="N8TMC8"/>
        <s v="N9GCL8"/>
        <s v="O32141"/>
        <s v="Q02C46"/>
        <s v="Q05HR3"/>
        <s v="Q0BSR2"/>
        <s v="Q0CW91"/>
        <s v="Q0K2I5"/>
        <s v="Q0KCX4"/>
        <s v="Q0RQQ6"/>
        <s v="Q0S839"/>
        <s v="Q0SGF7"/>
        <s v="Q0UDQ5"/>
        <s v="Q11EG8"/>
        <s v="Q12DM0"/>
        <s v="Q13Y01"/>
        <s v="Q15T45"/>
        <s v="Q160K2"/>
        <s v="Q16ER4"/>
        <s v="Q16ER5"/>
        <s v="Q16YU6"/>
        <s v="Q17JD3"/>
        <s v="Q1AS75"/>
        <s v="Q1GLL9"/>
        <s v="Q1J3A0"/>
        <s v="Q1LQ09"/>
        <s v="Q1R1H7"/>
        <s v="Q222X9"/>
        <s v="Q28P37"/>
        <s v="Q2JER8"/>
        <s v="Q2K5H9"/>
        <s v="Q2SN00"/>
        <s v="Q2YPJ9"/>
        <s v="Q3J687"/>
        <s v="Q47UL4"/>
        <s v="Q4K8H4"/>
        <s v="Q5AJB0"/>
        <s v="Q5AJN9"/>
        <s v="Q5BHB0"/>
        <s v="Q5FSH1"/>
        <s v="Q5KNK3"/>
        <s v="Q5LV30"/>
        <s v="Q5WBJ2"/>
        <s v="Q5YNZ5"/>
        <s v="Q63T52"/>
        <s v="Q6BRM1"/>
        <s v="Q6CI68"/>
        <s v="Q6CL67"/>
        <s v="Q6F6Y5"/>
        <s v="Q6LPX8"/>
        <s v="Q6NFE8"/>
        <s v="Q75LS2"/>
        <s v="Q7SBP6"/>
        <s v="Q7XXQ9"/>
        <s v="Q82HW4"/>
        <s v="Q82LJ0"/>
        <s v="Q87YX5"/>
        <s v="Q88F12"/>
        <s v="Q89H32"/>
        <s v="Q8FN80"/>
        <s v="Q8NN55"/>
        <s v="Q8PDQ5"/>
        <s v="Q8XXJ2"/>
        <s v="Q92UG3"/>
        <s v="Q92VC0"/>
        <s v="Q98CI8"/>
        <s v="Q9A558"/>
        <s v="Q9I3J7"/>
        <s v="Q9KEU1"/>
        <s v="Q9KZ87"/>
        <s v="Q9RV72"/>
        <s v="Q9Z593"/>
        <s v="R0KCW0"/>
        <s v="R1C148"/>
        <s v="R1EBN3"/>
        <s v="R4LMH5"/>
        <s v="R4TCL5"/>
        <s v="R4XEN6"/>
        <s v="R4YR88"/>
        <s v="R7XZE6"/>
        <s v="R7Z730"/>
        <s v="R8BUB5"/>
        <s v="R9AFV0"/>
        <s v="R9NYI4"/>
        <s v="S0E8S3"/>
        <s v="S2IXP3"/>
        <s v="S3C137"/>
        <s v="S3CSX2"/>
        <s v="S5V054"/>
        <s v="S5VBT5"/>
        <s v="S5XY69"/>
        <s v="S6ATV6"/>
        <s v="S6AXG8"/>
        <s v="S6EKE2"/>
        <s v="S7QAA5"/>
        <s v="S7ZP84"/>
        <s v="S8DTL0"/>
        <s v="T0K8B5"/>
        <s v="Q9LVM5"/>
        <s v="U1HS44"/>
        <s v="U4KHE6"/>
        <s v="U4LHB3"/>
        <s v="U5GM94"/>
        <s v="U5GR87"/>
        <s v="U5H8M6"/>
        <s v="U5W629"/>
        <s v="U7FT19"/>
        <s v="U7LJW7"/>
        <s v="U7PR59"/>
        <s v="U7U9C5"/>
        <s v="U9U7T1"/>
        <s v="A5PJD0"/>
        <s v="A1L259"/>
        <s v="D8JBB8"/>
        <s v="D4GPU8"/>
        <s v="A6NGE7"/>
        <s v="Q283N4"/>
        <s v="V2UPB8"/>
        <s v="V2XVG5"/>
        <s v="V4IAU4"/>
        <s v="V4KEW3"/>
        <s v="V4LFT6"/>
        <s v="V4LRT8"/>
        <s v="V5F035"/>
        <s v="V5G3T9"/>
        <s v="V5ULL2"/>
        <s v="V5XHM5"/>
        <s v="V5XI45"/>
        <s v="V5XIR7"/>
        <s v="V6KH54"/>
        <s v="V6KHM2"/>
        <s v="V6KRY8"/>
        <s v="V9W3P5"/>
        <s v="V9XMK7"/>
        <s v="W0A6W4"/>
        <s v="W0RH88"/>
        <s v="W0VCB9"/>
        <s v="W1PNL1"/>
        <s v="W1QLB0"/>
        <s v="W4XAC4"/>
        <s v="W4XTK3"/>
        <s v="W4ZQF2"/>
        <s v="W5BLJ9"/>
        <s v="W5DWC2"/>
        <s v="W5E1U8"/>
        <s v="W5EHU6"/>
        <s v="W5EJW9"/>
        <s v="W5GH02"/>
        <s v="W5L4Q4"/>
        <s v="W5M9S0"/>
        <s v="W5PS89"/>
        <s v="W5WAQ6"/>
        <s v="W5Y0H3"/>
        <s v="W5Y5R2"/>
        <s v="W6RWP3"/>
        <s v="W7MPG4"/>
        <s v="W8EYQ3"/>
        <s v="W8R1T9"/>
        <s v="W8RXQ1"/>
        <s v="W8WT61"/>
        <s v="X4ZX68"/>
        <s v="X5DU02"/>
        <s v="X5DUM2"/>
        <s v="X5E5U4"/>
      </sharedItems>
    </cacheField>
    <cacheField name="Sequence_ID">
      <sharedItems containsMixedTypes="0" count="675">
        <s v="A0A022RSF0_ERYGU"/>
        <s v="A0A022RVL3_ERYGU"/>
        <s v="A0A023X2C5_9ACTN"/>
        <s v="A0A023X336_9ACTN"/>
        <s v="A0A023X6X7_9ACTN"/>
        <s v="A0A024HIQ6_PSEKB"/>
        <s v="A0A059MJB0_9NOCA"/>
        <s v="A0A059MTJ3_9NOCA"/>
        <s v="A0A059W854_STRA9"/>
        <s v="A0A059WAN9_STRA9"/>
        <s v="A0A060B462_9GAMM"/>
        <s v="A0A060B9U4_9GAMM"/>
        <s v="A0A060QAT8_9PROT"/>
        <s v="A0A060SGE4_PYCCI"/>
        <s v="A0A066X6M9_COLSU"/>
        <s v="A0A067CCI6_SAPPC"/>
        <s v="A0A068ST26_RHIGA"/>
        <s v="A0A072TLH0_MEDTR"/>
        <s v="A0A072TWZ7_MEDTR"/>
        <s v="A0A073CBN8_PLAAG"/>
        <s v="A0A075U345_9CORY"/>
        <s v="A0A076K5D9_9RHOB"/>
        <s v="A0A085BYH6_9RHOB"/>
        <s v="A0A087GBU8_ARAAL"/>
        <s v="A0A087SMX6_AUXPR"/>
        <s v="A0A087XP72_POEFO"/>
        <s v="A0A089LN82_9BACL"/>
        <s v="A0A089MN37_9BACL"/>
        <s v="A0A089NEU9_9BACL"/>
        <s v="A0A089WLL9_9PSED"/>
        <s v="A0A089XDY2_STRGA"/>
        <s v="A0A089YRA4_9PSED"/>
        <s v="A0A089Z669_STRGA"/>
        <s v="A0A090K6B0_9GAMM"/>
        <s v="A0A096NYF5_PAPAN"/>
        <s v="A0A097AZD4_9VIBR"/>
        <s v="A0A098D7X6_GIBZA"/>
        <s v="A0A099NT81_ISSOR"/>
        <s v="A0A099NZB2_ISSOR"/>
        <s v="A0A0A0Z2T8_9ENTR"/>
        <s v="A0A0A1B5I1_9ENTR"/>
        <s v="A0A0A1G1A5_9MYCO"/>
        <s v="A0A0A2K067_PENEN"/>
        <s v="A0A0A2L339_PENIT"/>
        <s v="A0A0A7KGT6_9DEIO"/>
        <s v="A0A0A8EG45_9ACTN"/>
        <s v="A0A0B4X6C6_9RHIZ"/>
        <s v="A0A0B4Y2V9_9PROT"/>
        <s v="A0A0B5E6K2_9RHOB"/>
        <s v="A0A0B5EG34_9ACTN"/>
        <s v="A0A0B5ETX3_9ACTN"/>
        <s v="A0A0C4F6W4_PUCT1"/>
        <s v="A0A0C4Y6D0_9BURK"/>
        <s v="A0A0C5G4F9_9ACTN"/>
        <s v="A0A0C5G884_9ACTN"/>
        <s v="A0A0C5L200_9SPHN"/>
        <s v="A0A0C5VD07_9GAMM"/>
        <s v="A0A0D1DY33_USTMA"/>
        <s v="A0A0D2X5F0_CAPO3"/>
        <s v="A0A0D2Y247_FUSO4"/>
        <s v="A0A0D3AL97_BRAOL"/>
        <s v="A0A0D3FJC5_9ORYZ"/>
        <s v="A0A0D4DI66_9ACTN"/>
        <s v="A0A0D4DLQ9_9ACTN"/>
        <s v="A0A0D5A9Q4_9NOCA"/>
        <s v="A0A0D5AA17_9NOCA"/>
        <s v="A0A0D5AF17_9NOCA"/>
        <s v="A0A0D5AHQ9_9NOCA"/>
        <s v="A0A0D5EKZ6_9BURK"/>
        <s v="A0A0D5LKM7_9RHIZ"/>
        <s v="A0A0D5NR10_9BACL"/>
        <s v="A0A0D5VBF2_9BURK"/>
        <s v="A0A0D8JVM5_COCIM"/>
        <s v="A0A0D9RZF5_CHLSB"/>
        <s v="A0K1D7_ARTS2"/>
        <s v="A0QRZ5_MYCS2"/>
        <s v="A0QRZ6_MYCS2"/>
        <s v="A0R598_MYCS2"/>
        <s v="A1B8L7_PARDP"/>
        <s v="A1CBH7_ASPCL"/>
        <s v="A1K4P4_AZOSB"/>
        <s v="A1RAF3_ARTAT"/>
        <s v="A1SFS5_NOCSJ"/>
        <s v="A1TFU6_MYCVP"/>
        <s v="A1TFU7_MYCVP"/>
        <s v="A1TG53_MYCVP"/>
        <s v="A1TL67_ACIAC"/>
        <s v="A1UMJ8_MYCSK"/>
        <s v="A1VJ49_POLNA"/>
        <s v="A1W523_ACISJ"/>
        <s v="A1WR35_VEREI"/>
        <s v="A2Q7V5_ASPNC"/>
        <s v="A2SDU9_METPP"/>
        <s v="A3LP05_PICST"/>
        <s v="A4A379_9GAMM"/>
        <s v="A4D9H6_ASPFU"/>
        <s v="A4FPC5_SACEN"/>
        <s v="A4JF37_BURVG"/>
        <s v="A4VP31_PSEU5"/>
        <s v="A4XVZ8_PSEMY"/>
        <s v="A4YLL0_BRASO"/>
        <s v="A5DBA9_PICGU"/>
        <s v="A5DXY9_LODEL"/>
        <s v="A5FXN0_ACICJ"/>
        <s v="A6QYZ2_AJECN"/>
        <s v="A6T925_KLEP7"/>
        <s v="A6VYU2_MARMS"/>
        <s v="A6W9R5_KINRD"/>
        <s v="A6WW26_OCHA4"/>
        <s v="A7EE23_SCLS1"/>
        <s v="A7IKH6_XANP2"/>
        <s v="A7RYJ8_NEMVE"/>
        <s v="A7SCA1_NEMVE"/>
        <s v="A7UV21_ANOGA"/>
        <s v="A8GAA4_SERP5"/>
        <s v="A8IQI8_AZOC5"/>
        <s v="A8JC88_CHLRE"/>
        <s v="A8L795_FRASN"/>
        <s v="A8LM28_DINSH"/>
        <s v="A8N9C4_COPC7"/>
        <s v="A9BV85_DELAS"/>
        <s v="A9CI02_AGRFC"/>
        <s v="A9DDE8_9RHIZ"/>
        <s v="A9GBG2_SORC5"/>
        <s v="A9HJQ3_GLUDA"/>
        <s v="A9T9V4_PHYPA"/>
        <s v="ALN1_DICDI"/>
        <s v="B0CU92_LACBS"/>
        <s v="B0T8R8_CAUSK"/>
        <s v="B0UHG8_METS4"/>
        <s v="B0UMZ7_METS4"/>
        <s v="B0VP18_ACIBS"/>
        <s v="B0WCJ1_CULQU"/>
        <s v="B0WCJ2_CULQU"/>
        <s v="B1M8G4_METRJ"/>
        <s v="B1M9E8_METRJ"/>
        <s v="B1MCN8_MYCA9"/>
        <s v="B1MCN9_MYCA9"/>
        <s v="B1MGT1_MYCA9"/>
        <s v="B1VVF6_STRGG"/>
        <s v="B1W3K9_STRGG"/>
        <s v="B1Y3X4_LEPCP"/>
        <s v="B2AP44_PODAN"/>
        <s v="B2GGK7_KOCRD"/>
        <s v="B2HHV2_MYCMM"/>
        <s v="B2HHV3_MYCMM"/>
        <s v="B2JI87_BURP8"/>
        <s v="B2U8B9_RALPJ"/>
        <s v="B2VHK8_ERWT9"/>
        <s v="B2W6N1_PYRTR"/>
        <s v="B3PJ38_CELJU"/>
        <s v="B4EC46_BURCJ"/>
        <s v="B4ECB0_BURCJ"/>
        <s v="B5H577_STRPR"/>
        <s v="B5HFQ4_STRPR"/>
        <s v="B5HRQ3_9ACTN"/>
        <s v="B5HV89_9ACTN"/>
        <s v="B6HKT2_PENCW"/>
        <s v="B6Q9P6_PENMQ"/>
        <s v="B7GAW6_PHATC"/>
        <s v="B8AQM6_ORYSI"/>
        <s v="B8BWT1_THAPS"/>
        <s v="B8HHC0_ARTCA"/>
        <s v="B8IML7_METNO"/>
        <s v="B8IRU2_METNO"/>
        <s v="B8M343_TALSN"/>
        <s v="B8NKT0_ASPFN"/>
        <s v="B9GNG3_POPTR"/>
        <s v="B9J7Z1_AGRRK"/>
        <s v="B9JZT9_AGRVS"/>
        <s v="B9SKJ6_RICCO"/>
        <s v="C0NFL6_AJECG"/>
        <s v="C0ZNR1_RHOE4"/>
        <s v="C0ZWT9_RHOE4"/>
        <s v="C1DFB0_AZOVD"/>
        <s v="C1E536_MICSR"/>
        <s v="C1GEF0_PARBD"/>
        <s v="C1GV18_PARBA"/>
        <s v="C2GHB0_9CORY"/>
        <s v="C3K0A6_PSEFS"/>
        <s v="C3KRL0_RHISN"/>
        <s v="C3MG83_RHISN"/>
        <s v="C3PIM9_CORA7"/>
        <s v="C3XUZ7_BRAFL"/>
        <s v="C3Y217_BRAFL"/>
        <s v="C3YZC5_BRAFL"/>
        <s v="C4JV10_UNCRE"/>
        <s v="C4QWR0_PICPG"/>
        <s v="C4Y1B2_CLAL4"/>
        <s v="C4YPU1_CANAW"/>
        <s v="C4ZM48_THASP"/>
        <s v="C5AEZ4_BURGB"/>
        <s v="C5B0V5_METEA"/>
        <s v="C5CVN9_VARPS"/>
        <s v="C5CZY4_VARPS"/>
        <s v="C5DXJ7_ZYGRC"/>
        <s v="C5E258_LACTC"/>
        <s v="C5FQZ6_ARTOC"/>
        <s v="C5GLC5_AJEDR"/>
        <s v="C5M9I7_CANTT"/>
        <s v="C5WXP9_SORBI"/>
        <s v="C6AR11_TERTT"/>
        <s v="C6D262_PAESJ"/>
        <s v="C6HKU0_AJECH"/>
        <s v="C6TNM5_SOYBN"/>
        <s v="C6WEX1_ACTMD"/>
        <s v="C7JHI5_ACEP3"/>
        <s v="C7M9Y7_BRAFD"/>
        <s v="C7MGK0_BRAFD"/>
        <s v="C7PNS3_CHIPD"/>
        <s v="C7PZT5_CATAD"/>
        <s v="C7Z8Y0_NECH7"/>
        <s v="C8XK08_NAKMY"/>
        <s v="C9SSC4_VERA1"/>
        <s v="C9YTC0_STRSW"/>
        <s v="C9ZGL1_STRSW"/>
        <s v="D0J0T5_COMT2"/>
        <s v="D0J529_COMT2"/>
        <s v="D0KZ09_HALNC"/>
        <s v="D0L8R4_GORB4"/>
        <s v="D0L8R5_GORB4"/>
        <s v="D0P4Y6_PHYIT"/>
        <s v="D2A355_TRICA"/>
        <s v="D2B6G5_STRRD"/>
        <s v="D2SGN8_GEOOG"/>
        <s v="D3B996_POLPA"/>
        <s v="D3BLP5_POLPA"/>
        <s v="D3PRS1_MEIRD"/>
        <s v="D3Q642_STANL"/>
        <s v="D4B4M4_ARTBC"/>
        <s v="D4GKK4_PANAM"/>
        <s v="D5AN53_RHOCB"/>
        <s v="D5BTM8_PUNMI"/>
        <s v="D5DES0_BACMD"/>
        <s v="D5GH47_TUBMM"/>
        <s v="D5QD53_KOMHA"/>
        <s v="D5UJM8_CELFN"/>
        <s v="D5UU53_TSUPD"/>
        <s v="D5UU58_TSUPD"/>
        <s v="D5W8Q8_BURSC"/>
        <s v="D5WQV1_KYRT2"/>
        <s v="D5X406_THIK1"/>
        <s v="D6XY44_BACIE"/>
        <s v="D6Y9D0_THEBD"/>
        <s v="D6Z9U0_SEGRD"/>
        <s v="D6ZBQ4_SEGRD"/>
        <s v="D6ZEL3_SEGRD"/>
        <s v="D7A996_STAND"/>
        <s v="D7AYI0_NOCDD"/>
        <s v="D7BFV5_MEISD"/>
        <s v="D7BL28_ARCHD"/>
        <s v="D7BZ91_STRBB"/>
        <s v="D7C4M2_STRBB"/>
        <s v="D7CXM1_TRURR"/>
        <s v="D7FIQ6_ECTSI"/>
        <s v="D7GH79_PROFC"/>
        <s v="D7MPL9_ARALL"/>
        <s v="D7T3Z8_VITVI"/>
        <s v="D8J1V6_HERSS"/>
        <s v="D8MNI9_ERWBE"/>
        <s v="D8Q0F2_SCHCM"/>
        <s v="D8QMR1_SELML"/>
        <s v="D8QPX2_SELML"/>
        <s v="D8SBY1_SELML"/>
        <s v="D8SKJ9_SELML"/>
        <s v="D8TMU9_VOLCA"/>
        <s v="E0SJZ2_DICD3"/>
        <s v="E0TCW8_PARBH"/>
        <s v="E1SEI3_PANVC"/>
        <s v="E1V7C4_HALED"/>
        <s v="E1W109_ARTAR"/>
        <s v="E1ZNT1_CHLVA"/>
        <s v="E2LNU0_MONPE"/>
        <s v="E2PWY8_STRC2"/>
        <s v="E3EXP1_KETVY"/>
        <s v="E3FDG1_STIAD"/>
        <s v="E3HUL6_ACHXA"/>
        <s v="E3IYC5_FRASU"/>
        <s v="E3L2R3_PUCGT"/>
        <s v="E3QZ28_COLGM"/>
        <s v="E3RMI7_PYRTT"/>
        <s v="E4N1R3_KITSK"/>
        <s v="E4NCB7_KITSK"/>
        <s v="E4V3M6_ARTGP"/>
        <s v="E4ZZ20_LEPMJ"/>
        <s v="E6W9C2_PANSA"/>
        <s v="E7A388_SPORE"/>
        <s v="E8N7P5_MICTS"/>
        <s v="E8RUX9_ASTEC"/>
        <s v="E8TAC4_MESCW"/>
        <s v="E8UXZ7_TERSS"/>
        <s v="E8WYX8_GRATM"/>
        <s v="E9D2V1_COCPS"/>
        <s v="E9DVD8_METAQ"/>
        <s v="E9EQS0_METRA"/>
        <s v="E9GJ14_DAPPU"/>
        <s v="E9T282_RHOHA"/>
        <s v="F0LWX8_VIBFN"/>
        <s v="F0UDT8_AJEC8"/>
        <s v="F0YBD1_AURAN"/>
        <s v="F0ZVS5_DICPU"/>
        <s v="F1MIY5_BOVIN"/>
        <s v="F1RSV0_PIG"/>
        <s v="F2G8F6_ALTMD"/>
        <s v="F2IZV5_POLGS"/>
        <s v="F2JXL6_MARM1"/>
        <s v="F2LEP2_BURGS"/>
        <s v="F2Q0C1_TRIEC"/>
        <s v="F2RCC6_STRVP"/>
        <s v="F2RL62_STRVP"/>
        <s v="F2SSB3_TRIRC"/>
        <s v="F3ZDG7_9ACTN"/>
        <s v="F4CML9_PSEUX"/>
        <s v="F4CMM0_PSEUX"/>
        <s v="F4GMR5_PUSST"/>
        <s v="F4P8Q5_BATDJ"/>
        <s v="F4PIW9_DICFS"/>
        <s v="F4PQS2_DICFS"/>
        <s v="F4RVB9_MELLP"/>
        <s v="F5XEL0_MICPN"/>
        <s v="F5XY53_RAMTT"/>
        <s v="F5ZCT0_ALTSS"/>
        <s v="F6EK91_AMYSD"/>
        <s v="F6EL02_AMYSD"/>
        <s v="F6IE19_9SPHN"/>
        <s v="F6TMG0_MONDO"/>
        <s v="F6TTE1_HORSE"/>
        <s v="F7FQG6_MACMU"/>
        <s v="F7GDM5_ORNAN"/>
        <s v="F7GNJ9_CALJA"/>
        <s v="F7W0T9_SORMK"/>
        <s v="F8AZL4_FRADG"/>
        <s v="F8JXN9_STREN"/>
        <s v="F8Q4Z1_SERL3"/>
        <s v="F9F699_FUSOF"/>
        <s v="F9T3K9_9VIBR"/>
        <s v="F9X1W5_ZYMTI"/>
        <s v="G0AD97_COLFT"/>
        <s v="G0FXI0_AMYMS"/>
        <s v="G0HC92_CORVD"/>
        <s v="G0HDH7_CORVD"/>
        <s v="G0HH15_CORVD"/>
        <s v="G0RE63_HYPJQ"/>
        <s v="G0SFX0_CHATD"/>
        <s v="G0SV95_RHOG2"/>
        <s v="G1L6I8_AILME"/>
        <s v="G1NY66_MYOLU"/>
        <s v="G1QHQ1_NOMLE"/>
        <s v="G1TL17_RABIT"/>
        <s v="G1X6E8_ARTOA"/>
        <s v="G2IVF1_PSEUL"/>
        <s v="G2NIP9_STREK"/>
        <s v="G2NRB8_STREK"/>
        <s v="G2P1H3_STRVO"/>
        <s v="G2P2K9_STRVO"/>
        <s v="G2QC31_THIHA"/>
        <s v="G2RAQ5_THITE"/>
        <s v="G2XI14_VERDV"/>
        <s v="G2XTC1_BOTF4"/>
        <s v="G3ARF3_SPAPN"/>
        <s v="G3B7Q1_CANTC"/>
        <s v="G3GWI0_CRIGR"/>
        <s v="G3J836_CORMM"/>
        <s v="G3NFE9_GASAC"/>
        <s v="G3QRV7_GORGO"/>
        <s v="G3X082_SARHA"/>
        <s v="G3XR33_ASPNA"/>
        <s v="G4NBX3_MAGO7"/>
        <s v="G4R6T4_PELHB"/>
        <s v="G4TL60_PIRID"/>
        <s v="G4UPF5_NEUT9"/>
        <s v="G4YIG3_PHYSP"/>
        <s v="G6DRG0_DANPL"/>
        <s v="G7DXC0_MIXOS"/>
        <s v="G7LR39_9ENTR"/>
        <s v="G7UNK3_PSEUP"/>
        <s v="G7XXU1_ASPKW"/>
        <s v="G7ZBC7_AZOL4"/>
        <s v="G8ASW6_AZOBR"/>
        <s v="G8BGY7_CANPC"/>
        <s v="G8M8F6_9BURK"/>
        <s v="G8MF64_9BURK"/>
        <s v="G8NRV8_GRAMM"/>
        <s v="G8PGZ8_PSEUV"/>
        <s v="G8Q4H6_PSEFL"/>
        <s v="G8RRZ0_MYCRN"/>
        <s v="G8T6J1_NIAKG"/>
        <s v="G8Y0D2_PICSO"/>
        <s v="G8Y3B8_PICSO"/>
        <s v="G8ZRJ1_TORDC"/>
        <s v="G9MYK3_HYPVG"/>
        <s v="G9NRM2_HYPAI"/>
        <s v="H0XFX4_OTOGA"/>
        <s v="H1W160_COLHI"/>
        <s v="H1Y7X2_9SPHI"/>
        <s v="H2FVH5_OCESG"/>
        <s v="H2IYG5_RAHAC"/>
        <s v="H2JVV9_STRHJ"/>
        <s v="H2K9K8_STRHJ"/>
        <s v="H2LXZ1_ORYLA"/>
        <s v="H2NJI0_PONAB"/>
        <s v="H2Q7C6_PANTR"/>
        <s v="H2SNG7_TAKRU"/>
        <s v="H3D593_TETNG"/>
        <s v="H5WS57_9BURK"/>
        <s v="H6BKM5_EXODN"/>
        <s v="H6MV61_GORPV"/>
        <s v="H6MV62_GORPV"/>
        <s v="H6NLB0_9BACL"/>
        <s v="H8H050_DEIGI"/>
        <s v="H8L3J4_FRAAD"/>
        <s v="H8MI60_CORCM"/>
        <s v="H9IV96_BOMMO"/>
        <s v="I0HF14_ACTM4"/>
        <s v="I0HWD3_RUBGI"/>
        <s v="I0IIX8_PHYMF"/>
        <s v="I1CQB1_RHIO9"/>
        <s v="I1F0D7_AMPQE"/>
        <s v="I1H4V4_BRADI"/>
        <s v="I1H4V5_BRADI"/>
        <s v="I1JMC0_SOYBN"/>
        <s v="I1MM35_SOYBN"/>
        <s v="I1MM36_SOYBN"/>
        <s v="I1PBX6_ORYGL"/>
        <s v="I2FX90_USTH4"/>
        <s v="I3K9H9_ORENI"/>
        <s v="I3N7H5_SPETR"/>
        <s v="I3ZD75_TERRK"/>
        <s v="I4B3X1_TURPD"/>
        <s v="I4EQC4_MODMB"/>
        <s v="I4MI78_9BURK"/>
        <s v="I4YIR4_WALSC"/>
        <s v="I7EWS1_PHAIB"/>
        <s v="J3NZJ4_GAGT3"/>
        <s v="J4I8M4_FIBRA"/>
        <s v="J4US50_BEAB2"/>
        <s v="J7L743_NOCAA"/>
        <s v="J9PB80_CANFA"/>
        <s v="J9SCZ8_9ACTN"/>
        <s v="K0CID1_ALCDB"/>
        <s v="K0EN98_9NOCA"/>
        <s v="K0EWE1_9NOCA"/>
        <s v="K0FDS7_9NOCA"/>
        <s v="K0I0V6_9BURK"/>
        <s v="K0K7J7_SACES"/>
        <s v="K0KES4_WICCF"/>
        <s v="K0R0Y2_THAOC"/>
        <s v="K0X0Q7_PSEFL"/>
        <s v="K1PA03_CRAGI"/>
        <s v="K1W3E2_TRIAC"/>
        <s v="K1X478_MARBU"/>
        <s v="K2RQ44_MACPH"/>
        <s v="K3UMI3_FUSPC"/>
        <s v="K3W7Q4_PYTUL"/>
        <s v="K4ACD2_SETIT"/>
        <s v="K4AD03_SETIT"/>
        <s v="K4AXY6_SOLLC"/>
        <s v="K4R1E1_9ACTN"/>
        <s v="K4R474_9ACTN"/>
        <s v="K5VT22_PHACS"/>
        <s v="K5XF38_AGABU"/>
        <s v="K7ADH5_9ALTE"/>
        <s v="K7J0V7_NASVI"/>
        <s v="K7SBY1_GLUOY"/>
        <s v="K8GP11_9CYAN"/>
        <s v="K9GR51_PEND2"/>
        <s v="K9SWL3_9SYNE"/>
        <s v="K9TV73_9CYAN"/>
        <s v="K9UBW7_9CHRO"/>
        <s v="K9XIZ8_9CHRO"/>
        <s v="K9ZXQ8_DEIPD"/>
        <s v="L0J5F3_MYCSM"/>
        <s v="L0K0S7_9EURY"/>
        <s v="L2FI21_COLGN"/>
        <s v="L5L4T2_PTEAL"/>
        <s v="L8GCF2_PSED2"/>
        <s v="L8X3H6_THACA"/>
        <s v="M0RCU5_RAT"/>
        <s v="M0SYB7_MUSAM"/>
        <s v="M0SYC0_MUSAM"/>
        <s v="M0XA89_HORVD"/>
        <s v="M0XA90_HORVD"/>
        <s v="M0ZNN5_SOLTU"/>
        <s v="M0ZNN6_SOLTU"/>
        <s v="M1W5W0_CLAP2"/>
        <s v="M1XTE7_NATM8"/>
        <s v="M2N2D5_BAUCO"/>
        <s v="M2RJT7_CERS8"/>
        <s v="M2SD17_COCSN"/>
        <s v="M2TMN1_COCH5"/>
        <s v="M2Z797_PSEFD"/>
        <s v="M3B600_SPHMS"/>
        <s v="M3K512_CANMX"/>
        <s v="M3XI16_LATCH"/>
        <s v="M3Y149_MUSPF"/>
        <s v="M4AEL3_XIPMA"/>
        <s v="M4B1M0_HYAAE"/>
        <s v="M4DV37_BRARP"/>
        <s v="M5DUW6_9GAMM"/>
        <s v="M7TW66_BOTF1"/>
        <s v="M7XAE7_RHOT1"/>
        <s v="M7ZD16_TRIUA"/>
        <s v="M9MDZ0_PSEA3"/>
        <s v="M9R3G5_9RHOB"/>
        <s v="N0B0S4_9BACI"/>
        <s v="N1PXZ6_DOTSN"/>
        <s v="N1RZQ2_FUSC4"/>
        <s v="N4TRM2_FUSC1"/>
        <s v="N4VZV3_COLOR"/>
        <s v="N6USZ4_DENPD"/>
        <s v="N6XFQ6_9RHOO"/>
        <s v="N8TMC8_ACIGI"/>
        <s v="N9GCL8_ACIHA"/>
        <s v="PUCL_BACSU"/>
        <s v="Q02C46_SOLUE"/>
        <s v="Q05HR3_XANOR"/>
        <s v="Q0BSR2_GRABC"/>
        <s v="Q0CW91_ASPTN"/>
        <s v="Q0K2I5_CUPNH"/>
        <s v="Q0KCX4_CUPNH"/>
        <s v="Q0RQQ6_FRAAA"/>
        <s v="Q0S839_RHOJR"/>
        <s v="Q0SGF7_RHOJR"/>
        <s v="Q0UDQ5_PHANO"/>
        <s v="Q11EG8_CHESB"/>
        <s v="Q12DM0_POLSJ"/>
        <s v="Q13Y01_BURXL"/>
        <s v="Q15T45_PSEA6"/>
        <s v="Q160K2_ROSDO"/>
        <s v="Q16ER4_AEDAE"/>
        <s v="Q16ER5_AEDAE"/>
        <s v="Q16YU6_AEDAE"/>
        <s v="Q17JD3_AEDAE"/>
        <s v="Q1AS75_RUBXD"/>
        <s v="Q1GLL9_RUEST"/>
        <s v="Q1J3A0_DEIGD"/>
        <s v="Q1LQ09_RALME"/>
        <s v="Q1R1H7_CHRSD"/>
        <s v="Q222X9_RHOFT"/>
        <s v="Q28P37_JANSC"/>
        <s v="Q2JER8_FRASC"/>
        <s v="Q2K5H9_RHIEC"/>
        <s v="Q2SN00_HAHCH"/>
        <s v="Q2YPJ9_BRUA2"/>
        <s v="Q3J687_RHOS4"/>
        <s v="Q47UL4_COLP3"/>
        <s v="Q4K8H4_PSEF5"/>
        <s v="Q5AJB0_CANAL"/>
        <s v="Q5AJN9_CANAL"/>
        <s v="Q5BHB0_EMENI"/>
        <s v="Q5FSH1_GLUOX"/>
        <s v="Q5KNK3_CRYNJ"/>
        <s v="Q5LV30_RUEPO"/>
        <s v="Q5WBJ2_BACSK"/>
        <s v="Q5YNZ5_NOCFA"/>
        <s v="Q63T52_BURPS"/>
        <s v="Q6BRM1_DEBHA"/>
        <s v="Q6CI68_YARLI"/>
        <s v="Q6CL67_KLULA"/>
        <s v="Q6F6Y5_ACIAD"/>
        <s v="Q6LPX8_PHOPR"/>
        <s v="Q6NFE8_CORDI"/>
        <s v="Q75LS2_ORYSJ"/>
        <s v="Q7SBP6_NEUCR"/>
        <s v="Q7XXQ9_ORYSJ"/>
        <s v="Q82HW4_STRAW"/>
        <s v="Q82LJ0_STRAW"/>
        <s v="Q87YX5_PSESM"/>
        <s v="Q88F12_PSEPK"/>
        <s v="Q89H32_BRADU"/>
        <s v="Q8FN80_COREF"/>
        <s v="Q8NN55_CORGL"/>
        <s v="Q8PDQ5_XANCP"/>
        <s v="Q8XXJ2_RALSO"/>
        <s v="Q92UG3_RHIME"/>
        <s v="Q92VC0_RHIME"/>
        <s v="Q98CI8_RHILO"/>
        <s v="Q9A558_CAUCR"/>
        <s v="Q9I3J7_PSEAE"/>
        <s v="Q9KEU1_BACHD"/>
        <s v="Q9KZ87_STRCO"/>
        <s v="Q9RV72_DEIRA"/>
        <s v="Q9Z593_STRCO"/>
        <s v="R0KCW0_SETT2"/>
        <s v="R1C148_EMIHU"/>
        <s v="R1EBN3_BOTPV"/>
        <s v="R4LMH5_9ACTN"/>
        <s v="R4TCL5_AMYOR"/>
        <s v="R4XEN6_TAPDE"/>
        <s v="R4YR88_OLEAN"/>
        <s v="R7XZE6_9ACTN"/>
        <s v="R7Z730_CONA1"/>
        <s v="R8BUB5_TOGMI"/>
        <s v="R9AFV0_WALI9"/>
        <s v="R9NYI4_PSEHS"/>
        <s v="S0E8S3_GIBF5"/>
        <s v="S2IXP3_MUCC1"/>
        <s v="S3C137_OPHP1"/>
        <s v="S3CSX2_GLAL2"/>
        <s v="S5V054_STRCU"/>
        <s v="S5VBT5_STRCU"/>
        <s v="S5XY69_PARAH"/>
        <s v="S6ATV6_PSERE"/>
        <s v="S6AXG8_PSERE"/>
        <s v="S6EKE2_ZYGB2"/>
        <s v="S7QAA5_GLOTA"/>
        <s v="S7ZP84_PENO1"/>
        <s v="S8DTL0_FOMPI"/>
        <s v="T0K8B5_COLGC"/>
        <s v="TTHL_ARATH"/>
        <s v="U1HS44_ENDPU"/>
        <s v="U4KHE6_9VIBR"/>
        <s v="U4LHB3_PYROM"/>
        <s v="U5GM94_POPTR"/>
        <s v="U5GR87_POPTR"/>
        <s v="U5H8M6_USTV1"/>
        <s v="U5W629_9ACTN"/>
        <s v="U7FT19_9RHOB"/>
        <s v="U7LJW7_9CORY"/>
        <s v="U7PR59_SPOS1"/>
        <s v="U7U9C5_9BURK"/>
        <s v="U9U7T1_RHIID"/>
        <s v="URAD_BOVIN"/>
        <s v="URAD_DANRE"/>
        <s v="URAD_HALJB"/>
        <s v="URAD_HALVD"/>
        <s v="URAD_HUMAN"/>
        <s v="URAD_MOUSE"/>
        <s v="V2UPB8_9GAMM"/>
        <s v="V2XVG5_MONRO"/>
        <s v="V4IAU4_9ACTN"/>
        <s v="V4KEW3_9ACTN"/>
        <s v="V4LFT6_EUTSA"/>
        <s v="V4LRT8_EUTSA"/>
        <s v="V5F035_PSEBG"/>
        <s v="V5G3T9_BYSSN"/>
        <s v="V5ULL2_9BURK"/>
        <s v="V5XHM5_MYCNE"/>
        <s v="V5XI45_MYCNE"/>
        <s v="V5XIR7_MYCNE"/>
        <s v="V6KH54_STRNV"/>
        <s v="V6KHM2_STRRC"/>
        <s v="V6KRY8_STRRC"/>
        <s v="V9W3P5_9RHOB"/>
        <s v="V9XMK7_9NOCA"/>
        <s v="W0A6W4_9SPHN"/>
        <s v="W0RH88_9BACT"/>
        <s v="W0VCB9_9BURK"/>
        <s v="W1PNL1_AMBTC"/>
        <s v="W1QLB0_OGAPD"/>
        <s v="W4XAC4_STRPU"/>
        <s v="W4XTK3_STRPU"/>
        <s v="W4ZQF2_WHEAT"/>
        <s v="W5BLJ9_WHEAT"/>
        <s v="W5DWC2_WHEAT"/>
        <s v="W5E1U8_WHEAT"/>
        <s v="W5EHU6_WHEAT"/>
        <s v="W5EJW9_WHEAT"/>
        <s v="W5GH02_WHEAT"/>
        <s v="W5L4Q4_ASTMX"/>
        <s v="W5M9S0_LEPOC"/>
        <s v="W5PS89_SHEEP"/>
        <s v="W5WAQ6_9PSEU"/>
        <s v="W5Y0H3_9CORY"/>
        <s v="W5Y5R2_KOMXY"/>
        <s v="W6RWP3_9RHIZ"/>
        <s v="W7MPG4_GIBM7"/>
        <s v="W8EYQ3_9BACT"/>
        <s v="W8R1T9_PSEST"/>
        <s v="W8RXQ1_9RHOB"/>
        <s v="W8WT61_CASDE"/>
        <s v="X4ZX68_9BACL"/>
        <s v="X5DU02_9CORY"/>
        <s v="X5DUM2_9CORY"/>
        <s v="X5E5U4_9CORY"/>
      </sharedItems>
    </cacheField>
    <cacheField name="Sequence_length">
      <sharedItems containsSemiMixedTypes="0" containsString="0" containsMixedTypes="0" containsNumber="1" containsInteger="1" count="182">
        <n v="333"/>
        <n v="332"/>
        <n v="175"/>
        <n v="638"/>
        <n v="665"/>
        <n v="171"/>
        <n v="173"/>
        <n v="244"/>
        <n v="170"/>
        <n v="180"/>
        <n v="181"/>
        <n v="164"/>
        <n v="263"/>
        <n v="150"/>
        <n v="165"/>
        <n v="339"/>
        <n v="338"/>
        <n v="167"/>
        <n v="619"/>
        <n v="470"/>
        <n v="317"/>
        <n v="234"/>
        <n v="202"/>
        <n v="178"/>
        <n v="174"/>
        <n v="96"/>
        <n v="185"/>
        <n v="163"/>
        <n v="187"/>
        <n v="1057"/>
        <n v="475"/>
        <n v="220"/>
        <n v="249"/>
        <n v="412"/>
        <n v="172"/>
        <n v="179"/>
        <n v="159"/>
        <n v="166"/>
        <n v="568"/>
        <n v="207"/>
        <n v="334"/>
        <n v="634"/>
        <n v="148"/>
        <n v="212"/>
        <n v="125"/>
        <n v="168"/>
        <n v="176"/>
        <n v="633"/>
        <n v="593"/>
        <n v="592"/>
        <n v="589"/>
        <n v="599"/>
        <n v="194"/>
        <n v="184"/>
        <n v="201"/>
        <n v="210"/>
        <n v="482"/>
        <n v="177"/>
        <n v="479"/>
        <n v="315"/>
        <n v="520"/>
        <n v="203"/>
        <n v="591"/>
        <n v="517"/>
        <n v="292"/>
        <n v="316"/>
        <n v="649"/>
        <n v="205"/>
        <n v="478"/>
        <n v="289"/>
        <n v="169"/>
        <n v="664"/>
        <n v="199"/>
        <n v="192"/>
        <n v="299"/>
        <n v="279"/>
        <n v="193"/>
        <n v="335"/>
        <n v="189"/>
        <n v="196"/>
        <n v="640"/>
        <n v="471"/>
        <n v="136"/>
        <n v="222"/>
        <n v="186"/>
        <n v="190"/>
        <n v="647"/>
        <n v="231"/>
        <n v="825"/>
        <n v="182"/>
        <n v="218"/>
        <n v="198"/>
        <n v="445"/>
        <n v="272"/>
        <n v="65"/>
        <n v="590"/>
        <n v="197"/>
        <n v="681"/>
        <n v="301"/>
        <n v="152"/>
        <n v="659"/>
        <n v="324"/>
        <n v="330"/>
        <n v="587"/>
        <n v="142"/>
        <n v="129"/>
        <n v="151"/>
        <n v="296"/>
        <n v="472"/>
        <n v="516"/>
        <n v="403"/>
        <n v="195"/>
        <n v="64"/>
        <n v="546"/>
        <n v="290"/>
        <n v="130"/>
        <n v="274"/>
        <n v="158"/>
        <n v="450"/>
        <n v="648"/>
        <n v="595"/>
        <n v="113"/>
        <n v="146"/>
        <n v="91"/>
        <n v="519"/>
        <n v="605"/>
        <n v="149"/>
        <n v="653"/>
        <n v="162"/>
        <n v="191"/>
        <n v="213"/>
        <n v="92"/>
        <n v="223"/>
        <n v="248"/>
        <n v="224"/>
        <n v="188"/>
        <n v="183"/>
        <n v="662"/>
        <n v="466"/>
        <n v="101"/>
        <n v="307"/>
        <n v="331"/>
        <n v="106"/>
        <n v="314"/>
        <n v="206"/>
        <n v="1072"/>
        <n v="261"/>
        <n v="759"/>
        <n v="226"/>
        <n v="320"/>
        <n v="300"/>
        <n v="563"/>
        <n v="498"/>
        <n v="494"/>
        <n v="216"/>
        <n v="529"/>
        <n v="124"/>
        <n v="139"/>
        <n v="131"/>
        <n v="594"/>
        <n v="204"/>
        <n v="637"/>
        <n v="309"/>
        <n v="644"/>
        <n v="629"/>
        <n v="598"/>
        <n v="209"/>
        <n v="200"/>
        <n v="208"/>
        <n v="464"/>
        <n v="635"/>
        <n v="230"/>
        <n v="319"/>
        <n v="547"/>
        <n v="157"/>
        <n v="584"/>
        <n v="336"/>
        <n v="138"/>
        <n v="435"/>
        <n v="440"/>
        <n v="469"/>
        <n v="64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Данные" showMissing="1" enableDrill="0" preserveFormatting="1" useAutoFormatting="1" itemPrintTitles="1" compactData="0" updatedVersion="2" indent="0" showMemberPropertyTips="1">
  <location ref="A1:O678" firstHeaderRow="0" firstDataRow="2" firstDataCol="1"/>
  <pivotFields count="3">
    <pivotField axis="axisRow" compact="0" outline="0" subtotalTop="0" showAll="0" sortType="ascending" defaultSubtotal="0">
      <items count="6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</items>
    </pivotField>
    <pivotField compact="0" outline="0" subtotalTop="0" showAll="0"/>
    <pivotField compact="0" outline="0" subtotalTop="0" showAll="0"/>
  </pivotFields>
  <rowFields count="1">
    <field x="0"/>
  </rowFields>
  <rowItems count="676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rowItems>
  <colItems count="14">
    <i/>
    <i/>
    <i/>
    <i/>
    <i/>
    <i/>
    <i/>
    <i/>
    <i/>
    <i/>
    <i/>
    <i/>
    <i/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6"/>
  <sheetViews>
    <sheetView zoomScale="75" zoomScaleNormal="75" workbookViewId="0" topLeftCell="A853">
      <selection activeCell="C1" sqref="C1"/>
    </sheetView>
  </sheetViews>
  <sheetFormatPr defaultColWidth="11.421875" defaultRowHeight="12.75"/>
  <cols>
    <col min="1" max="1" width="13.28125" style="0" customWidth="1"/>
    <col min="2" max="2" width="20.140625" style="0" customWidth="1"/>
    <col min="3" max="3" width="15.7109375" style="0" customWidth="1"/>
    <col min="4" max="4" width="9.28125" style="0" customWidth="1"/>
    <col min="5" max="5" width="5.8515625" style="0" customWidth="1"/>
    <col min="6" max="6" width="4.57421875" style="0" customWidth="1"/>
    <col min="7" max="7" width="14.28125" style="0" customWidth="1"/>
    <col min="8" max="8" width="37.140625" style="0" customWidth="1"/>
    <col min="9" max="10" width="9.28125" style="0" customWidth="1"/>
    <col min="11" max="16384" width="11.5742187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 t="s">
        <v>9</v>
      </c>
      <c r="B2" t="s">
        <v>10</v>
      </c>
      <c r="C2">
        <v>333</v>
      </c>
      <c r="D2" t="s">
        <v>11</v>
      </c>
      <c r="E2">
        <v>9</v>
      </c>
      <c r="F2">
        <v>159</v>
      </c>
      <c r="G2">
        <v>685</v>
      </c>
      <c r="H2" t="s">
        <v>12</v>
      </c>
      <c r="I2">
        <f aca="true" t="shared" si="0" ref="I2:I866">F2-E2</f>
        <v>150</v>
      </c>
    </row>
    <row r="3" spans="1:9" ht="12.75">
      <c r="A3" t="s">
        <v>13</v>
      </c>
      <c r="B3" t="s">
        <v>14</v>
      </c>
      <c r="C3">
        <v>332</v>
      </c>
      <c r="D3" t="s">
        <v>11</v>
      </c>
      <c r="E3">
        <v>9</v>
      </c>
      <c r="F3">
        <v>159</v>
      </c>
      <c r="G3">
        <v>685</v>
      </c>
      <c r="H3" t="s">
        <v>12</v>
      </c>
      <c r="I3">
        <f t="shared" si="0"/>
        <v>150</v>
      </c>
    </row>
    <row r="4" spans="1:9" ht="12.75">
      <c r="A4" t="s">
        <v>15</v>
      </c>
      <c r="B4" t="s">
        <v>16</v>
      </c>
      <c r="C4">
        <v>175</v>
      </c>
      <c r="D4" t="s">
        <v>11</v>
      </c>
      <c r="E4">
        <v>10</v>
      </c>
      <c r="F4">
        <v>166</v>
      </c>
      <c r="G4">
        <v>685</v>
      </c>
      <c r="H4" t="s">
        <v>12</v>
      </c>
      <c r="I4">
        <f t="shared" si="0"/>
        <v>156</v>
      </c>
    </row>
    <row r="5" spans="1:9" ht="12.75">
      <c r="A5" t="s">
        <v>17</v>
      </c>
      <c r="B5" t="s">
        <v>18</v>
      </c>
      <c r="C5">
        <v>638</v>
      </c>
      <c r="D5" t="s">
        <v>11</v>
      </c>
      <c r="E5">
        <v>469</v>
      </c>
      <c r="F5">
        <v>626</v>
      </c>
      <c r="G5">
        <v>685</v>
      </c>
      <c r="H5" t="s">
        <v>12</v>
      </c>
      <c r="I5">
        <f t="shared" si="0"/>
        <v>157</v>
      </c>
    </row>
    <row r="6" spans="1:9" ht="12.75">
      <c r="A6" t="s">
        <v>19</v>
      </c>
      <c r="B6" t="s">
        <v>20</v>
      </c>
      <c r="C6">
        <v>665</v>
      </c>
      <c r="D6" t="s">
        <v>11</v>
      </c>
      <c r="E6">
        <v>471</v>
      </c>
      <c r="F6">
        <v>649</v>
      </c>
      <c r="G6">
        <v>685</v>
      </c>
      <c r="H6" t="s">
        <v>12</v>
      </c>
      <c r="I6">
        <f t="shared" si="0"/>
        <v>178</v>
      </c>
    </row>
    <row r="7" spans="1:9" ht="12.75">
      <c r="A7" t="s">
        <v>21</v>
      </c>
      <c r="B7" t="s">
        <v>22</v>
      </c>
      <c r="C7">
        <v>171</v>
      </c>
      <c r="D7" t="s">
        <v>11</v>
      </c>
      <c r="E7">
        <v>10</v>
      </c>
      <c r="F7">
        <v>169</v>
      </c>
      <c r="G7">
        <v>685</v>
      </c>
      <c r="H7" t="s">
        <v>12</v>
      </c>
      <c r="I7">
        <f t="shared" si="0"/>
        <v>159</v>
      </c>
    </row>
    <row r="8" spans="1:9" ht="12.75">
      <c r="A8" t="s">
        <v>23</v>
      </c>
      <c r="B8" t="s">
        <v>24</v>
      </c>
      <c r="C8">
        <v>173</v>
      </c>
      <c r="D8" t="s">
        <v>11</v>
      </c>
      <c r="E8">
        <v>9</v>
      </c>
      <c r="F8">
        <v>157</v>
      </c>
      <c r="G8">
        <v>685</v>
      </c>
      <c r="H8" t="s">
        <v>12</v>
      </c>
      <c r="I8">
        <f t="shared" si="0"/>
        <v>148</v>
      </c>
    </row>
    <row r="9" spans="1:9" ht="12.75">
      <c r="A9" t="s">
        <v>25</v>
      </c>
      <c r="B9" t="s">
        <v>26</v>
      </c>
      <c r="C9">
        <v>173</v>
      </c>
      <c r="D9" t="s">
        <v>11</v>
      </c>
      <c r="E9">
        <v>13</v>
      </c>
      <c r="F9">
        <v>161</v>
      </c>
      <c r="G9">
        <v>685</v>
      </c>
      <c r="H9" t="s">
        <v>12</v>
      </c>
      <c r="I9">
        <f t="shared" si="0"/>
        <v>148</v>
      </c>
    </row>
    <row r="10" spans="1:9" ht="12.75">
      <c r="A10" t="s">
        <v>27</v>
      </c>
      <c r="B10" t="s">
        <v>28</v>
      </c>
      <c r="C10">
        <v>244</v>
      </c>
      <c r="D10" t="s">
        <v>11</v>
      </c>
      <c r="E10">
        <v>165</v>
      </c>
      <c r="F10">
        <v>237</v>
      </c>
      <c r="G10">
        <v>685</v>
      </c>
      <c r="H10" t="s">
        <v>12</v>
      </c>
      <c r="I10">
        <f t="shared" si="0"/>
        <v>72</v>
      </c>
    </row>
    <row r="11" spans="1:9" ht="12.75">
      <c r="A11" t="s">
        <v>29</v>
      </c>
      <c r="B11" t="s">
        <v>30</v>
      </c>
      <c r="C11">
        <v>170</v>
      </c>
      <c r="D11" t="s">
        <v>11</v>
      </c>
      <c r="E11">
        <v>13</v>
      </c>
      <c r="F11">
        <v>162</v>
      </c>
      <c r="G11">
        <v>685</v>
      </c>
      <c r="H11" t="s">
        <v>12</v>
      </c>
      <c r="I11">
        <f t="shared" si="0"/>
        <v>149</v>
      </c>
    </row>
    <row r="12" spans="1:9" ht="12.75">
      <c r="A12" t="s">
        <v>31</v>
      </c>
      <c r="B12" t="s">
        <v>32</v>
      </c>
      <c r="C12">
        <v>180</v>
      </c>
      <c r="D12" t="s">
        <v>11</v>
      </c>
      <c r="E12">
        <v>14</v>
      </c>
      <c r="F12">
        <v>173</v>
      </c>
      <c r="G12">
        <v>685</v>
      </c>
      <c r="H12" t="s">
        <v>12</v>
      </c>
      <c r="I12">
        <f t="shared" si="0"/>
        <v>159</v>
      </c>
    </row>
    <row r="13" spans="1:9" ht="12.75">
      <c r="A13" t="s">
        <v>33</v>
      </c>
      <c r="B13" t="s">
        <v>34</v>
      </c>
      <c r="C13">
        <v>181</v>
      </c>
      <c r="D13" t="s">
        <v>11</v>
      </c>
      <c r="E13">
        <v>15</v>
      </c>
      <c r="F13">
        <v>174</v>
      </c>
      <c r="G13">
        <v>685</v>
      </c>
      <c r="H13" t="s">
        <v>12</v>
      </c>
      <c r="I13">
        <f t="shared" si="0"/>
        <v>159</v>
      </c>
    </row>
    <row r="14" spans="1:9" ht="12.75">
      <c r="A14" t="s">
        <v>35</v>
      </c>
      <c r="B14" t="s">
        <v>36</v>
      </c>
      <c r="C14">
        <v>164</v>
      </c>
      <c r="D14" t="s">
        <v>11</v>
      </c>
      <c r="E14">
        <v>3</v>
      </c>
      <c r="F14">
        <v>159</v>
      </c>
      <c r="G14">
        <v>685</v>
      </c>
      <c r="H14" t="s">
        <v>12</v>
      </c>
      <c r="I14">
        <f t="shared" si="0"/>
        <v>156</v>
      </c>
    </row>
    <row r="15" spans="1:9" ht="12.75">
      <c r="A15" t="s">
        <v>37</v>
      </c>
      <c r="B15" t="s">
        <v>38</v>
      </c>
      <c r="C15">
        <v>263</v>
      </c>
      <c r="D15" t="s">
        <v>11</v>
      </c>
      <c r="E15">
        <v>48</v>
      </c>
      <c r="F15">
        <v>226</v>
      </c>
      <c r="G15">
        <v>685</v>
      </c>
      <c r="H15" t="s">
        <v>12</v>
      </c>
      <c r="I15">
        <f t="shared" si="0"/>
        <v>178</v>
      </c>
    </row>
    <row r="16" spans="1:9" ht="12.75">
      <c r="A16" t="s">
        <v>39</v>
      </c>
      <c r="B16" t="s">
        <v>40</v>
      </c>
      <c r="C16">
        <v>175</v>
      </c>
      <c r="D16" t="s">
        <v>11</v>
      </c>
      <c r="E16">
        <v>11</v>
      </c>
      <c r="F16">
        <v>168</v>
      </c>
      <c r="G16">
        <v>685</v>
      </c>
      <c r="H16" t="s">
        <v>12</v>
      </c>
      <c r="I16">
        <f t="shared" si="0"/>
        <v>157</v>
      </c>
    </row>
    <row r="17" spans="1:9" ht="12.75">
      <c r="A17" t="s">
        <v>41</v>
      </c>
      <c r="B17" t="s">
        <v>42</v>
      </c>
      <c r="C17">
        <v>150</v>
      </c>
      <c r="D17" t="s">
        <v>11</v>
      </c>
      <c r="E17">
        <v>5</v>
      </c>
      <c r="F17">
        <v>144</v>
      </c>
      <c r="G17">
        <v>685</v>
      </c>
      <c r="H17" t="s">
        <v>12</v>
      </c>
      <c r="I17">
        <f t="shared" si="0"/>
        <v>139</v>
      </c>
    </row>
    <row r="18" spans="1:9" ht="12.75">
      <c r="A18" t="s">
        <v>43</v>
      </c>
      <c r="B18" t="s">
        <v>44</v>
      </c>
      <c r="C18">
        <v>165</v>
      </c>
      <c r="D18" t="s">
        <v>11</v>
      </c>
      <c r="E18">
        <v>2</v>
      </c>
      <c r="F18">
        <v>159</v>
      </c>
      <c r="G18">
        <v>685</v>
      </c>
      <c r="H18" t="s">
        <v>12</v>
      </c>
      <c r="I18">
        <f t="shared" si="0"/>
        <v>157</v>
      </c>
    </row>
    <row r="19" spans="1:9" ht="12.75">
      <c r="A19" t="s">
        <v>45</v>
      </c>
      <c r="B19" t="s">
        <v>46</v>
      </c>
      <c r="C19">
        <v>339</v>
      </c>
      <c r="D19" t="s">
        <v>11</v>
      </c>
      <c r="E19">
        <v>10</v>
      </c>
      <c r="F19">
        <v>159</v>
      </c>
      <c r="G19">
        <v>685</v>
      </c>
      <c r="H19" t="s">
        <v>12</v>
      </c>
      <c r="I19">
        <f t="shared" si="0"/>
        <v>149</v>
      </c>
    </row>
    <row r="20" spans="1:9" ht="12.75">
      <c r="A20" t="s">
        <v>47</v>
      </c>
      <c r="B20" t="s">
        <v>48</v>
      </c>
      <c r="C20">
        <v>338</v>
      </c>
      <c r="D20" t="s">
        <v>11</v>
      </c>
      <c r="E20">
        <v>10</v>
      </c>
      <c r="F20">
        <v>159</v>
      </c>
      <c r="G20">
        <v>685</v>
      </c>
      <c r="H20" t="s">
        <v>12</v>
      </c>
      <c r="I20">
        <f t="shared" si="0"/>
        <v>149</v>
      </c>
    </row>
    <row r="21" spans="1:9" ht="12.75">
      <c r="A21" t="s">
        <v>49</v>
      </c>
      <c r="B21" t="s">
        <v>50</v>
      </c>
      <c r="C21">
        <v>167</v>
      </c>
      <c r="D21" t="s">
        <v>11</v>
      </c>
      <c r="E21">
        <v>10</v>
      </c>
      <c r="F21">
        <v>162</v>
      </c>
      <c r="G21">
        <v>685</v>
      </c>
      <c r="H21" t="s">
        <v>12</v>
      </c>
      <c r="I21">
        <f t="shared" si="0"/>
        <v>152</v>
      </c>
    </row>
    <row r="22" spans="1:9" ht="12.75">
      <c r="A22" t="s">
        <v>51</v>
      </c>
      <c r="B22" t="s">
        <v>52</v>
      </c>
      <c r="C22">
        <v>619</v>
      </c>
      <c r="D22" t="s">
        <v>11</v>
      </c>
      <c r="E22">
        <v>443</v>
      </c>
      <c r="F22">
        <v>600</v>
      </c>
      <c r="G22">
        <v>685</v>
      </c>
      <c r="H22" t="s">
        <v>12</v>
      </c>
      <c r="I22">
        <f t="shared" si="0"/>
        <v>157</v>
      </c>
    </row>
    <row r="23" spans="1:9" ht="12.75">
      <c r="A23" t="s">
        <v>53</v>
      </c>
      <c r="B23" t="s">
        <v>54</v>
      </c>
      <c r="C23">
        <v>470</v>
      </c>
      <c r="D23" t="s">
        <v>11</v>
      </c>
      <c r="E23">
        <v>306</v>
      </c>
      <c r="F23">
        <v>465</v>
      </c>
      <c r="G23">
        <v>685</v>
      </c>
      <c r="H23" t="s">
        <v>12</v>
      </c>
      <c r="I23">
        <f t="shared" si="0"/>
        <v>159</v>
      </c>
    </row>
    <row r="24" spans="1:9" ht="12.75">
      <c r="A24" t="s">
        <v>55</v>
      </c>
      <c r="B24" t="s">
        <v>56</v>
      </c>
      <c r="C24">
        <v>470</v>
      </c>
      <c r="D24" t="s">
        <v>11</v>
      </c>
      <c r="E24">
        <v>308</v>
      </c>
      <c r="F24">
        <v>467</v>
      </c>
      <c r="G24">
        <v>685</v>
      </c>
      <c r="H24" t="s">
        <v>12</v>
      </c>
      <c r="I24">
        <f t="shared" si="0"/>
        <v>159</v>
      </c>
    </row>
    <row r="25" spans="1:9" ht="12.75">
      <c r="A25" t="s">
        <v>57</v>
      </c>
      <c r="B25" t="s">
        <v>58</v>
      </c>
      <c r="C25">
        <v>317</v>
      </c>
      <c r="D25" t="s">
        <v>11</v>
      </c>
      <c r="E25">
        <v>10</v>
      </c>
      <c r="F25">
        <v>157</v>
      </c>
      <c r="G25">
        <v>685</v>
      </c>
      <c r="H25" t="s">
        <v>12</v>
      </c>
      <c r="I25">
        <f t="shared" si="0"/>
        <v>147</v>
      </c>
    </row>
    <row r="26" spans="1:9" ht="12.75">
      <c r="A26" t="s">
        <v>59</v>
      </c>
      <c r="B26" t="s">
        <v>60</v>
      </c>
      <c r="C26">
        <v>234</v>
      </c>
      <c r="D26" t="s">
        <v>11</v>
      </c>
      <c r="E26">
        <v>118</v>
      </c>
      <c r="F26">
        <v>234</v>
      </c>
      <c r="G26">
        <v>685</v>
      </c>
      <c r="H26" t="s">
        <v>12</v>
      </c>
      <c r="I26">
        <f t="shared" si="0"/>
        <v>116</v>
      </c>
    </row>
    <row r="27" spans="1:9" ht="12.75">
      <c r="A27" t="s">
        <v>61</v>
      </c>
      <c r="B27" t="s">
        <v>62</v>
      </c>
      <c r="C27">
        <v>202</v>
      </c>
      <c r="D27" t="s">
        <v>11</v>
      </c>
      <c r="E27">
        <v>35</v>
      </c>
      <c r="F27">
        <v>191</v>
      </c>
      <c r="G27">
        <v>685</v>
      </c>
      <c r="H27" t="s">
        <v>12</v>
      </c>
      <c r="I27">
        <f t="shared" si="0"/>
        <v>156</v>
      </c>
    </row>
    <row r="28" spans="1:9" ht="12.75">
      <c r="A28" t="s">
        <v>63</v>
      </c>
      <c r="B28" t="s">
        <v>64</v>
      </c>
      <c r="C28">
        <v>178</v>
      </c>
      <c r="D28" t="s">
        <v>11</v>
      </c>
      <c r="E28">
        <v>14</v>
      </c>
      <c r="F28">
        <v>166</v>
      </c>
      <c r="G28">
        <v>685</v>
      </c>
      <c r="H28" t="s">
        <v>12</v>
      </c>
      <c r="I28">
        <f t="shared" si="0"/>
        <v>152</v>
      </c>
    </row>
    <row r="29" spans="1:9" ht="12.75">
      <c r="A29" t="s">
        <v>65</v>
      </c>
      <c r="B29" t="s">
        <v>66</v>
      </c>
      <c r="C29">
        <v>170</v>
      </c>
      <c r="D29" t="s">
        <v>11</v>
      </c>
      <c r="E29">
        <v>14</v>
      </c>
      <c r="F29">
        <v>166</v>
      </c>
      <c r="G29">
        <v>685</v>
      </c>
      <c r="H29" t="s">
        <v>12</v>
      </c>
      <c r="I29">
        <f t="shared" si="0"/>
        <v>152</v>
      </c>
    </row>
    <row r="30" spans="1:9" ht="12.75">
      <c r="A30" t="s">
        <v>67</v>
      </c>
      <c r="B30" t="s">
        <v>68</v>
      </c>
      <c r="C30">
        <v>174</v>
      </c>
      <c r="D30" t="s">
        <v>11</v>
      </c>
      <c r="E30">
        <v>14</v>
      </c>
      <c r="F30">
        <v>166</v>
      </c>
      <c r="G30">
        <v>685</v>
      </c>
      <c r="H30" t="s">
        <v>12</v>
      </c>
      <c r="I30">
        <f t="shared" si="0"/>
        <v>152</v>
      </c>
    </row>
    <row r="31" spans="1:9" ht="12.75">
      <c r="A31" t="s">
        <v>69</v>
      </c>
      <c r="B31" t="s">
        <v>70</v>
      </c>
      <c r="C31">
        <v>171</v>
      </c>
      <c r="D31" t="s">
        <v>11</v>
      </c>
      <c r="E31">
        <v>10</v>
      </c>
      <c r="F31">
        <v>169</v>
      </c>
      <c r="G31">
        <v>685</v>
      </c>
      <c r="H31" t="s">
        <v>12</v>
      </c>
      <c r="I31">
        <f t="shared" si="0"/>
        <v>159</v>
      </c>
    </row>
    <row r="32" spans="1:9" ht="12.75">
      <c r="A32" t="s">
        <v>71</v>
      </c>
      <c r="B32" t="s">
        <v>72</v>
      </c>
      <c r="C32">
        <v>96</v>
      </c>
      <c r="D32" t="s">
        <v>11</v>
      </c>
      <c r="E32">
        <v>3</v>
      </c>
      <c r="F32">
        <v>88</v>
      </c>
      <c r="G32">
        <v>685</v>
      </c>
      <c r="H32" t="s">
        <v>12</v>
      </c>
      <c r="I32">
        <f t="shared" si="0"/>
        <v>85</v>
      </c>
    </row>
    <row r="33" spans="1:9" ht="12.75">
      <c r="A33" t="s">
        <v>73</v>
      </c>
      <c r="B33" t="s">
        <v>74</v>
      </c>
      <c r="C33">
        <v>171</v>
      </c>
      <c r="D33" t="s">
        <v>11</v>
      </c>
      <c r="E33">
        <v>10</v>
      </c>
      <c r="F33">
        <v>169</v>
      </c>
      <c r="G33">
        <v>685</v>
      </c>
      <c r="H33" t="s">
        <v>12</v>
      </c>
      <c r="I33">
        <f t="shared" si="0"/>
        <v>159</v>
      </c>
    </row>
    <row r="34" spans="1:9" ht="12.75">
      <c r="A34" t="s">
        <v>75</v>
      </c>
      <c r="B34" t="s">
        <v>76</v>
      </c>
      <c r="C34">
        <v>170</v>
      </c>
      <c r="D34" t="s">
        <v>11</v>
      </c>
      <c r="E34">
        <v>14</v>
      </c>
      <c r="F34">
        <v>163</v>
      </c>
      <c r="G34">
        <v>685</v>
      </c>
      <c r="H34" t="s">
        <v>12</v>
      </c>
      <c r="I34">
        <f t="shared" si="0"/>
        <v>149</v>
      </c>
    </row>
    <row r="35" spans="1:9" ht="12.75">
      <c r="A35" t="s">
        <v>77</v>
      </c>
      <c r="B35" t="s">
        <v>78</v>
      </c>
      <c r="C35">
        <v>173</v>
      </c>
      <c r="D35" t="s">
        <v>11</v>
      </c>
      <c r="E35">
        <v>10</v>
      </c>
      <c r="F35">
        <v>171</v>
      </c>
      <c r="G35">
        <v>685</v>
      </c>
      <c r="H35" t="s">
        <v>12</v>
      </c>
      <c r="I35">
        <f t="shared" si="0"/>
        <v>161</v>
      </c>
    </row>
    <row r="36" spans="1:9" ht="12.75">
      <c r="A36" t="s">
        <v>79</v>
      </c>
      <c r="B36" t="s">
        <v>80</v>
      </c>
      <c r="C36">
        <v>173</v>
      </c>
      <c r="D36" t="s">
        <v>11</v>
      </c>
      <c r="E36">
        <v>7</v>
      </c>
      <c r="F36">
        <v>163</v>
      </c>
      <c r="G36">
        <v>685</v>
      </c>
      <c r="H36" t="s">
        <v>12</v>
      </c>
      <c r="I36">
        <f t="shared" si="0"/>
        <v>156</v>
      </c>
    </row>
    <row r="37" spans="1:9" ht="12.75">
      <c r="A37" t="s">
        <v>81</v>
      </c>
      <c r="B37" t="s">
        <v>82</v>
      </c>
      <c r="C37">
        <v>171</v>
      </c>
      <c r="D37" t="s">
        <v>11</v>
      </c>
      <c r="E37">
        <v>10</v>
      </c>
      <c r="F37">
        <v>169</v>
      </c>
      <c r="G37">
        <v>685</v>
      </c>
      <c r="H37" t="s">
        <v>12</v>
      </c>
      <c r="I37">
        <f t="shared" si="0"/>
        <v>159</v>
      </c>
    </row>
    <row r="38" spans="1:9" ht="12.75">
      <c r="A38" t="s">
        <v>83</v>
      </c>
      <c r="B38" t="s">
        <v>84</v>
      </c>
      <c r="C38">
        <v>175</v>
      </c>
      <c r="D38" t="s">
        <v>11</v>
      </c>
      <c r="E38">
        <v>11</v>
      </c>
      <c r="F38">
        <v>169</v>
      </c>
      <c r="G38">
        <v>685</v>
      </c>
      <c r="H38" t="s">
        <v>12</v>
      </c>
      <c r="I38">
        <f t="shared" si="0"/>
        <v>158</v>
      </c>
    </row>
    <row r="39" spans="1:9" ht="12.75">
      <c r="A39" t="s">
        <v>85</v>
      </c>
      <c r="B39" t="s">
        <v>86</v>
      </c>
      <c r="C39">
        <v>185</v>
      </c>
      <c r="D39" t="s">
        <v>11</v>
      </c>
      <c r="E39">
        <v>9</v>
      </c>
      <c r="F39">
        <v>179</v>
      </c>
      <c r="G39">
        <v>685</v>
      </c>
      <c r="H39" t="s">
        <v>12</v>
      </c>
      <c r="I39">
        <f t="shared" si="0"/>
        <v>170</v>
      </c>
    </row>
    <row r="40" spans="1:9" ht="12.75">
      <c r="A40" t="s">
        <v>87</v>
      </c>
      <c r="B40" t="s">
        <v>88</v>
      </c>
      <c r="C40">
        <v>185</v>
      </c>
      <c r="D40" t="s">
        <v>11</v>
      </c>
      <c r="E40">
        <v>9</v>
      </c>
      <c r="F40">
        <v>179</v>
      </c>
      <c r="G40">
        <v>685</v>
      </c>
      <c r="H40" t="s">
        <v>12</v>
      </c>
      <c r="I40">
        <f t="shared" si="0"/>
        <v>170</v>
      </c>
    </row>
    <row r="41" spans="1:9" ht="12.75">
      <c r="A41" t="s">
        <v>89</v>
      </c>
      <c r="B41" t="s">
        <v>90</v>
      </c>
      <c r="C41">
        <v>164</v>
      </c>
      <c r="D41" t="s">
        <v>11</v>
      </c>
      <c r="E41">
        <v>7</v>
      </c>
      <c r="F41">
        <v>160</v>
      </c>
      <c r="G41">
        <v>685</v>
      </c>
      <c r="H41" t="s">
        <v>12</v>
      </c>
      <c r="I41">
        <f t="shared" si="0"/>
        <v>153</v>
      </c>
    </row>
    <row r="42" spans="1:9" ht="12.75">
      <c r="A42" t="s">
        <v>91</v>
      </c>
      <c r="B42" t="s">
        <v>92</v>
      </c>
      <c r="C42">
        <v>163</v>
      </c>
      <c r="D42" t="s">
        <v>11</v>
      </c>
      <c r="E42">
        <v>7</v>
      </c>
      <c r="F42">
        <v>159</v>
      </c>
      <c r="G42">
        <v>685</v>
      </c>
      <c r="H42" t="s">
        <v>12</v>
      </c>
      <c r="I42">
        <f t="shared" si="0"/>
        <v>152</v>
      </c>
    </row>
    <row r="43" spans="1:9" ht="12.75">
      <c r="A43" t="s">
        <v>93</v>
      </c>
      <c r="B43" t="s">
        <v>94</v>
      </c>
      <c r="C43">
        <v>187</v>
      </c>
      <c r="D43" t="s">
        <v>11</v>
      </c>
      <c r="E43">
        <v>17</v>
      </c>
      <c r="F43">
        <v>175</v>
      </c>
      <c r="G43">
        <v>685</v>
      </c>
      <c r="H43" t="s">
        <v>12</v>
      </c>
      <c r="I43">
        <f t="shared" si="0"/>
        <v>158</v>
      </c>
    </row>
    <row r="44" spans="1:9" ht="12.75">
      <c r="A44" t="s">
        <v>95</v>
      </c>
      <c r="B44" t="s">
        <v>96</v>
      </c>
      <c r="C44">
        <v>1057</v>
      </c>
      <c r="D44" t="s">
        <v>11</v>
      </c>
      <c r="E44">
        <v>10</v>
      </c>
      <c r="F44">
        <v>171</v>
      </c>
      <c r="G44">
        <v>685</v>
      </c>
      <c r="H44" t="s">
        <v>12</v>
      </c>
      <c r="I44">
        <f t="shared" si="0"/>
        <v>161</v>
      </c>
    </row>
    <row r="45" spans="1:9" ht="12.75">
      <c r="A45" t="s">
        <v>97</v>
      </c>
      <c r="B45" t="s">
        <v>98</v>
      </c>
      <c r="C45">
        <v>175</v>
      </c>
      <c r="D45" t="s">
        <v>11</v>
      </c>
      <c r="E45">
        <v>3</v>
      </c>
      <c r="F45">
        <v>169</v>
      </c>
      <c r="G45">
        <v>685</v>
      </c>
      <c r="H45" t="s">
        <v>12</v>
      </c>
      <c r="I45">
        <f t="shared" si="0"/>
        <v>166</v>
      </c>
    </row>
    <row r="46" spans="1:9" ht="12.75">
      <c r="A46" t="s">
        <v>99</v>
      </c>
      <c r="B46" t="s">
        <v>100</v>
      </c>
      <c r="C46">
        <v>187</v>
      </c>
      <c r="D46" t="s">
        <v>11</v>
      </c>
      <c r="E46">
        <v>17</v>
      </c>
      <c r="F46">
        <v>173</v>
      </c>
      <c r="G46">
        <v>685</v>
      </c>
      <c r="H46" t="s">
        <v>12</v>
      </c>
      <c r="I46">
        <f t="shared" si="0"/>
        <v>156</v>
      </c>
    </row>
    <row r="47" spans="1:9" ht="12.75">
      <c r="A47" t="s">
        <v>101</v>
      </c>
      <c r="B47" t="s">
        <v>102</v>
      </c>
      <c r="C47">
        <v>170</v>
      </c>
      <c r="D47" t="s">
        <v>11</v>
      </c>
      <c r="E47">
        <v>13</v>
      </c>
      <c r="F47">
        <v>162</v>
      </c>
      <c r="G47">
        <v>685</v>
      </c>
      <c r="H47" t="s">
        <v>12</v>
      </c>
      <c r="I47">
        <f t="shared" si="0"/>
        <v>149</v>
      </c>
    </row>
    <row r="48" spans="1:9" ht="12.75">
      <c r="A48" t="s">
        <v>103</v>
      </c>
      <c r="B48" t="s">
        <v>104</v>
      </c>
      <c r="C48">
        <v>165</v>
      </c>
      <c r="D48" t="s">
        <v>11</v>
      </c>
      <c r="E48">
        <v>1</v>
      </c>
      <c r="F48">
        <v>159</v>
      </c>
      <c r="G48">
        <v>685</v>
      </c>
      <c r="H48" t="s">
        <v>12</v>
      </c>
      <c r="I48">
        <f t="shared" si="0"/>
        <v>158</v>
      </c>
    </row>
    <row r="49" spans="1:9" ht="12.75">
      <c r="A49" t="s">
        <v>105</v>
      </c>
      <c r="B49" t="s">
        <v>106</v>
      </c>
      <c r="C49">
        <v>178</v>
      </c>
      <c r="D49" t="s">
        <v>11</v>
      </c>
      <c r="E49">
        <v>18</v>
      </c>
      <c r="F49">
        <v>176</v>
      </c>
      <c r="G49">
        <v>685</v>
      </c>
      <c r="H49" t="s">
        <v>12</v>
      </c>
      <c r="I49">
        <f t="shared" si="0"/>
        <v>158</v>
      </c>
    </row>
    <row r="50" spans="1:9" ht="12.75">
      <c r="A50" t="s">
        <v>107</v>
      </c>
      <c r="B50" t="s">
        <v>108</v>
      </c>
      <c r="C50">
        <v>475</v>
      </c>
      <c r="D50" t="s">
        <v>11</v>
      </c>
      <c r="E50">
        <v>312</v>
      </c>
      <c r="F50">
        <v>471</v>
      </c>
      <c r="G50">
        <v>685</v>
      </c>
      <c r="H50" t="s">
        <v>12</v>
      </c>
      <c r="I50">
        <f t="shared" si="0"/>
        <v>159</v>
      </c>
    </row>
    <row r="51" spans="1:9" ht="12.75">
      <c r="A51" t="s">
        <v>109</v>
      </c>
      <c r="B51" t="s">
        <v>110</v>
      </c>
      <c r="C51">
        <v>220</v>
      </c>
      <c r="D51" t="s">
        <v>11</v>
      </c>
      <c r="E51">
        <v>13</v>
      </c>
      <c r="F51">
        <v>162</v>
      </c>
      <c r="G51">
        <v>685</v>
      </c>
      <c r="H51" t="s">
        <v>12</v>
      </c>
      <c r="I51">
        <f t="shared" si="0"/>
        <v>149</v>
      </c>
    </row>
    <row r="52" spans="1:9" ht="12.75">
      <c r="A52" t="s">
        <v>111</v>
      </c>
      <c r="B52" t="s">
        <v>112</v>
      </c>
      <c r="C52">
        <v>249</v>
      </c>
      <c r="D52" t="s">
        <v>11</v>
      </c>
      <c r="E52">
        <v>81</v>
      </c>
      <c r="F52">
        <v>221</v>
      </c>
      <c r="G52">
        <v>685</v>
      </c>
      <c r="H52" t="s">
        <v>12</v>
      </c>
      <c r="I52">
        <f t="shared" si="0"/>
        <v>140</v>
      </c>
    </row>
    <row r="53" spans="1:9" ht="12.75">
      <c r="A53" t="s">
        <v>113</v>
      </c>
      <c r="B53" t="s">
        <v>114</v>
      </c>
      <c r="C53">
        <v>412</v>
      </c>
      <c r="D53" t="s">
        <v>11</v>
      </c>
      <c r="E53">
        <v>238</v>
      </c>
      <c r="F53">
        <v>406</v>
      </c>
      <c r="G53">
        <v>685</v>
      </c>
      <c r="H53" t="s">
        <v>12</v>
      </c>
      <c r="I53">
        <f t="shared" si="0"/>
        <v>168</v>
      </c>
    </row>
    <row r="54" spans="1:9" ht="12.75">
      <c r="A54" t="s">
        <v>115</v>
      </c>
      <c r="B54" t="s">
        <v>116</v>
      </c>
      <c r="C54">
        <v>172</v>
      </c>
      <c r="D54" t="s">
        <v>11</v>
      </c>
      <c r="E54">
        <v>11</v>
      </c>
      <c r="F54">
        <v>167</v>
      </c>
      <c r="G54">
        <v>685</v>
      </c>
      <c r="H54" t="s">
        <v>12</v>
      </c>
      <c r="I54">
        <f t="shared" si="0"/>
        <v>156</v>
      </c>
    </row>
    <row r="55" spans="1:9" ht="12.75">
      <c r="A55" t="s">
        <v>117</v>
      </c>
      <c r="B55" t="s">
        <v>118</v>
      </c>
      <c r="C55">
        <v>179</v>
      </c>
      <c r="D55" t="s">
        <v>11</v>
      </c>
      <c r="E55">
        <v>32</v>
      </c>
      <c r="F55">
        <v>98</v>
      </c>
      <c r="G55">
        <v>685</v>
      </c>
      <c r="H55" t="s">
        <v>12</v>
      </c>
      <c r="I55">
        <f t="shared" si="0"/>
        <v>66</v>
      </c>
    </row>
    <row r="56" spans="1:9" ht="12.75">
      <c r="A56" t="s">
        <v>117</v>
      </c>
      <c r="B56" t="s">
        <v>118</v>
      </c>
      <c r="C56">
        <v>179</v>
      </c>
      <c r="D56" t="s">
        <v>11</v>
      </c>
      <c r="E56">
        <v>95</v>
      </c>
      <c r="F56">
        <v>171</v>
      </c>
      <c r="G56">
        <v>685</v>
      </c>
      <c r="H56" t="s">
        <v>12</v>
      </c>
      <c r="I56">
        <f t="shared" si="0"/>
        <v>76</v>
      </c>
    </row>
    <row r="57" spans="1:9" ht="12.75">
      <c r="A57" t="s">
        <v>119</v>
      </c>
      <c r="B57" t="s">
        <v>120</v>
      </c>
      <c r="C57">
        <v>172</v>
      </c>
      <c r="D57" t="s">
        <v>11</v>
      </c>
      <c r="E57">
        <v>14</v>
      </c>
      <c r="F57">
        <v>163</v>
      </c>
      <c r="G57">
        <v>685</v>
      </c>
      <c r="H57" t="s">
        <v>12</v>
      </c>
      <c r="I57">
        <f t="shared" si="0"/>
        <v>149</v>
      </c>
    </row>
    <row r="58" spans="1:9" ht="12.75">
      <c r="A58" t="s">
        <v>121</v>
      </c>
      <c r="B58" t="s">
        <v>122</v>
      </c>
      <c r="C58">
        <v>159</v>
      </c>
      <c r="D58" t="s">
        <v>11</v>
      </c>
      <c r="E58">
        <v>3</v>
      </c>
      <c r="F58">
        <v>156</v>
      </c>
      <c r="G58">
        <v>685</v>
      </c>
      <c r="H58" t="s">
        <v>12</v>
      </c>
      <c r="I58">
        <f t="shared" si="0"/>
        <v>153</v>
      </c>
    </row>
    <row r="59" spans="1:9" ht="12.75">
      <c r="A59" t="s">
        <v>123</v>
      </c>
      <c r="B59" t="s">
        <v>124</v>
      </c>
      <c r="C59">
        <v>166</v>
      </c>
      <c r="D59" t="s">
        <v>11</v>
      </c>
      <c r="E59">
        <v>7</v>
      </c>
      <c r="F59">
        <v>163</v>
      </c>
      <c r="G59">
        <v>685</v>
      </c>
      <c r="H59" t="s">
        <v>12</v>
      </c>
      <c r="I59">
        <f t="shared" si="0"/>
        <v>156</v>
      </c>
    </row>
    <row r="60" spans="1:9" ht="12.75">
      <c r="A60" t="s">
        <v>125</v>
      </c>
      <c r="B60" t="s">
        <v>126</v>
      </c>
      <c r="C60">
        <v>568</v>
      </c>
      <c r="D60" t="s">
        <v>11</v>
      </c>
      <c r="E60">
        <v>13</v>
      </c>
      <c r="F60">
        <v>204</v>
      </c>
      <c r="G60">
        <v>685</v>
      </c>
      <c r="H60" t="s">
        <v>12</v>
      </c>
      <c r="I60">
        <f t="shared" si="0"/>
        <v>191</v>
      </c>
    </row>
    <row r="61" spans="1:9" ht="12.75">
      <c r="A61" t="s">
        <v>127</v>
      </c>
      <c r="B61" t="s">
        <v>128</v>
      </c>
      <c r="C61">
        <v>207</v>
      </c>
      <c r="D61" t="s">
        <v>11</v>
      </c>
      <c r="E61">
        <v>13</v>
      </c>
      <c r="F61">
        <v>189</v>
      </c>
      <c r="G61">
        <v>685</v>
      </c>
      <c r="H61" t="s">
        <v>12</v>
      </c>
      <c r="I61">
        <f t="shared" si="0"/>
        <v>176</v>
      </c>
    </row>
    <row r="62" spans="1:9" ht="12.75">
      <c r="A62" t="s">
        <v>129</v>
      </c>
      <c r="B62" t="s">
        <v>130</v>
      </c>
      <c r="C62">
        <v>175</v>
      </c>
      <c r="D62" t="s">
        <v>11</v>
      </c>
      <c r="E62">
        <v>10</v>
      </c>
      <c r="F62">
        <v>169</v>
      </c>
      <c r="G62">
        <v>685</v>
      </c>
      <c r="H62" t="s">
        <v>12</v>
      </c>
      <c r="I62">
        <f t="shared" si="0"/>
        <v>159</v>
      </c>
    </row>
    <row r="63" spans="1:9" ht="12.75">
      <c r="A63" t="s">
        <v>131</v>
      </c>
      <c r="B63" t="s">
        <v>132</v>
      </c>
      <c r="C63">
        <v>317</v>
      </c>
      <c r="D63" t="s">
        <v>11</v>
      </c>
      <c r="E63">
        <v>10</v>
      </c>
      <c r="F63">
        <v>156</v>
      </c>
      <c r="G63">
        <v>685</v>
      </c>
      <c r="H63" t="s">
        <v>12</v>
      </c>
      <c r="I63">
        <f t="shared" si="0"/>
        <v>146</v>
      </c>
    </row>
    <row r="64" spans="1:9" ht="12.75">
      <c r="A64" t="s">
        <v>133</v>
      </c>
      <c r="B64" t="s">
        <v>134</v>
      </c>
      <c r="C64">
        <v>334</v>
      </c>
      <c r="D64" t="s">
        <v>11</v>
      </c>
      <c r="E64">
        <v>11</v>
      </c>
      <c r="F64">
        <v>154</v>
      </c>
      <c r="G64">
        <v>685</v>
      </c>
      <c r="H64" t="s">
        <v>12</v>
      </c>
      <c r="I64">
        <f t="shared" si="0"/>
        <v>143</v>
      </c>
    </row>
    <row r="65" spans="1:9" ht="12.75">
      <c r="A65" t="s">
        <v>135</v>
      </c>
      <c r="B65" t="s">
        <v>136</v>
      </c>
      <c r="C65">
        <v>173</v>
      </c>
      <c r="D65" t="s">
        <v>11</v>
      </c>
      <c r="E65">
        <v>13</v>
      </c>
      <c r="F65">
        <v>162</v>
      </c>
      <c r="G65">
        <v>685</v>
      </c>
      <c r="H65" t="s">
        <v>12</v>
      </c>
      <c r="I65">
        <f t="shared" si="0"/>
        <v>149</v>
      </c>
    </row>
    <row r="66" spans="1:9" ht="12.75">
      <c r="A66" t="s">
        <v>137</v>
      </c>
      <c r="B66" t="s">
        <v>138</v>
      </c>
      <c r="C66">
        <v>167</v>
      </c>
      <c r="D66" t="s">
        <v>11</v>
      </c>
      <c r="E66">
        <v>16</v>
      </c>
      <c r="F66">
        <v>77</v>
      </c>
      <c r="G66">
        <v>685</v>
      </c>
      <c r="H66" t="s">
        <v>12</v>
      </c>
      <c r="I66">
        <f t="shared" si="0"/>
        <v>61</v>
      </c>
    </row>
    <row r="67" spans="1:9" ht="12.75">
      <c r="A67" t="s">
        <v>137</v>
      </c>
      <c r="B67" t="s">
        <v>138</v>
      </c>
      <c r="C67">
        <v>167</v>
      </c>
      <c r="D67" t="s">
        <v>11</v>
      </c>
      <c r="E67">
        <v>81</v>
      </c>
      <c r="F67">
        <v>160</v>
      </c>
      <c r="G67">
        <v>685</v>
      </c>
      <c r="H67" t="s">
        <v>12</v>
      </c>
      <c r="I67">
        <f t="shared" si="0"/>
        <v>79</v>
      </c>
    </row>
    <row r="68" spans="1:9" ht="12.75">
      <c r="A68" t="s">
        <v>139</v>
      </c>
      <c r="B68" t="s">
        <v>140</v>
      </c>
      <c r="C68">
        <v>634</v>
      </c>
      <c r="D68" t="s">
        <v>11</v>
      </c>
      <c r="E68">
        <v>462</v>
      </c>
      <c r="F68">
        <v>613</v>
      </c>
      <c r="G68">
        <v>685</v>
      </c>
      <c r="H68" t="s">
        <v>12</v>
      </c>
      <c r="I68">
        <f t="shared" si="0"/>
        <v>151</v>
      </c>
    </row>
    <row r="69" spans="1:9" ht="12.75">
      <c r="A69" t="s">
        <v>141</v>
      </c>
      <c r="B69" t="s">
        <v>142</v>
      </c>
      <c r="C69">
        <v>148</v>
      </c>
      <c r="D69" t="s">
        <v>11</v>
      </c>
      <c r="E69">
        <v>1</v>
      </c>
      <c r="F69">
        <v>141</v>
      </c>
      <c r="G69">
        <v>685</v>
      </c>
      <c r="H69" t="s">
        <v>12</v>
      </c>
      <c r="I69">
        <f t="shared" si="0"/>
        <v>140</v>
      </c>
    </row>
    <row r="70" spans="1:9" ht="12.75">
      <c r="A70" t="s">
        <v>143</v>
      </c>
      <c r="B70" t="s">
        <v>144</v>
      </c>
      <c r="C70">
        <v>179</v>
      </c>
      <c r="D70" t="s">
        <v>11</v>
      </c>
      <c r="E70">
        <v>20</v>
      </c>
      <c r="F70">
        <v>173</v>
      </c>
      <c r="G70">
        <v>685</v>
      </c>
      <c r="H70" t="s">
        <v>12</v>
      </c>
      <c r="I70">
        <f t="shared" si="0"/>
        <v>153</v>
      </c>
    </row>
    <row r="71" spans="1:9" ht="12.75">
      <c r="A71" t="s">
        <v>145</v>
      </c>
      <c r="B71" t="s">
        <v>146</v>
      </c>
      <c r="C71">
        <v>165</v>
      </c>
      <c r="D71" t="s">
        <v>11</v>
      </c>
      <c r="E71">
        <v>13</v>
      </c>
      <c r="F71">
        <v>153</v>
      </c>
      <c r="G71">
        <v>685</v>
      </c>
      <c r="H71" t="s">
        <v>12</v>
      </c>
      <c r="I71">
        <f t="shared" si="0"/>
        <v>140</v>
      </c>
    </row>
    <row r="72" spans="1:9" ht="12.75">
      <c r="A72" t="s">
        <v>147</v>
      </c>
      <c r="B72" t="s">
        <v>148</v>
      </c>
      <c r="C72">
        <v>173</v>
      </c>
      <c r="D72" t="s">
        <v>11</v>
      </c>
      <c r="E72">
        <v>12</v>
      </c>
      <c r="F72">
        <v>168</v>
      </c>
      <c r="G72">
        <v>685</v>
      </c>
      <c r="H72" t="s">
        <v>12</v>
      </c>
      <c r="I72">
        <f t="shared" si="0"/>
        <v>156</v>
      </c>
    </row>
    <row r="73" spans="1:9" ht="12.75">
      <c r="A73" t="s">
        <v>149</v>
      </c>
      <c r="B73" t="s">
        <v>150</v>
      </c>
      <c r="C73">
        <v>164</v>
      </c>
      <c r="D73" t="s">
        <v>11</v>
      </c>
      <c r="E73">
        <v>1</v>
      </c>
      <c r="F73">
        <v>159</v>
      </c>
      <c r="G73">
        <v>685</v>
      </c>
      <c r="H73" t="s">
        <v>12</v>
      </c>
      <c r="I73">
        <f t="shared" si="0"/>
        <v>158</v>
      </c>
    </row>
    <row r="74" spans="1:9" ht="12.75">
      <c r="A74" t="s">
        <v>151</v>
      </c>
      <c r="B74" t="s">
        <v>152</v>
      </c>
      <c r="C74">
        <v>164</v>
      </c>
      <c r="D74" t="s">
        <v>11</v>
      </c>
      <c r="E74">
        <v>7</v>
      </c>
      <c r="F74">
        <v>159</v>
      </c>
      <c r="G74">
        <v>685</v>
      </c>
      <c r="H74" t="s">
        <v>12</v>
      </c>
      <c r="I74">
        <f t="shared" si="0"/>
        <v>152</v>
      </c>
    </row>
    <row r="75" spans="1:9" ht="12.75">
      <c r="A75" t="s">
        <v>153</v>
      </c>
      <c r="B75" t="s">
        <v>154</v>
      </c>
      <c r="C75">
        <v>173</v>
      </c>
      <c r="D75" t="s">
        <v>11</v>
      </c>
      <c r="E75">
        <v>12</v>
      </c>
      <c r="F75">
        <v>168</v>
      </c>
      <c r="G75">
        <v>685</v>
      </c>
      <c r="H75" t="s">
        <v>12</v>
      </c>
      <c r="I75">
        <f t="shared" si="0"/>
        <v>156</v>
      </c>
    </row>
    <row r="76" spans="1:9" ht="12.75">
      <c r="A76" t="s">
        <v>155</v>
      </c>
      <c r="B76" t="s">
        <v>156</v>
      </c>
      <c r="C76">
        <v>212</v>
      </c>
      <c r="D76" t="s">
        <v>11</v>
      </c>
      <c r="E76">
        <v>13</v>
      </c>
      <c r="F76">
        <v>193</v>
      </c>
      <c r="G76">
        <v>685</v>
      </c>
      <c r="H76" t="s">
        <v>12</v>
      </c>
      <c r="I76">
        <f t="shared" si="0"/>
        <v>180</v>
      </c>
    </row>
    <row r="77" spans="1:9" ht="12.75">
      <c r="A77" t="s">
        <v>157</v>
      </c>
      <c r="B77" t="s">
        <v>158</v>
      </c>
      <c r="C77">
        <v>125</v>
      </c>
      <c r="D77" t="s">
        <v>11</v>
      </c>
      <c r="E77">
        <v>7</v>
      </c>
      <c r="F77">
        <v>125</v>
      </c>
      <c r="G77">
        <v>685</v>
      </c>
      <c r="H77" t="s">
        <v>12</v>
      </c>
      <c r="I77">
        <f t="shared" si="0"/>
        <v>118</v>
      </c>
    </row>
    <row r="78" spans="1:9" ht="12.75">
      <c r="A78" t="s">
        <v>159</v>
      </c>
      <c r="B78" t="s">
        <v>160</v>
      </c>
      <c r="C78">
        <v>165</v>
      </c>
      <c r="D78" t="s">
        <v>11</v>
      </c>
      <c r="E78">
        <v>7</v>
      </c>
      <c r="F78">
        <v>160</v>
      </c>
      <c r="G78">
        <v>685</v>
      </c>
      <c r="H78" t="s">
        <v>12</v>
      </c>
      <c r="I78">
        <f t="shared" si="0"/>
        <v>153</v>
      </c>
    </row>
    <row r="79" spans="1:9" ht="12.75">
      <c r="A79" t="s">
        <v>161</v>
      </c>
      <c r="B79" t="s">
        <v>162</v>
      </c>
      <c r="C79">
        <v>634</v>
      </c>
      <c r="D79" t="s">
        <v>11</v>
      </c>
      <c r="E79">
        <v>462</v>
      </c>
      <c r="F79">
        <v>613</v>
      </c>
      <c r="G79">
        <v>685</v>
      </c>
      <c r="H79" t="s">
        <v>12</v>
      </c>
      <c r="I79">
        <f t="shared" si="0"/>
        <v>151</v>
      </c>
    </row>
    <row r="80" spans="1:9" ht="12.75">
      <c r="A80" t="s">
        <v>163</v>
      </c>
      <c r="B80" t="s">
        <v>164</v>
      </c>
      <c r="C80">
        <v>168</v>
      </c>
      <c r="D80" t="s">
        <v>11</v>
      </c>
      <c r="E80">
        <v>12</v>
      </c>
      <c r="F80">
        <v>160</v>
      </c>
      <c r="G80">
        <v>685</v>
      </c>
      <c r="H80" t="s">
        <v>12</v>
      </c>
      <c r="I80">
        <f t="shared" si="0"/>
        <v>148</v>
      </c>
    </row>
    <row r="81" spans="1:9" ht="12.75">
      <c r="A81" t="s">
        <v>165</v>
      </c>
      <c r="B81" t="s">
        <v>166</v>
      </c>
      <c r="C81">
        <v>176</v>
      </c>
      <c r="D81" t="s">
        <v>11</v>
      </c>
      <c r="E81">
        <v>13</v>
      </c>
      <c r="F81">
        <v>161</v>
      </c>
      <c r="G81">
        <v>685</v>
      </c>
      <c r="H81" t="s">
        <v>12</v>
      </c>
      <c r="I81">
        <f t="shared" si="0"/>
        <v>148</v>
      </c>
    </row>
    <row r="82" spans="1:9" ht="12.75">
      <c r="A82" t="s">
        <v>167</v>
      </c>
      <c r="B82" t="s">
        <v>168</v>
      </c>
      <c r="C82">
        <v>470</v>
      </c>
      <c r="D82" t="s">
        <v>11</v>
      </c>
      <c r="E82">
        <v>305</v>
      </c>
      <c r="F82">
        <v>464</v>
      </c>
      <c r="G82">
        <v>685</v>
      </c>
      <c r="H82" t="s">
        <v>12</v>
      </c>
      <c r="I82">
        <f t="shared" si="0"/>
        <v>159</v>
      </c>
    </row>
    <row r="83" spans="1:9" ht="12.75">
      <c r="A83" t="s">
        <v>169</v>
      </c>
      <c r="B83" t="s">
        <v>170</v>
      </c>
      <c r="C83">
        <v>187</v>
      </c>
      <c r="D83" t="s">
        <v>11</v>
      </c>
      <c r="E83">
        <v>12</v>
      </c>
      <c r="F83">
        <v>179</v>
      </c>
      <c r="G83">
        <v>685</v>
      </c>
      <c r="H83" t="s">
        <v>12</v>
      </c>
      <c r="I83">
        <f t="shared" si="0"/>
        <v>167</v>
      </c>
    </row>
    <row r="84" spans="1:9" ht="12.75">
      <c r="A84" t="s">
        <v>171</v>
      </c>
      <c r="B84" t="s">
        <v>172</v>
      </c>
      <c r="C84">
        <v>175</v>
      </c>
      <c r="D84" t="s">
        <v>11</v>
      </c>
      <c r="E84">
        <v>15</v>
      </c>
      <c r="F84">
        <v>171</v>
      </c>
      <c r="G84">
        <v>685</v>
      </c>
      <c r="H84" t="s">
        <v>12</v>
      </c>
      <c r="I84">
        <f t="shared" si="0"/>
        <v>156</v>
      </c>
    </row>
    <row r="85" spans="1:9" ht="12.75">
      <c r="A85" t="s">
        <v>173</v>
      </c>
      <c r="B85" t="s">
        <v>174</v>
      </c>
      <c r="C85">
        <v>181</v>
      </c>
      <c r="D85" t="s">
        <v>11</v>
      </c>
      <c r="E85">
        <v>19</v>
      </c>
      <c r="F85">
        <v>172</v>
      </c>
      <c r="G85">
        <v>685</v>
      </c>
      <c r="H85" t="s">
        <v>12</v>
      </c>
      <c r="I85">
        <f t="shared" si="0"/>
        <v>153</v>
      </c>
    </row>
    <row r="86" spans="1:9" ht="12.75">
      <c r="A86" t="s">
        <v>175</v>
      </c>
      <c r="B86" t="s">
        <v>176</v>
      </c>
      <c r="C86">
        <v>163</v>
      </c>
      <c r="D86" t="s">
        <v>11</v>
      </c>
      <c r="E86">
        <v>7</v>
      </c>
      <c r="F86">
        <v>159</v>
      </c>
      <c r="G86">
        <v>685</v>
      </c>
      <c r="H86" t="s">
        <v>12</v>
      </c>
      <c r="I86">
        <f t="shared" si="0"/>
        <v>152</v>
      </c>
    </row>
    <row r="87" spans="1:9" ht="12.75">
      <c r="A87" t="s">
        <v>177</v>
      </c>
      <c r="B87" t="s">
        <v>178</v>
      </c>
      <c r="C87">
        <v>633</v>
      </c>
      <c r="D87" t="s">
        <v>11</v>
      </c>
      <c r="E87">
        <v>461</v>
      </c>
      <c r="F87">
        <v>612</v>
      </c>
      <c r="G87">
        <v>685</v>
      </c>
      <c r="H87" t="s">
        <v>12</v>
      </c>
      <c r="I87">
        <f t="shared" si="0"/>
        <v>151</v>
      </c>
    </row>
    <row r="88" spans="1:9" ht="12.75">
      <c r="A88" t="s">
        <v>179</v>
      </c>
      <c r="B88" t="s">
        <v>180</v>
      </c>
      <c r="C88">
        <v>165</v>
      </c>
      <c r="D88" t="s">
        <v>11</v>
      </c>
      <c r="E88">
        <v>10</v>
      </c>
      <c r="F88">
        <v>158</v>
      </c>
      <c r="G88">
        <v>685</v>
      </c>
      <c r="H88" t="s">
        <v>12</v>
      </c>
      <c r="I88">
        <f t="shared" si="0"/>
        <v>148</v>
      </c>
    </row>
    <row r="89" spans="1:9" ht="12.75">
      <c r="A89" t="s">
        <v>181</v>
      </c>
      <c r="B89" t="s">
        <v>182</v>
      </c>
      <c r="C89">
        <v>172</v>
      </c>
      <c r="D89" t="s">
        <v>11</v>
      </c>
      <c r="E89">
        <v>12</v>
      </c>
      <c r="F89">
        <v>160</v>
      </c>
      <c r="G89">
        <v>685</v>
      </c>
      <c r="H89" t="s">
        <v>12</v>
      </c>
      <c r="I89">
        <f t="shared" si="0"/>
        <v>148</v>
      </c>
    </row>
    <row r="90" spans="1:9" ht="12.75">
      <c r="A90" t="s">
        <v>183</v>
      </c>
      <c r="B90" t="s">
        <v>184</v>
      </c>
      <c r="C90">
        <v>593</v>
      </c>
      <c r="D90" t="s">
        <v>11</v>
      </c>
      <c r="E90">
        <v>9</v>
      </c>
      <c r="F90">
        <v>170</v>
      </c>
      <c r="G90">
        <v>685</v>
      </c>
      <c r="H90" t="s">
        <v>12</v>
      </c>
      <c r="I90">
        <f t="shared" si="0"/>
        <v>161</v>
      </c>
    </row>
    <row r="91" spans="1:9" ht="12.75">
      <c r="A91" t="s">
        <v>185</v>
      </c>
      <c r="B91" t="s">
        <v>186</v>
      </c>
      <c r="C91">
        <v>173</v>
      </c>
      <c r="D91" t="s">
        <v>11</v>
      </c>
      <c r="E91">
        <v>13</v>
      </c>
      <c r="F91">
        <v>161</v>
      </c>
      <c r="G91">
        <v>685</v>
      </c>
      <c r="H91" t="s">
        <v>12</v>
      </c>
      <c r="I91">
        <f t="shared" si="0"/>
        <v>148</v>
      </c>
    </row>
    <row r="92" spans="1:9" ht="12.75">
      <c r="A92" t="s">
        <v>187</v>
      </c>
      <c r="B92" t="s">
        <v>188</v>
      </c>
      <c r="C92">
        <v>592</v>
      </c>
      <c r="D92" t="s">
        <v>11</v>
      </c>
      <c r="E92">
        <v>9</v>
      </c>
      <c r="F92">
        <v>170</v>
      </c>
      <c r="G92">
        <v>685</v>
      </c>
      <c r="H92" t="s">
        <v>12</v>
      </c>
      <c r="I92">
        <f t="shared" si="0"/>
        <v>161</v>
      </c>
    </row>
    <row r="93" spans="1:9" ht="12.75">
      <c r="A93" t="s">
        <v>189</v>
      </c>
      <c r="B93" t="s">
        <v>190</v>
      </c>
      <c r="C93">
        <v>589</v>
      </c>
      <c r="D93" t="s">
        <v>11</v>
      </c>
      <c r="E93">
        <v>9</v>
      </c>
      <c r="F93">
        <v>170</v>
      </c>
      <c r="G93">
        <v>685</v>
      </c>
      <c r="H93" t="s">
        <v>12</v>
      </c>
      <c r="I93">
        <f t="shared" si="0"/>
        <v>161</v>
      </c>
    </row>
    <row r="94" spans="1:9" ht="12.75">
      <c r="A94" t="s">
        <v>191</v>
      </c>
      <c r="B94" t="s">
        <v>192</v>
      </c>
      <c r="C94">
        <v>599</v>
      </c>
      <c r="D94" t="s">
        <v>11</v>
      </c>
      <c r="E94">
        <v>9</v>
      </c>
      <c r="F94">
        <v>170</v>
      </c>
      <c r="G94">
        <v>685</v>
      </c>
      <c r="H94" t="s">
        <v>12</v>
      </c>
      <c r="I94">
        <f t="shared" si="0"/>
        <v>161</v>
      </c>
    </row>
    <row r="95" spans="1:9" ht="12.75">
      <c r="A95" t="s">
        <v>193</v>
      </c>
      <c r="B95" t="s">
        <v>194</v>
      </c>
      <c r="C95">
        <v>180</v>
      </c>
      <c r="D95" t="s">
        <v>11</v>
      </c>
      <c r="E95">
        <v>12</v>
      </c>
      <c r="F95">
        <v>173</v>
      </c>
      <c r="G95">
        <v>685</v>
      </c>
      <c r="H95" t="s">
        <v>12</v>
      </c>
      <c r="I95">
        <f t="shared" si="0"/>
        <v>161</v>
      </c>
    </row>
    <row r="96" spans="1:9" ht="12.75">
      <c r="A96" t="s">
        <v>195</v>
      </c>
      <c r="B96" t="s">
        <v>196</v>
      </c>
      <c r="C96">
        <v>599</v>
      </c>
      <c r="D96" t="s">
        <v>11</v>
      </c>
      <c r="E96">
        <v>15</v>
      </c>
      <c r="F96">
        <v>176</v>
      </c>
      <c r="G96">
        <v>685</v>
      </c>
      <c r="H96" t="s">
        <v>12</v>
      </c>
      <c r="I96">
        <f t="shared" si="0"/>
        <v>161</v>
      </c>
    </row>
    <row r="97" spans="1:9" ht="12.75">
      <c r="A97" t="s">
        <v>197</v>
      </c>
      <c r="B97" t="s">
        <v>198</v>
      </c>
      <c r="C97">
        <v>194</v>
      </c>
      <c r="D97" t="s">
        <v>11</v>
      </c>
      <c r="E97">
        <v>11</v>
      </c>
      <c r="F97">
        <v>188</v>
      </c>
      <c r="G97">
        <v>685</v>
      </c>
      <c r="H97" t="s">
        <v>12</v>
      </c>
      <c r="I97">
        <f t="shared" si="0"/>
        <v>177</v>
      </c>
    </row>
    <row r="98" spans="1:9" ht="12.75">
      <c r="A98" t="s">
        <v>199</v>
      </c>
      <c r="B98" t="s">
        <v>200</v>
      </c>
      <c r="C98">
        <v>166</v>
      </c>
      <c r="D98" t="s">
        <v>11</v>
      </c>
      <c r="E98">
        <v>7</v>
      </c>
      <c r="F98">
        <v>163</v>
      </c>
      <c r="G98">
        <v>685</v>
      </c>
      <c r="H98" t="s">
        <v>12</v>
      </c>
      <c r="I98">
        <f t="shared" si="0"/>
        <v>156</v>
      </c>
    </row>
    <row r="99" spans="1:9" ht="12.75">
      <c r="A99" t="s">
        <v>201</v>
      </c>
      <c r="B99" t="s">
        <v>202</v>
      </c>
      <c r="C99">
        <v>187</v>
      </c>
      <c r="D99" t="s">
        <v>11</v>
      </c>
      <c r="E99">
        <v>12</v>
      </c>
      <c r="F99">
        <v>179</v>
      </c>
      <c r="G99">
        <v>685</v>
      </c>
      <c r="H99" t="s">
        <v>12</v>
      </c>
      <c r="I99">
        <f t="shared" si="0"/>
        <v>167</v>
      </c>
    </row>
    <row r="100" spans="1:9" ht="12.75">
      <c r="A100" t="s">
        <v>203</v>
      </c>
      <c r="B100" t="s">
        <v>204</v>
      </c>
      <c r="C100">
        <v>174</v>
      </c>
      <c r="D100" t="s">
        <v>11</v>
      </c>
      <c r="E100">
        <v>16</v>
      </c>
      <c r="F100">
        <v>169</v>
      </c>
      <c r="G100">
        <v>685</v>
      </c>
      <c r="H100" t="s">
        <v>12</v>
      </c>
      <c r="I100">
        <f t="shared" si="0"/>
        <v>153</v>
      </c>
    </row>
    <row r="101" spans="1:9" ht="12.75">
      <c r="A101" t="s">
        <v>205</v>
      </c>
      <c r="B101" t="s">
        <v>206</v>
      </c>
      <c r="C101">
        <v>173</v>
      </c>
      <c r="D101" t="s">
        <v>11</v>
      </c>
      <c r="E101">
        <v>12</v>
      </c>
      <c r="F101">
        <v>168</v>
      </c>
      <c r="G101">
        <v>685</v>
      </c>
      <c r="H101" t="s">
        <v>12</v>
      </c>
      <c r="I101">
        <f t="shared" si="0"/>
        <v>156</v>
      </c>
    </row>
    <row r="102" spans="1:9" ht="12.75">
      <c r="A102" t="s">
        <v>207</v>
      </c>
      <c r="B102" t="s">
        <v>208</v>
      </c>
      <c r="C102">
        <v>171</v>
      </c>
      <c r="D102" t="s">
        <v>11</v>
      </c>
      <c r="E102">
        <v>10</v>
      </c>
      <c r="F102">
        <v>169</v>
      </c>
      <c r="G102">
        <v>685</v>
      </c>
      <c r="H102" t="s">
        <v>12</v>
      </c>
      <c r="I102">
        <f t="shared" si="0"/>
        <v>159</v>
      </c>
    </row>
    <row r="103" spans="1:9" ht="12.75">
      <c r="A103" t="s">
        <v>209</v>
      </c>
      <c r="B103" t="s">
        <v>210</v>
      </c>
      <c r="C103">
        <v>176</v>
      </c>
      <c r="D103" t="s">
        <v>11</v>
      </c>
      <c r="E103">
        <v>15</v>
      </c>
      <c r="F103">
        <v>174</v>
      </c>
      <c r="G103">
        <v>685</v>
      </c>
      <c r="H103" t="s">
        <v>12</v>
      </c>
      <c r="I103">
        <f t="shared" si="0"/>
        <v>159</v>
      </c>
    </row>
    <row r="104" spans="1:9" ht="12.75">
      <c r="A104" t="s">
        <v>211</v>
      </c>
      <c r="B104" t="s">
        <v>212</v>
      </c>
      <c r="C104">
        <v>475</v>
      </c>
      <c r="D104" t="s">
        <v>11</v>
      </c>
      <c r="E104">
        <v>309</v>
      </c>
      <c r="F104">
        <v>469</v>
      </c>
      <c r="G104">
        <v>685</v>
      </c>
      <c r="H104" t="s">
        <v>12</v>
      </c>
      <c r="I104">
        <f t="shared" si="0"/>
        <v>160</v>
      </c>
    </row>
    <row r="105" spans="1:9" ht="12.75">
      <c r="A105" t="s">
        <v>213</v>
      </c>
      <c r="B105" t="s">
        <v>214</v>
      </c>
      <c r="C105">
        <v>184</v>
      </c>
      <c r="D105" t="s">
        <v>11</v>
      </c>
      <c r="E105">
        <v>9</v>
      </c>
      <c r="F105">
        <v>180</v>
      </c>
      <c r="G105">
        <v>685</v>
      </c>
      <c r="H105" t="s">
        <v>12</v>
      </c>
      <c r="I105">
        <f t="shared" si="0"/>
        <v>171</v>
      </c>
    </row>
    <row r="106" spans="1:9" ht="12.75">
      <c r="A106" t="s">
        <v>215</v>
      </c>
      <c r="B106" t="s">
        <v>216</v>
      </c>
      <c r="C106">
        <v>201</v>
      </c>
      <c r="D106" t="s">
        <v>11</v>
      </c>
      <c r="E106">
        <v>11</v>
      </c>
      <c r="F106">
        <v>195</v>
      </c>
      <c r="G106">
        <v>685</v>
      </c>
      <c r="H106" t="s">
        <v>12</v>
      </c>
      <c r="I106">
        <f t="shared" si="0"/>
        <v>184</v>
      </c>
    </row>
    <row r="107" spans="1:9" ht="12.75">
      <c r="A107" t="s">
        <v>217</v>
      </c>
      <c r="B107" t="s">
        <v>218</v>
      </c>
      <c r="C107">
        <v>180</v>
      </c>
      <c r="D107" t="s">
        <v>11</v>
      </c>
      <c r="E107">
        <v>12</v>
      </c>
      <c r="F107">
        <v>165</v>
      </c>
      <c r="G107">
        <v>685</v>
      </c>
      <c r="H107" t="s">
        <v>12</v>
      </c>
      <c r="I107">
        <f t="shared" si="0"/>
        <v>153</v>
      </c>
    </row>
    <row r="108" spans="1:9" ht="12.75">
      <c r="A108" t="s">
        <v>219</v>
      </c>
      <c r="B108" t="s">
        <v>220</v>
      </c>
      <c r="C108">
        <v>210</v>
      </c>
      <c r="D108" t="s">
        <v>11</v>
      </c>
      <c r="E108">
        <v>11</v>
      </c>
      <c r="F108">
        <v>193</v>
      </c>
      <c r="G108">
        <v>685</v>
      </c>
      <c r="H108" t="s">
        <v>12</v>
      </c>
      <c r="I108">
        <f t="shared" si="0"/>
        <v>182</v>
      </c>
    </row>
    <row r="109" spans="1:9" ht="12.75">
      <c r="A109" t="s">
        <v>221</v>
      </c>
      <c r="B109" t="s">
        <v>222</v>
      </c>
      <c r="C109">
        <v>166</v>
      </c>
      <c r="D109" t="s">
        <v>11</v>
      </c>
      <c r="E109">
        <v>8</v>
      </c>
      <c r="F109">
        <v>161</v>
      </c>
      <c r="G109">
        <v>685</v>
      </c>
      <c r="H109" t="s">
        <v>12</v>
      </c>
      <c r="I109">
        <f t="shared" si="0"/>
        <v>153</v>
      </c>
    </row>
    <row r="110" spans="1:9" ht="12.75">
      <c r="A110" t="s">
        <v>223</v>
      </c>
      <c r="B110" t="s">
        <v>224</v>
      </c>
      <c r="C110">
        <v>173</v>
      </c>
      <c r="D110" t="s">
        <v>11</v>
      </c>
      <c r="E110">
        <v>9</v>
      </c>
      <c r="F110">
        <v>171</v>
      </c>
      <c r="G110">
        <v>685</v>
      </c>
      <c r="H110" t="s">
        <v>12</v>
      </c>
      <c r="I110">
        <f t="shared" si="0"/>
        <v>162</v>
      </c>
    </row>
    <row r="111" spans="1:9" ht="12.75">
      <c r="A111" t="s">
        <v>225</v>
      </c>
      <c r="B111" t="s">
        <v>226</v>
      </c>
      <c r="C111">
        <v>179</v>
      </c>
      <c r="D111" t="s">
        <v>11</v>
      </c>
      <c r="E111">
        <v>16</v>
      </c>
      <c r="F111">
        <v>164</v>
      </c>
      <c r="G111">
        <v>685</v>
      </c>
      <c r="H111" t="s">
        <v>12</v>
      </c>
      <c r="I111">
        <f t="shared" si="0"/>
        <v>148</v>
      </c>
    </row>
    <row r="112" spans="1:9" ht="12.75">
      <c r="A112" t="s">
        <v>227</v>
      </c>
      <c r="B112" t="s">
        <v>228</v>
      </c>
      <c r="C112">
        <v>475</v>
      </c>
      <c r="D112" t="s">
        <v>11</v>
      </c>
      <c r="E112">
        <v>308</v>
      </c>
      <c r="F112">
        <v>467</v>
      </c>
      <c r="G112">
        <v>685</v>
      </c>
      <c r="H112" t="s">
        <v>12</v>
      </c>
      <c r="I112">
        <f t="shared" si="0"/>
        <v>159</v>
      </c>
    </row>
    <row r="113" spans="1:9" ht="12.75">
      <c r="A113" t="s">
        <v>229</v>
      </c>
      <c r="B113" t="s">
        <v>230</v>
      </c>
      <c r="C113">
        <v>181</v>
      </c>
      <c r="D113" t="s">
        <v>11</v>
      </c>
      <c r="E113">
        <v>11</v>
      </c>
      <c r="F113">
        <v>173</v>
      </c>
      <c r="G113">
        <v>685</v>
      </c>
      <c r="H113" t="s">
        <v>12</v>
      </c>
      <c r="I113">
        <f t="shared" si="0"/>
        <v>162</v>
      </c>
    </row>
    <row r="114" spans="1:9" ht="12.75">
      <c r="A114" t="s">
        <v>231</v>
      </c>
      <c r="B114" t="s">
        <v>232</v>
      </c>
      <c r="C114">
        <v>482</v>
      </c>
      <c r="D114" t="s">
        <v>11</v>
      </c>
      <c r="E114">
        <v>316</v>
      </c>
      <c r="F114">
        <v>475</v>
      </c>
      <c r="G114">
        <v>685</v>
      </c>
      <c r="H114" t="s">
        <v>12</v>
      </c>
      <c r="I114">
        <f t="shared" si="0"/>
        <v>159</v>
      </c>
    </row>
    <row r="115" spans="1:9" ht="12.75">
      <c r="A115" t="s">
        <v>233</v>
      </c>
      <c r="B115" t="s">
        <v>234</v>
      </c>
      <c r="C115">
        <v>177</v>
      </c>
      <c r="D115" t="s">
        <v>11</v>
      </c>
      <c r="E115">
        <v>11</v>
      </c>
      <c r="F115">
        <v>167</v>
      </c>
      <c r="G115">
        <v>685</v>
      </c>
      <c r="H115" t="s">
        <v>12</v>
      </c>
      <c r="I115">
        <f t="shared" si="0"/>
        <v>156</v>
      </c>
    </row>
    <row r="116" spans="1:9" ht="12.75">
      <c r="A116" t="s">
        <v>235</v>
      </c>
      <c r="B116" t="s">
        <v>236</v>
      </c>
      <c r="C116">
        <v>177</v>
      </c>
      <c r="D116" t="s">
        <v>11</v>
      </c>
      <c r="E116">
        <v>11</v>
      </c>
      <c r="F116">
        <v>167</v>
      </c>
      <c r="G116">
        <v>685</v>
      </c>
      <c r="H116" t="s">
        <v>12</v>
      </c>
      <c r="I116">
        <f t="shared" si="0"/>
        <v>156</v>
      </c>
    </row>
    <row r="117" spans="1:9" ht="12.75">
      <c r="A117" t="s">
        <v>237</v>
      </c>
      <c r="B117" t="s">
        <v>238</v>
      </c>
      <c r="C117">
        <v>173</v>
      </c>
      <c r="D117" t="s">
        <v>11</v>
      </c>
      <c r="E117">
        <v>10</v>
      </c>
      <c r="F117">
        <v>167</v>
      </c>
      <c r="G117">
        <v>685</v>
      </c>
      <c r="H117" t="s">
        <v>12</v>
      </c>
      <c r="I117">
        <f t="shared" si="0"/>
        <v>157</v>
      </c>
    </row>
    <row r="118" spans="1:9" ht="12.75">
      <c r="A118" t="s">
        <v>239</v>
      </c>
      <c r="B118" t="s">
        <v>240</v>
      </c>
      <c r="C118">
        <v>166</v>
      </c>
      <c r="D118" t="s">
        <v>11</v>
      </c>
      <c r="E118">
        <v>7</v>
      </c>
      <c r="F118">
        <v>160</v>
      </c>
      <c r="G118">
        <v>685</v>
      </c>
      <c r="H118" t="s">
        <v>12</v>
      </c>
      <c r="I118">
        <f t="shared" si="0"/>
        <v>153</v>
      </c>
    </row>
    <row r="119" spans="1:9" ht="12.75">
      <c r="A119" t="s">
        <v>241</v>
      </c>
      <c r="B119" t="s">
        <v>242</v>
      </c>
      <c r="C119">
        <v>479</v>
      </c>
      <c r="D119" t="s">
        <v>11</v>
      </c>
      <c r="E119">
        <v>311</v>
      </c>
      <c r="F119">
        <v>470</v>
      </c>
      <c r="G119">
        <v>685</v>
      </c>
      <c r="H119" t="s">
        <v>12</v>
      </c>
      <c r="I119">
        <f t="shared" si="0"/>
        <v>159</v>
      </c>
    </row>
    <row r="120" spans="1:9" ht="12.75">
      <c r="A120" t="s">
        <v>243</v>
      </c>
      <c r="B120" t="s">
        <v>244</v>
      </c>
      <c r="C120">
        <v>315</v>
      </c>
      <c r="D120" t="s">
        <v>11</v>
      </c>
      <c r="E120">
        <v>7</v>
      </c>
      <c r="F120">
        <v>157</v>
      </c>
      <c r="G120">
        <v>685</v>
      </c>
      <c r="H120" t="s">
        <v>12</v>
      </c>
      <c r="I120">
        <f t="shared" si="0"/>
        <v>150</v>
      </c>
    </row>
    <row r="121" spans="1:9" ht="12.75">
      <c r="A121" t="s">
        <v>245</v>
      </c>
      <c r="B121" t="s">
        <v>246</v>
      </c>
      <c r="C121">
        <v>520</v>
      </c>
      <c r="D121" t="s">
        <v>11</v>
      </c>
      <c r="E121">
        <v>351</v>
      </c>
      <c r="F121">
        <v>514</v>
      </c>
      <c r="G121">
        <v>685</v>
      </c>
      <c r="H121" t="s">
        <v>12</v>
      </c>
      <c r="I121">
        <f t="shared" si="0"/>
        <v>163</v>
      </c>
    </row>
    <row r="122" spans="1:9" ht="12.75">
      <c r="A122" t="s">
        <v>247</v>
      </c>
      <c r="B122" t="s">
        <v>248</v>
      </c>
      <c r="C122">
        <v>470</v>
      </c>
      <c r="D122" t="s">
        <v>11</v>
      </c>
      <c r="E122">
        <v>306</v>
      </c>
      <c r="F122">
        <v>465</v>
      </c>
      <c r="G122">
        <v>685</v>
      </c>
      <c r="H122" t="s">
        <v>12</v>
      </c>
      <c r="I122">
        <f t="shared" si="0"/>
        <v>159</v>
      </c>
    </row>
    <row r="123" spans="1:9" ht="12.75">
      <c r="A123" t="s">
        <v>249</v>
      </c>
      <c r="B123" t="s">
        <v>250</v>
      </c>
      <c r="C123">
        <v>203</v>
      </c>
      <c r="D123" t="s">
        <v>11</v>
      </c>
      <c r="E123">
        <v>15</v>
      </c>
      <c r="F123">
        <v>198</v>
      </c>
      <c r="G123">
        <v>685</v>
      </c>
      <c r="H123" t="s">
        <v>12</v>
      </c>
      <c r="I123">
        <f t="shared" si="0"/>
        <v>183</v>
      </c>
    </row>
    <row r="124" spans="1:9" ht="12.75">
      <c r="A124" t="s">
        <v>251</v>
      </c>
      <c r="B124" t="s">
        <v>252</v>
      </c>
      <c r="C124">
        <v>591</v>
      </c>
      <c r="D124" t="s">
        <v>11</v>
      </c>
      <c r="E124">
        <v>9</v>
      </c>
      <c r="F124">
        <v>170</v>
      </c>
      <c r="G124">
        <v>685</v>
      </c>
      <c r="H124" t="s">
        <v>12</v>
      </c>
      <c r="I124">
        <f t="shared" si="0"/>
        <v>161</v>
      </c>
    </row>
    <row r="125" spans="1:9" ht="12.75">
      <c r="A125" t="s">
        <v>253</v>
      </c>
      <c r="B125" t="s">
        <v>254</v>
      </c>
      <c r="C125">
        <v>165</v>
      </c>
      <c r="D125" t="s">
        <v>11</v>
      </c>
      <c r="E125">
        <v>1</v>
      </c>
      <c r="F125">
        <v>159</v>
      </c>
      <c r="G125">
        <v>685</v>
      </c>
      <c r="H125" t="s">
        <v>12</v>
      </c>
      <c r="I125">
        <f t="shared" si="0"/>
        <v>158</v>
      </c>
    </row>
    <row r="126" spans="1:9" ht="12.75">
      <c r="A126" t="s">
        <v>255</v>
      </c>
      <c r="B126" t="s">
        <v>256</v>
      </c>
      <c r="C126">
        <v>167</v>
      </c>
      <c r="D126" t="s">
        <v>11</v>
      </c>
      <c r="E126">
        <v>1</v>
      </c>
      <c r="F126">
        <v>159</v>
      </c>
      <c r="G126">
        <v>685</v>
      </c>
      <c r="H126" t="s">
        <v>12</v>
      </c>
      <c r="I126">
        <f t="shared" si="0"/>
        <v>158</v>
      </c>
    </row>
    <row r="127" spans="1:9" ht="12.75">
      <c r="A127" t="s">
        <v>257</v>
      </c>
      <c r="B127" t="s">
        <v>258</v>
      </c>
      <c r="C127">
        <v>517</v>
      </c>
      <c r="D127" t="s">
        <v>11</v>
      </c>
      <c r="E127">
        <v>352</v>
      </c>
      <c r="F127">
        <v>511</v>
      </c>
      <c r="G127">
        <v>685</v>
      </c>
      <c r="H127" t="s">
        <v>12</v>
      </c>
      <c r="I127">
        <f t="shared" si="0"/>
        <v>159</v>
      </c>
    </row>
    <row r="128" spans="1:9" ht="12.75">
      <c r="A128" t="s">
        <v>259</v>
      </c>
      <c r="B128" t="s">
        <v>260</v>
      </c>
      <c r="C128">
        <v>292</v>
      </c>
      <c r="D128" t="s">
        <v>11</v>
      </c>
      <c r="E128">
        <v>10</v>
      </c>
      <c r="F128">
        <v>166</v>
      </c>
      <c r="G128">
        <v>685</v>
      </c>
      <c r="H128" t="s">
        <v>12</v>
      </c>
      <c r="I128">
        <f t="shared" si="0"/>
        <v>156</v>
      </c>
    </row>
    <row r="129" spans="1:9" ht="12.75">
      <c r="A129" t="s">
        <v>261</v>
      </c>
      <c r="B129" t="s">
        <v>262</v>
      </c>
      <c r="C129">
        <v>316</v>
      </c>
      <c r="D129" t="s">
        <v>11</v>
      </c>
      <c r="E129">
        <v>2</v>
      </c>
      <c r="F129">
        <v>150</v>
      </c>
      <c r="G129">
        <v>685</v>
      </c>
      <c r="H129" t="s">
        <v>12</v>
      </c>
      <c r="I129">
        <f t="shared" si="0"/>
        <v>148</v>
      </c>
    </row>
    <row r="130" spans="1:9" ht="12.75">
      <c r="A130" t="s">
        <v>263</v>
      </c>
      <c r="B130" t="s">
        <v>264</v>
      </c>
      <c r="C130">
        <v>649</v>
      </c>
      <c r="D130" t="s">
        <v>11</v>
      </c>
      <c r="E130">
        <v>489</v>
      </c>
      <c r="F130">
        <v>646</v>
      </c>
      <c r="G130">
        <v>685</v>
      </c>
      <c r="H130" t="s">
        <v>12</v>
      </c>
      <c r="I130">
        <f t="shared" si="0"/>
        <v>157</v>
      </c>
    </row>
    <row r="131" spans="1:9" ht="12.75">
      <c r="A131" t="s">
        <v>265</v>
      </c>
      <c r="B131" t="s">
        <v>266</v>
      </c>
      <c r="C131">
        <v>205</v>
      </c>
      <c r="D131" t="s">
        <v>11</v>
      </c>
      <c r="E131">
        <v>14</v>
      </c>
      <c r="F131">
        <v>197</v>
      </c>
      <c r="G131">
        <v>685</v>
      </c>
      <c r="H131" t="s">
        <v>12</v>
      </c>
      <c r="I131">
        <f t="shared" si="0"/>
        <v>183</v>
      </c>
    </row>
    <row r="132" spans="1:9" ht="12.75">
      <c r="A132" t="s">
        <v>267</v>
      </c>
      <c r="B132" t="s">
        <v>268</v>
      </c>
      <c r="C132">
        <v>173</v>
      </c>
      <c r="D132" t="s">
        <v>11</v>
      </c>
      <c r="E132">
        <v>12</v>
      </c>
      <c r="F132">
        <v>168</v>
      </c>
      <c r="G132">
        <v>685</v>
      </c>
      <c r="H132" t="s">
        <v>12</v>
      </c>
      <c r="I132">
        <f t="shared" si="0"/>
        <v>156</v>
      </c>
    </row>
    <row r="133" spans="1:9" ht="12.75">
      <c r="A133" t="s">
        <v>269</v>
      </c>
      <c r="B133" t="s">
        <v>270</v>
      </c>
      <c r="C133">
        <v>478</v>
      </c>
      <c r="D133" t="s">
        <v>11</v>
      </c>
      <c r="E133">
        <v>308</v>
      </c>
      <c r="F133">
        <v>464</v>
      </c>
      <c r="G133">
        <v>685</v>
      </c>
      <c r="H133" t="s">
        <v>12</v>
      </c>
      <c r="I133">
        <f t="shared" si="0"/>
        <v>156</v>
      </c>
    </row>
    <row r="134" spans="1:9" ht="12.75">
      <c r="A134" t="s">
        <v>271</v>
      </c>
      <c r="B134" t="s">
        <v>272</v>
      </c>
      <c r="C134">
        <v>289</v>
      </c>
      <c r="D134" t="s">
        <v>11</v>
      </c>
      <c r="E134">
        <v>9</v>
      </c>
      <c r="F134">
        <v>161</v>
      </c>
      <c r="G134">
        <v>685</v>
      </c>
      <c r="H134" t="s">
        <v>12</v>
      </c>
      <c r="I134">
        <f t="shared" si="0"/>
        <v>152</v>
      </c>
    </row>
    <row r="135" spans="1:9" ht="12.75">
      <c r="A135" t="s">
        <v>273</v>
      </c>
      <c r="B135" t="s">
        <v>274</v>
      </c>
      <c r="C135">
        <v>167</v>
      </c>
      <c r="D135" t="s">
        <v>11</v>
      </c>
      <c r="E135">
        <v>7</v>
      </c>
      <c r="F135">
        <v>162</v>
      </c>
      <c r="G135">
        <v>685</v>
      </c>
      <c r="H135" t="s">
        <v>12</v>
      </c>
      <c r="I135">
        <f t="shared" si="0"/>
        <v>155</v>
      </c>
    </row>
    <row r="136" spans="1:9" ht="12.75">
      <c r="A136" t="s">
        <v>275</v>
      </c>
      <c r="B136" t="s">
        <v>276</v>
      </c>
      <c r="C136">
        <v>176</v>
      </c>
      <c r="D136" t="s">
        <v>11</v>
      </c>
      <c r="E136">
        <v>13</v>
      </c>
      <c r="F136">
        <v>170</v>
      </c>
      <c r="G136">
        <v>685</v>
      </c>
      <c r="H136" t="s">
        <v>12</v>
      </c>
      <c r="I136">
        <f t="shared" si="0"/>
        <v>157</v>
      </c>
    </row>
    <row r="137" spans="1:9" ht="12.75">
      <c r="A137" t="s">
        <v>277</v>
      </c>
      <c r="B137" t="s">
        <v>278</v>
      </c>
      <c r="C137">
        <v>175</v>
      </c>
      <c r="D137" t="s">
        <v>11</v>
      </c>
      <c r="E137">
        <v>12</v>
      </c>
      <c r="F137">
        <v>169</v>
      </c>
      <c r="G137">
        <v>685</v>
      </c>
      <c r="H137" t="s">
        <v>12</v>
      </c>
      <c r="I137">
        <f t="shared" si="0"/>
        <v>157</v>
      </c>
    </row>
    <row r="138" spans="1:9" ht="12.75">
      <c r="A138" t="s">
        <v>279</v>
      </c>
      <c r="B138" t="s">
        <v>280</v>
      </c>
      <c r="C138">
        <v>170</v>
      </c>
      <c r="D138" t="s">
        <v>11</v>
      </c>
      <c r="E138">
        <v>8</v>
      </c>
      <c r="F138">
        <v>164</v>
      </c>
      <c r="G138">
        <v>685</v>
      </c>
      <c r="H138" t="s">
        <v>12</v>
      </c>
      <c r="I138">
        <f t="shared" si="0"/>
        <v>156</v>
      </c>
    </row>
    <row r="139" spans="1:9" ht="12.75">
      <c r="A139" t="s">
        <v>281</v>
      </c>
      <c r="B139" t="s">
        <v>282</v>
      </c>
      <c r="C139">
        <v>169</v>
      </c>
      <c r="D139" t="s">
        <v>11</v>
      </c>
      <c r="E139">
        <v>8</v>
      </c>
      <c r="F139">
        <v>164</v>
      </c>
      <c r="G139">
        <v>685</v>
      </c>
      <c r="H139" t="s">
        <v>12</v>
      </c>
      <c r="I139">
        <f t="shared" si="0"/>
        <v>156</v>
      </c>
    </row>
    <row r="140" spans="1:9" ht="12.75">
      <c r="A140" t="s">
        <v>283</v>
      </c>
      <c r="B140" t="s">
        <v>284</v>
      </c>
      <c r="C140">
        <v>180</v>
      </c>
      <c r="D140" t="s">
        <v>11</v>
      </c>
      <c r="E140">
        <v>13</v>
      </c>
      <c r="F140">
        <v>161</v>
      </c>
      <c r="G140">
        <v>685</v>
      </c>
      <c r="H140" t="s">
        <v>12</v>
      </c>
      <c r="I140">
        <f t="shared" si="0"/>
        <v>148</v>
      </c>
    </row>
    <row r="141" spans="1:9" ht="12.75">
      <c r="A141" t="s">
        <v>285</v>
      </c>
      <c r="B141" t="s">
        <v>286</v>
      </c>
      <c r="C141">
        <v>664</v>
      </c>
      <c r="D141" t="s">
        <v>11</v>
      </c>
      <c r="E141">
        <v>489</v>
      </c>
      <c r="F141">
        <v>640</v>
      </c>
      <c r="G141">
        <v>685</v>
      </c>
      <c r="H141" t="s">
        <v>12</v>
      </c>
      <c r="I141">
        <f t="shared" si="0"/>
        <v>151</v>
      </c>
    </row>
    <row r="142" spans="1:9" ht="12.75">
      <c r="A142" t="s">
        <v>287</v>
      </c>
      <c r="B142" t="s">
        <v>288</v>
      </c>
      <c r="C142">
        <v>173</v>
      </c>
      <c r="D142" t="s">
        <v>11</v>
      </c>
      <c r="E142">
        <v>13</v>
      </c>
      <c r="F142">
        <v>161</v>
      </c>
      <c r="G142">
        <v>685</v>
      </c>
      <c r="H142" t="s">
        <v>12</v>
      </c>
      <c r="I142">
        <f t="shared" si="0"/>
        <v>148</v>
      </c>
    </row>
    <row r="143" spans="1:9" ht="12.75">
      <c r="A143" t="s">
        <v>289</v>
      </c>
      <c r="B143" t="s">
        <v>290</v>
      </c>
      <c r="C143">
        <v>178</v>
      </c>
      <c r="D143" t="s">
        <v>11</v>
      </c>
      <c r="E143">
        <v>13</v>
      </c>
      <c r="F143">
        <v>162</v>
      </c>
      <c r="G143">
        <v>685</v>
      </c>
      <c r="H143" t="s">
        <v>12</v>
      </c>
      <c r="I143">
        <f t="shared" si="0"/>
        <v>149</v>
      </c>
    </row>
    <row r="144" spans="1:9" ht="12.75">
      <c r="A144" t="s">
        <v>291</v>
      </c>
      <c r="B144" t="s">
        <v>292</v>
      </c>
      <c r="C144">
        <v>201</v>
      </c>
      <c r="D144" t="s">
        <v>11</v>
      </c>
      <c r="E144">
        <v>110</v>
      </c>
      <c r="F144">
        <v>188</v>
      </c>
      <c r="G144">
        <v>685</v>
      </c>
      <c r="H144" t="s">
        <v>12</v>
      </c>
      <c r="I144">
        <f t="shared" si="0"/>
        <v>78</v>
      </c>
    </row>
    <row r="145" spans="1:9" ht="12.75">
      <c r="A145" t="s">
        <v>293</v>
      </c>
      <c r="B145" t="s">
        <v>294</v>
      </c>
      <c r="C145">
        <v>592</v>
      </c>
      <c r="D145" t="s">
        <v>11</v>
      </c>
      <c r="E145">
        <v>8</v>
      </c>
      <c r="F145">
        <v>169</v>
      </c>
      <c r="G145">
        <v>685</v>
      </c>
      <c r="H145" t="s">
        <v>12</v>
      </c>
      <c r="I145">
        <f t="shared" si="0"/>
        <v>161</v>
      </c>
    </row>
    <row r="146" spans="1:9" ht="12.75">
      <c r="A146" t="s">
        <v>295</v>
      </c>
      <c r="B146" t="s">
        <v>296</v>
      </c>
      <c r="C146">
        <v>199</v>
      </c>
      <c r="D146" t="s">
        <v>11</v>
      </c>
      <c r="E146">
        <v>19</v>
      </c>
      <c r="F146">
        <v>189</v>
      </c>
      <c r="G146">
        <v>685</v>
      </c>
      <c r="H146" t="s">
        <v>12</v>
      </c>
      <c r="I146">
        <f t="shared" si="0"/>
        <v>170</v>
      </c>
    </row>
    <row r="147" spans="1:9" ht="12.75">
      <c r="A147" t="s">
        <v>297</v>
      </c>
      <c r="B147" t="s">
        <v>298</v>
      </c>
      <c r="C147">
        <v>164</v>
      </c>
      <c r="D147" t="s">
        <v>11</v>
      </c>
      <c r="E147">
        <v>7</v>
      </c>
      <c r="F147">
        <v>160</v>
      </c>
      <c r="G147">
        <v>685</v>
      </c>
      <c r="H147" t="s">
        <v>12</v>
      </c>
      <c r="I147">
        <f t="shared" si="0"/>
        <v>153</v>
      </c>
    </row>
    <row r="148" spans="1:9" ht="12.75">
      <c r="A148" t="s">
        <v>299</v>
      </c>
      <c r="B148" t="s">
        <v>300</v>
      </c>
      <c r="C148">
        <v>167</v>
      </c>
      <c r="D148" t="s">
        <v>11</v>
      </c>
      <c r="E148">
        <v>12</v>
      </c>
      <c r="F148">
        <v>160</v>
      </c>
      <c r="G148">
        <v>685</v>
      </c>
      <c r="H148" t="s">
        <v>12</v>
      </c>
      <c r="I148">
        <f t="shared" si="0"/>
        <v>148</v>
      </c>
    </row>
    <row r="149" spans="1:9" ht="12.75">
      <c r="A149" t="s">
        <v>301</v>
      </c>
      <c r="B149" t="s">
        <v>302</v>
      </c>
      <c r="C149">
        <v>633</v>
      </c>
      <c r="D149" t="s">
        <v>11</v>
      </c>
      <c r="E149">
        <v>461</v>
      </c>
      <c r="F149">
        <v>612</v>
      </c>
      <c r="G149">
        <v>685</v>
      </c>
      <c r="H149" t="s">
        <v>12</v>
      </c>
      <c r="I149">
        <f t="shared" si="0"/>
        <v>151</v>
      </c>
    </row>
    <row r="150" spans="1:9" ht="12.75">
      <c r="A150" t="s">
        <v>303</v>
      </c>
      <c r="B150" t="s">
        <v>304</v>
      </c>
      <c r="C150">
        <v>173</v>
      </c>
      <c r="D150" t="s">
        <v>11</v>
      </c>
      <c r="E150">
        <v>12</v>
      </c>
      <c r="F150">
        <v>168</v>
      </c>
      <c r="G150">
        <v>685</v>
      </c>
      <c r="H150" t="s">
        <v>12</v>
      </c>
      <c r="I150">
        <f t="shared" si="0"/>
        <v>156</v>
      </c>
    </row>
    <row r="151" spans="1:9" ht="12.75">
      <c r="A151" t="s">
        <v>305</v>
      </c>
      <c r="B151" t="s">
        <v>306</v>
      </c>
      <c r="C151">
        <v>174</v>
      </c>
      <c r="D151" t="s">
        <v>11</v>
      </c>
      <c r="E151">
        <v>12</v>
      </c>
      <c r="F151">
        <v>168</v>
      </c>
      <c r="G151">
        <v>685</v>
      </c>
      <c r="H151" t="s">
        <v>12</v>
      </c>
      <c r="I151">
        <f t="shared" si="0"/>
        <v>156</v>
      </c>
    </row>
    <row r="152" spans="1:9" ht="12.75">
      <c r="A152" t="s">
        <v>307</v>
      </c>
      <c r="B152" t="s">
        <v>308</v>
      </c>
      <c r="C152">
        <v>164</v>
      </c>
      <c r="D152" t="s">
        <v>11</v>
      </c>
      <c r="E152">
        <v>7</v>
      </c>
      <c r="F152">
        <v>160</v>
      </c>
      <c r="G152">
        <v>685</v>
      </c>
      <c r="H152" t="s">
        <v>12</v>
      </c>
      <c r="I152">
        <f t="shared" si="0"/>
        <v>153</v>
      </c>
    </row>
    <row r="153" spans="1:9" ht="12.75">
      <c r="A153" t="s">
        <v>309</v>
      </c>
      <c r="B153" t="s">
        <v>310</v>
      </c>
      <c r="C153">
        <v>180</v>
      </c>
      <c r="D153" t="s">
        <v>11</v>
      </c>
      <c r="E153">
        <v>11</v>
      </c>
      <c r="F153">
        <v>173</v>
      </c>
      <c r="G153">
        <v>685</v>
      </c>
      <c r="H153" t="s">
        <v>12</v>
      </c>
      <c r="I153">
        <f t="shared" si="0"/>
        <v>162</v>
      </c>
    </row>
    <row r="154" spans="1:9" ht="12.75">
      <c r="A154" t="s">
        <v>311</v>
      </c>
      <c r="B154" t="s">
        <v>312</v>
      </c>
      <c r="C154">
        <v>165</v>
      </c>
      <c r="D154" t="s">
        <v>11</v>
      </c>
      <c r="E154">
        <v>7</v>
      </c>
      <c r="F154">
        <v>160</v>
      </c>
      <c r="G154">
        <v>685</v>
      </c>
      <c r="H154" t="s">
        <v>12</v>
      </c>
      <c r="I154">
        <f t="shared" si="0"/>
        <v>153</v>
      </c>
    </row>
    <row r="155" spans="1:9" ht="12.75">
      <c r="A155" t="s">
        <v>313</v>
      </c>
      <c r="B155" t="s">
        <v>314</v>
      </c>
      <c r="C155">
        <v>173</v>
      </c>
      <c r="D155" t="s">
        <v>11</v>
      </c>
      <c r="E155">
        <v>12</v>
      </c>
      <c r="F155">
        <v>168</v>
      </c>
      <c r="G155">
        <v>685</v>
      </c>
      <c r="H155" t="s">
        <v>12</v>
      </c>
      <c r="I155">
        <f t="shared" si="0"/>
        <v>156</v>
      </c>
    </row>
    <row r="156" spans="1:9" ht="12.75">
      <c r="A156" t="s">
        <v>315</v>
      </c>
      <c r="B156" t="s">
        <v>316</v>
      </c>
      <c r="C156">
        <v>175</v>
      </c>
      <c r="D156" t="s">
        <v>11</v>
      </c>
      <c r="E156">
        <v>15</v>
      </c>
      <c r="F156">
        <v>171</v>
      </c>
      <c r="G156">
        <v>685</v>
      </c>
      <c r="H156" t="s">
        <v>12</v>
      </c>
      <c r="I156">
        <f t="shared" si="0"/>
        <v>156</v>
      </c>
    </row>
    <row r="157" spans="1:9" ht="12.75">
      <c r="A157" t="s">
        <v>317</v>
      </c>
      <c r="B157" t="s">
        <v>318</v>
      </c>
      <c r="C157">
        <v>201</v>
      </c>
      <c r="D157" t="s">
        <v>11</v>
      </c>
      <c r="E157">
        <v>42</v>
      </c>
      <c r="F157">
        <v>181</v>
      </c>
      <c r="G157">
        <v>685</v>
      </c>
      <c r="H157" t="s">
        <v>12</v>
      </c>
      <c r="I157">
        <f t="shared" si="0"/>
        <v>139</v>
      </c>
    </row>
    <row r="158" spans="1:9" ht="12.75">
      <c r="A158" t="s">
        <v>319</v>
      </c>
      <c r="B158" t="s">
        <v>320</v>
      </c>
      <c r="C158">
        <v>170</v>
      </c>
      <c r="D158" t="s">
        <v>11</v>
      </c>
      <c r="E158">
        <v>13</v>
      </c>
      <c r="F158">
        <v>162</v>
      </c>
      <c r="G158">
        <v>685</v>
      </c>
      <c r="H158" t="s">
        <v>12</v>
      </c>
      <c r="I158">
        <f t="shared" si="0"/>
        <v>149</v>
      </c>
    </row>
    <row r="159" spans="1:9" ht="12.75">
      <c r="A159" t="s">
        <v>321</v>
      </c>
      <c r="B159" t="s">
        <v>322</v>
      </c>
      <c r="C159">
        <v>172</v>
      </c>
      <c r="D159" t="s">
        <v>11</v>
      </c>
      <c r="E159">
        <v>17</v>
      </c>
      <c r="F159">
        <v>166</v>
      </c>
      <c r="G159">
        <v>685</v>
      </c>
      <c r="H159" t="s">
        <v>12</v>
      </c>
      <c r="I159">
        <f t="shared" si="0"/>
        <v>149</v>
      </c>
    </row>
    <row r="160" spans="1:9" ht="12.75">
      <c r="A160" t="s">
        <v>323</v>
      </c>
      <c r="B160" t="s">
        <v>324</v>
      </c>
      <c r="C160">
        <v>176</v>
      </c>
      <c r="D160" t="s">
        <v>11</v>
      </c>
      <c r="E160">
        <v>23</v>
      </c>
      <c r="F160">
        <v>91</v>
      </c>
      <c r="G160">
        <v>685</v>
      </c>
      <c r="H160" t="s">
        <v>12</v>
      </c>
      <c r="I160">
        <f t="shared" si="0"/>
        <v>68</v>
      </c>
    </row>
    <row r="161" spans="1:9" ht="12.75">
      <c r="A161" t="s">
        <v>323</v>
      </c>
      <c r="B161" t="s">
        <v>324</v>
      </c>
      <c r="C161">
        <v>176</v>
      </c>
      <c r="D161" t="s">
        <v>11</v>
      </c>
      <c r="E161">
        <v>88</v>
      </c>
      <c r="F161">
        <v>162</v>
      </c>
      <c r="G161">
        <v>685</v>
      </c>
      <c r="H161" t="s">
        <v>12</v>
      </c>
      <c r="I161">
        <f t="shared" si="0"/>
        <v>74</v>
      </c>
    </row>
    <row r="162" spans="1:9" ht="12.75">
      <c r="A162" t="s">
        <v>325</v>
      </c>
      <c r="B162" t="s">
        <v>326</v>
      </c>
      <c r="C162">
        <v>176</v>
      </c>
      <c r="D162" t="s">
        <v>11</v>
      </c>
      <c r="E162">
        <v>11</v>
      </c>
      <c r="F162">
        <v>176</v>
      </c>
      <c r="G162">
        <v>685</v>
      </c>
      <c r="H162" t="s">
        <v>12</v>
      </c>
      <c r="I162">
        <f t="shared" si="0"/>
        <v>165</v>
      </c>
    </row>
    <row r="163" spans="1:9" ht="12.75">
      <c r="A163" t="s">
        <v>327</v>
      </c>
      <c r="B163" t="s">
        <v>328</v>
      </c>
      <c r="C163">
        <v>192</v>
      </c>
      <c r="D163" t="s">
        <v>11</v>
      </c>
      <c r="E163">
        <v>13</v>
      </c>
      <c r="F163">
        <v>186</v>
      </c>
      <c r="G163">
        <v>685</v>
      </c>
      <c r="H163" t="s">
        <v>12</v>
      </c>
      <c r="I163">
        <f t="shared" si="0"/>
        <v>173</v>
      </c>
    </row>
    <row r="164" spans="1:9" ht="12.75">
      <c r="A164" t="s">
        <v>329</v>
      </c>
      <c r="B164" t="s">
        <v>330</v>
      </c>
      <c r="C164">
        <v>299</v>
      </c>
      <c r="D164" t="s">
        <v>11</v>
      </c>
      <c r="E164">
        <v>12</v>
      </c>
      <c r="F164">
        <v>171</v>
      </c>
      <c r="G164">
        <v>685</v>
      </c>
      <c r="H164" t="s">
        <v>12</v>
      </c>
      <c r="I164">
        <f t="shared" si="0"/>
        <v>159</v>
      </c>
    </row>
    <row r="165" spans="1:9" ht="12.75">
      <c r="A165" t="s">
        <v>331</v>
      </c>
      <c r="B165" t="s">
        <v>332</v>
      </c>
      <c r="C165">
        <v>334</v>
      </c>
      <c r="D165" t="s">
        <v>11</v>
      </c>
      <c r="E165">
        <v>11</v>
      </c>
      <c r="F165">
        <v>154</v>
      </c>
      <c r="G165">
        <v>685</v>
      </c>
      <c r="H165" t="s">
        <v>12</v>
      </c>
      <c r="I165">
        <f t="shared" si="0"/>
        <v>143</v>
      </c>
    </row>
    <row r="166" spans="1:9" ht="12.75">
      <c r="A166" t="s">
        <v>333</v>
      </c>
      <c r="B166" t="s">
        <v>334</v>
      </c>
      <c r="C166">
        <v>339</v>
      </c>
      <c r="D166" t="s">
        <v>11</v>
      </c>
      <c r="E166">
        <v>13</v>
      </c>
      <c r="F166">
        <v>198</v>
      </c>
      <c r="G166">
        <v>685</v>
      </c>
      <c r="H166" t="s">
        <v>12</v>
      </c>
      <c r="I166">
        <f t="shared" si="0"/>
        <v>185</v>
      </c>
    </row>
    <row r="167" spans="1:9" ht="12.75">
      <c r="A167" t="s">
        <v>335</v>
      </c>
      <c r="B167" t="s">
        <v>336</v>
      </c>
      <c r="C167">
        <v>165</v>
      </c>
      <c r="D167" t="s">
        <v>11</v>
      </c>
      <c r="E167">
        <v>7</v>
      </c>
      <c r="F167">
        <v>160</v>
      </c>
      <c r="G167">
        <v>685</v>
      </c>
      <c r="H167" t="s">
        <v>12</v>
      </c>
      <c r="I167">
        <f t="shared" si="0"/>
        <v>153</v>
      </c>
    </row>
    <row r="168" spans="1:9" ht="12.75">
      <c r="A168" t="s">
        <v>337</v>
      </c>
      <c r="B168" t="s">
        <v>338</v>
      </c>
      <c r="C168">
        <v>478</v>
      </c>
      <c r="D168" t="s">
        <v>11</v>
      </c>
      <c r="E168">
        <v>308</v>
      </c>
      <c r="F168">
        <v>464</v>
      </c>
      <c r="G168">
        <v>685</v>
      </c>
      <c r="H168" t="s">
        <v>12</v>
      </c>
      <c r="I168">
        <f t="shared" si="0"/>
        <v>156</v>
      </c>
    </row>
    <row r="169" spans="1:9" ht="12.75">
      <c r="A169" t="s">
        <v>339</v>
      </c>
      <c r="B169" t="s">
        <v>340</v>
      </c>
      <c r="C169">
        <v>279</v>
      </c>
      <c r="D169" t="s">
        <v>11</v>
      </c>
      <c r="E169">
        <v>9</v>
      </c>
      <c r="F169">
        <v>151</v>
      </c>
      <c r="G169">
        <v>685</v>
      </c>
      <c r="H169" t="s">
        <v>12</v>
      </c>
      <c r="I169">
        <f t="shared" si="0"/>
        <v>142</v>
      </c>
    </row>
    <row r="170" spans="1:9" ht="12.75">
      <c r="A170" t="s">
        <v>341</v>
      </c>
      <c r="B170" t="s">
        <v>342</v>
      </c>
      <c r="C170">
        <v>193</v>
      </c>
      <c r="D170" t="s">
        <v>11</v>
      </c>
      <c r="E170">
        <v>12</v>
      </c>
      <c r="F170">
        <v>187</v>
      </c>
      <c r="G170">
        <v>685</v>
      </c>
      <c r="H170" t="s">
        <v>12</v>
      </c>
      <c r="I170">
        <f t="shared" si="0"/>
        <v>175</v>
      </c>
    </row>
    <row r="171" spans="1:9" ht="12.75">
      <c r="A171" t="s">
        <v>343</v>
      </c>
      <c r="B171" t="s">
        <v>344</v>
      </c>
      <c r="C171">
        <v>187</v>
      </c>
      <c r="D171" t="s">
        <v>11</v>
      </c>
      <c r="E171">
        <v>12</v>
      </c>
      <c r="F171">
        <v>179</v>
      </c>
      <c r="G171">
        <v>685</v>
      </c>
      <c r="H171" t="s">
        <v>12</v>
      </c>
      <c r="I171">
        <f t="shared" si="0"/>
        <v>167</v>
      </c>
    </row>
    <row r="172" spans="1:9" ht="12.75">
      <c r="A172" t="s">
        <v>345</v>
      </c>
      <c r="B172" t="s">
        <v>346</v>
      </c>
      <c r="C172">
        <v>289</v>
      </c>
      <c r="D172" t="s">
        <v>11</v>
      </c>
      <c r="E172">
        <v>4</v>
      </c>
      <c r="F172">
        <v>143</v>
      </c>
      <c r="G172">
        <v>685</v>
      </c>
      <c r="H172" t="s">
        <v>12</v>
      </c>
      <c r="I172">
        <f t="shared" si="0"/>
        <v>139</v>
      </c>
    </row>
    <row r="173" spans="1:9" ht="12.75">
      <c r="A173" t="s">
        <v>347</v>
      </c>
      <c r="B173" t="s">
        <v>348</v>
      </c>
      <c r="C173">
        <v>167</v>
      </c>
      <c r="D173" t="s">
        <v>11</v>
      </c>
      <c r="E173">
        <v>1</v>
      </c>
      <c r="F173">
        <v>159</v>
      </c>
      <c r="G173">
        <v>685</v>
      </c>
      <c r="H173" t="s">
        <v>12</v>
      </c>
      <c r="I173">
        <f t="shared" si="0"/>
        <v>158</v>
      </c>
    </row>
    <row r="174" spans="1:9" ht="12.75">
      <c r="A174" t="s">
        <v>349</v>
      </c>
      <c r="B174" t="s">
        <v>350</v>
      </c>
      <c r="C174">
        <v>169</v>
      </c>
      <c r="D174" t="s">
        <v>11</v>
      </c>
      <c r="E174">
        <v>1</v>
      </c>
      <c r="F174">
        <v>158</v>
      </c>
      <c r="G174">
        <v>685</v>
      </c>
      <c r="H174" t="s">
        <v>12</v>
      </c>
      <c r="I174">
        <f t="shared" si="0"/>
        <v>157</v>
      </c>
    </row>
    <row r="175" spans="1:9" ht="12.75">
      <c r="A175" t="s">
        <v>351</v>
      </c>
      <c r="B175" t="s">
        <v>352</v>
      </c>
      <c r="C175">
        <v>335</v>
      </c>
      <c r="D175" t="s">
        <v>11</v>
      </c>
      <c r="E175">
        <v>3</v>
      </c>
      <c r="F175">
        <v>158</v>
      </c>
      <c r="G175">
        <v>685</v>
      </c>
      <c r="H175" t="s">
        <v>12</v>
      </c>
      <c r="I175">
        <f t="shared" si="0"/>
        <v>155</v>
      </c>
    </row>
    <row r="176" spans="1:9" ht="12.75">
      <c r="A176" t="s">
        <v>353</v>
      </c>
      <c r="B176" t="s">
        <v>354</v>
      </c>
      <c r="C176">
        <v>189</v>
      </c>
      <c r="D176" t="s">
        <v>11</v>
      </c>
      <c r="E176">
        <v>11</v>
      </c>
      <c r="F176">
        <v>184</v>
      </c>
      <c r="G176">
        <v>685</v>
      </c>
      <c r="H176" t="s">
        <v>12</v>
      </c>
      <c r="I176">
        <f t="shared" si="0"/>
        <v>173</v>
      </c>
    </row>
    <row r="177" spans="1:9" ht="12.75">
      <c r="A177" t="s">
        <v>355</v>
      </c>
      <c r="B177" t="s">
        <v>356</v>
      </c>
      <c r="C177">
        <v>173</v>
      </c>
      <c r="D177" t="s">
        <v>11</v>
      </c>
      <c r="E177">
        <v>13</v>
      </c>
      <c r="F177">
        <v>161</v>
      </c>
      <c r="G177">
        <v>685</v>
      </c>
      <c r="H177" t="s">
        <v>12</v>
      </c>
      <c r="I177">
        <f t="shared" si="0"/>
        <v>148</v>
      </c>
    </row>
    <row r="178" spans="1:9" ht="12.75">
      <c r="A178" t="s">
        <v>357</v>
      </c>
      <c r="B178" t="s">
        <v>358</v>
      </c>
      <c r="C178">
        <v>172</v>
      </c>
      <c r="D178" t="s">
        <v>11</v>
      </c>
      <c r="E178">
        <v>13</v>
      </c>
      <c r="F178">
        <v>161</v>
      </c>
      <c r="G178">
        <v>685</v>
      </c>
      <c r="H178" t="s">
        <v>12</v>
      </c>
      <c r="I178">
        <f t="shared" si="0"/>
        <v>148</v>
      </c>
    </row>
    <row r="179" spans="1:9" ht="12.75">
      <c r="A179" t="s">
        <v>359</v>
      </c>
      <c r="B179" t="s">
        <v>360</v>
      </c>
      <c r="C179">
        <v>171</v>
      </c>
      <c r="D179" t="s">
        <v>11</v>
      </c>
      <c r="E179">
        <v>10</v>
      </c>
      <c r="F179">
        <v>169</v>
      </c>
      <c r="G179">
        <v>685</v>
      </c>
      <c r="H179" t="s">
        <v>12</v>
      </c>
      <c r="I179">
        <f t="shared" si="0"/>
        <v>159</v>
      </c>
    </row>
    <row r="180" spans="1:9" ht="12.75">
      <c r="A180" t="s">
        <v>361</v>
      </c>
      <c r="B180" t="s">
        <v>362</v>
      </c>
      <c r="C180">
        <v>166</v>
      </c>
      <c r="D180" t="s">
        <v>11</v>
      </c>
      <c r="E180">
        <v>1</v>
      </c>
      <c r="F180">
        <v>156</v>
      </c>
      <c r="G180">
        <v>685</v>
      </c>
      <c r="H180" t="s">
        <v>12</v>
      </c>
      <c r="I180">
        <f t="shared" si="0"/>
        <v>155</v>
      </c>
    </row>
    <row r="181" spans="1:9" ht="12.75">
      <c r="A181" t="s">
        <v>363</v>
      </c>
      <c r="B181" t="s">
        <v>364</v>
      </c>
      <c r="C181">
        <v>196</v>
      </c>
      <c r="D181" t="s">
        <v>11</v>
      </c>
      <c r="E181">
        <v>12</v>
      </c>
      <c r="F181">
        <v>192</v>
      </c>
      <c r="G181">
        <v>685</v>
      </c>
      <c r="H181" t="s">
        <v>12</v>
      </c>
      <c r="I181">
        <f t="shared" si="0"/>
        <v>180</v>
      </c>
    </row>
    <row r="182" spans="1:9" ht="12.75">
      <c r="A182" t="s">
        <v>365</v>
      </c>
      <c r="B182" t="s">
        <v>366</v>
      </c>
      <c r="C182">
        <v>196</v>
      </c>
      <c r="D182" t="s">
        <v>11</v>
      </c>
      <c r="E182">
        <v>12</v>
      </c>
      <c r="F182">
        <v>192</v>
      </c>
      <c r="G182">
        <v>685</v>
      </c>
      <c r="H182" t="s">
        <v>12</v>
      </c>
      <c r="I182">
        <f t="shared" si="0"/>
        <v>180</v>
      </c>
    </row>
    <row r="183" spans="1:9" ht="12.75">
      <c r="A183" t="s">
        <v>367</v>
      </c>
      <c r="B183" t="s">
        <v>368</v>
      </c>
      <c r="C183">
        <v>640</v>
      </c>
      <c r="D183" t="s">
        <v>11</v>
      </c>
      <c r="E183">
        <v>462</v>
      </c>
      <c r="F183">
        <v>619</v>
      </c>
      <c r="G183">
        <v>685</v>
      </c>
      <c r="H183" t="s">
        <v>12</v>
      </c>
      <c r="I183">
        <f t="shared" si="0"/>
        <v>157</v>
      </c>
    </row>
    <row r="184" spans="1:9" ht="12.75">
      <c r="A184" t="s">
        <v>369</v>
      </c>
      <c r="B184" t="s">
        <v>370</v>
      </c>
      <c r="C184">
        <v>171</v>
      </c>
      <c r="D184" t="s">
        <v>11</v>
      </c>
      <c r="E184">
        <v>10</v>
      </c>
      <c r="F184">
        <v>169</v>
      </c>
      <c r="G184">
        <v>685</v>
      </c>
      <c r="H184" t="s">
        <v>12</v>
      </c>
      <c r="I184">
        <f t="shared" si="0"/>
        <v>159</v>
      </c>
    </row>
    <row r="185" spans="1:9" ht="12.75">
      <c r="A185" t="s">
        <v>371</v>
      </c>
      <c r="B185" t="s">
        <v>372</v>
      </c>
      <c r="C185">
        <v>471</v>
      </c>
      <c r="D185" t="s">
        <v>11</v>
      </c>
      <c r="E185">
        <v>307</v>
      </c>
      <c r="F185">
        <v>466</v>
      </c>
      <c r="G185">
        <v>685</v>
      </c>
      <c r="H185" t="s">
        <v>12</v>
      </c>
      <c r="I185">
        <f t="shared" si="0"/>
        <v>159</v>
      </c>
    </row>
    <row r="186" spans="1:9" ht="12.75">
      <c r="A186" t="s">
        <v>373</v>
      </c>
      <c r="B186" t="s">
        <v>374</v>
      </c>
      <c r="C186">
        <v>166</v>
      </c>
      <c r="D186" t="s">
        <v>11</v>
      </c>
      <c r="E186">
        <v>1</v>
      </c>
      <c r="F186">
        <v>157</v>
      </c>
      <c r="G186">
        <v>685</v>
      </c>
      <c r="H186" t="s">
        <v>12</v>
      </c>
      <c r="I186">
        <f t="shared" si="0"/>
        <v>156</v>
      </c>
    </row>
    <row r="187" spans="1:9" ht="12.75">
      <c r="A187" t="s">
        <v>375</v>
      </c>
      <c r="B187" t="s">
        <v>376</v>
      </c>
      <c r="C187">
        <v>640</v>
      </c>
      <c r="D187" t="s">
        <v>11</v>
      </c>
      <c r="E187">
        <v>462</v>
      </c>
      <c r="F187">
        <v>619</v>
      </c>
      <c r="G187">
        <v>685</v>
      </c>
      <c r="H187" t="s">
        <v>12</v>
      </c>
      <c r="I187">
        <f t="shared" si="0"/>
        <v>157</v>
      </c>
    </row>
    <row r="188" spans="1:9" ht="12.75">
      <c r="A188" t="s">
        <v>377</v>
      </c>
      <c r="B188" t="s">
        <v>378</v>
      </c>
      <c r="C188">
        <v>184</v>
      </c>
      <c r="D188" t="s">
        <v>11</v>
      </c>
      <c r="E188">
        <v>14</v>
      </c>
      <c r="F188">
        <v>170</v>
      </c>
      <c r="G188">
        <v>685</v>
      </c>
      <c r="H188" t="s">
        <v>12</v>
      </c>
      <c r="I188">
        <f t="shared" si="0"/>
        <v>156</v>
      </c>
    </row>
    <row r="189" spans="1:9" ht="12.75">
      <c r="A189" t="s">
        <v>379</v>
      </c>
      <c r="B189" t="s">
        <v>380</v>
      </c>
      <c r="C189">
        <v>136</v>
      </c>
      <c r="D189" t="s">
        <v>11</v>
      </c>
      <c r="E189">
        <v>22</v>
      </c>
      <c r="F189">
        <v>125</v>
      </c>
      <c r="G189">
        <v>685</v>
      </c>
      <c r="H189" t="s">
        <v>12</v>
      </c>
      <c r="I189">
        <f t="shared" si="0"/>
        <v>103</v>
      </c>
    </row>
    <row r="190" spans="1:9" ht="12.75">
      <c r="A190" t="s">
        <v>381</v>
      </c>
      <c r="B190" t="s">
        <v>382</v>
      </c>
      <c r="C190">
        <v>175</v>
      </c>
      <c r="D190" t="s">
        <v>11</v>
      </c>
      <c r="E190">
        <v>10</v>
      </c>
      <c r="F190">
        <v>166</v>
      </c>
      <c r="G190">
        <v>685</v>
      </c>
      <c r="H190" t="s">
        <v>12</v>
      </c>
      <c r="I190">
        <f t="shared" si="0"/>
        <v>156</v>
      </c>
    </row>
    <row r="191" spans="1:9" ht="12.75">
      <c r="A191" t="s">
        <v>383</v>
      </c>
      <c r="B191" t="s">
        <v>384</v>
      </c>
      <c r="C191">
        <v>222</v>
      </c>
      <c r="D191" t="s">
        <v>11</v>
      </c>
      <c r="E191">
        <v>13</v>
      </c>
      <c r="F191">
        <v>193</v>
      </c>
      <c r="G191">
        <v>685</v>
      </c>
      <c r="H191" t="s">
        <v>12</v>
      </c>
      <c r="I191">
        <f t="shared" si="0"/>
        <v>180</v>
      </c>
    </row>
    <row r="192" spans="1:9" ht="12.75">
      <c r="A192" t="s">
        <v>385</v>
      </c>
      <c r="B192" t="s">
        <v>386</v>
      </c>
      <c r="C192">
        <v>196</v>
      </c>
      <c r="D192" t="s">
        <v>11</v>
      </c>
      <c r="E192">
        <v>12</v>
      </c>
      <c r="F192">
        <v>188</v>
      </c>
      <c r="G192">
        <v>685</v>
      </c>
      <c r="H192" t="s">
        <v>12</v>
      </c>
      <c r="I192">
        <f t="shared" si="0"/>
        <v>176</v>
      </c>
    </row>
    <row r="193" spans="1:9" ht="12.75">
      <c r="A193" t="s">
        <v>387</v>
      </c>
      <c r="B193" t="s">
        <v>388</v>
      </c>
      <c r="C193">
        <v>181</v>
      </c>
      <c r="D193" t="s">
        <v>11</v>
      </c>
      <c r="E193">
        <v>11</v>
      </c>
      <c r="F193">
        <v>175</v>
      </c>
      <c r="G193">
        <v>685</v>
      </c>
      <c r="H193" t="s">
        <v>12</v>
      </c>
      <c r="I193">
        <f t="shared" si="0"/>
        <v>164</v>
      </c>
    </row>
    <row r="194" spans="1:9" ht="12.75">
      <c r="A194" t="s">
        <v>389</v>
      </c>
      <c r="B194" t="s">
        <v>390</v>
      </c>
      <c r="C194">
        <v>186</v>
      </c>
      <c r="D194" t="s">
        <v>11</v>
      </c>
      <c r="E194">
        <v>10</v>
      </c>
      <c r="F194">
        <v>180</v>
      </c>
      <c r="G194">
        <v>685</v>
      </c>
      <c r="H194" t="s">
        <v>12</v>
      </c>
      <c r="I194">
        <f t="shared" si="0"/>
        <v>170</v>
      </c>
    </row>
    <row r="195" spans="1:9" ht="12.75">
      <c r="A195" t="s">
        <v>391</v>
      </c>
      <c r="B195" t="s">
        <v>392</v>
      </c>
      <c r="C195">
        <v>190</v>
      </c>
      <c r="D195" t="s">
        <v>11</v>
      </c>
      <c r="E195">
        <v>27</v>
      </c>
      <c r="F195">
        <v>183</v>
      </c>
      <c r="G195">
        <v>685</v>
      </c>
      <c r="H195" t="s">
        <v>12</v>
      </c>
      <c r="I195">
        <f t="shared" si="0"/>
        <v>156</v>
      </c>
    </row>
    <row r="196" spans="1:9" ht="12.75">
      <c r="A196" t="s">
        <v>393</v>
      </c>
      <c r="B196" t="s">
        <v>394</v>
      </c>
      <c r="C196">
        <v>173</v>
      </c>
      <c r="D196" t="s">
        <v>11</v>
      </c>
      <c r="E196">
        <v>12</v>
      </c>
      <c r="F196">
        <v>168</v>
      </c>
      <c r="G196">
        <v>685</v>
      </c>
      <c r="H196" t="s">
        <v>12</v>
      </c>
      <c r="I196">
        <f t="shared" si="0"/>
        <v>156</v>
      </c>
    </row>
    <row r="197" spans="1:9" ht="12.75">
      <c r="A197" t="s">
        <v>395</v>
      </c>
      <c r="B197" t="s">
        <v>396</v>
      </c>
      <c r="C197">
        <v>470</v>
      </c>
      <c r="D197" t="s">
        <v>11</v>
      </c>
      <c r="E197">
        <v>304</v>
      </c>
      <c r="F197">
        <v>463</v>
      </c>
      <c r="G197">
        <v>685</v>
      </c>
      <c r="H197" t="s">
        <v>12</v>
      </c>
      <c r="I197">
        <f t="shared" si="0"/>
        <v>159</v>
      </c>
    </row>
    <row r="198" spans="1:9" ht="12.75">
      <c r="A198" t="s">
        <v>397</v>
      </c>
      <c r="B198" t="s">
        <v>398</v>
      </c>
      <c r="C198">
        <v>592</v>
      </c>
      <c r="D198" t="s">
        <v>11</v>
      </c>
      <c r="E198">
        <v>9</v>
      </c>
      <c r="F198">
        <v>170</v>
      </c>
      <c r="G198">
        <v>685</v>
      </c>
      <c r="H198" t="s">
        <v>12</v>
      </c>
      <c r="I198">
        <f t="shared" si="0"/>
        <v>161</v>
      </c>
    </row>
    <row r="199" spans="1:9" ht="12.75">
      <c r="A199" t="s">
        <v>399</v>
      </c>
      <c r="B199" t="s">
        <v>400</v>
      </c>
      <c r="C199">
        <v>175</v>
      </c>
      <c r="D199" t="s">
        <v>11</v>
      </c>
      <c r="E199">
        <v>14</v>
      </c>
      <c r="F199">
        <v>170</v>
      </c>
      <c r="G199">
        <v>685</v>
      </c>
      <c r="H199" t="s">
        <v>12</v>
      </c>
      <c r="I199">
        <f t="shared" si="0"/>
        <v>156</v>
      </c>
    </row>
    <row r="200" spans="1:9" ht="12.75">
      <c r="A200" t="s">
        <v>401</v>
      </c>
      <c r="B200" t="s">
        <v>402</v>
      </c>
      <c r="C200">
        <v>194</v>
      </c>
      <c r="D200" t="s">
        <v>11</v>
      </c>
      <c r="E200">
        <v>9</v>
      </c>
      <c r="F200">
        <v>188</v>
      </c>
      <c r="G200">
        <v>685</v>
      </c>
      <c r="H200" t="s">
        <v>12</v>
      </c>
      <c r="I200">
        <f t="shared" si="0"/>
        <v>179</v>
      </c>
    </row>
    <row r="201" spans="1:9" ht="12.75">
      <c r="A201" t="s">
        <v>403</v>
      </c>
      <c r="B201" t="s">
        <v>404</v>
      </c>
      <c r="C201">
        <v>186</v>
      </c>
      <c r="D201" t="s">
        <v>11</v>
      </c>
      <c r="E201">
        <v>10</v>
      </c>
      <c r="F201">
        <v>182</v>
      </c>
      <c r="G201">
        <v>685</v>
      </c>
      <c r="H201" t="s">
        <v>12</v>
      </c>
      <c r="I201">
        <f t="shared" si="0"/>
        <v>172</v>
      </c>
    </row>
    <row r="202" spans="1:9" ht="12.75">
      <c r="A202" t="s">
        <v>405</v>
      </c>
      <c r="B202" t="s">
        <v>406</v>
      </c>
      <c r="C202">
        <v>192</v>
      </c>
      <c r="D202" t="s">
        <v>11</v>
      </c>
      <c r="E202">
        <v>22</v>
      </c>
      <c r="F202">
        <v>178</v>
      </c>
      <c r="G202">
        <v>685</v>
      </c>
      <c r="H202" t="s">
        <v>12</v>
      </c>
      <c r="I202">
        <f t="shared" si="0"/>
        <v>156</v>
      </c>
    </row>
    <row r="203" spans="1:9" ht="12.75">
      <c r="A203" t="s">
        <v>407</v>
      </c>
      <c r="B203" t="s">
        <v>408</v>
      </c>
      <c r="C203">
        <v>207</v>
      </c>
      <c r="D203" t="s">
        <v>11</v>
      </c>
      <c r="E203">
        <v>11</v>
      </c>
      <c r="F203">
        <v>189</v>
      </c>
      <c r="G203">
        <v>685</v>
      </c>
      <c r="H203" t="s">
        <v>12</v>
      </c>
      <c r="I203">
        <f t="shared" si="0"/>
        <v>178</v>
      </c>
    </row>
    <row r="204" spans="1:9" ht="12.75">
      <c r="A204" t="s">
        <v>409</v>
      </c>
      <c r="B204" t="s">
        <v>410</v>
      </c>
      <c r="C204">
        <v>177</v>
      </c>
      <c r="D204" t="s">
        <v>11</v>
      </c>
      <c r="E204">
        <v>10</v>
      </c>
      <c r="F204">
        <v>171</v>
      </c>
      <c r="G204">
        <v>685</v>
      </c>
      <c r="H204" t="s">
        <v>12</v>
      </c>
      <c r="I204">
        <f t="shared" si="0"/>
        <v>161</v>
      </c>
    </row>
    <row r="205" spans="1:9" ht="12.75">
      <c r="A205" t="s">
        <v>411</v>
      </c>
      <c r="B205" t="s">
        <v>412</v>
      </c>
      <c r="C205">
        <v>332</v>
      </c>
      <c r="D205" t="s">
        <v>11</v>
      </c>
      <c r="E205">
        <v>9</v>
      </c>
      <c r="F205">
        <v>153</v>
      </c>
      <c r="G205">
        <v>685</v>
      </c>
      <c r="H205" t="s">
        <v>12</v>
      </c>
      <c r="I205">
        <f t="shared" si="0"/>
        <v>144</v>
      </c>
    </row>
    <row r="206" spans="1:9" ht="12.75">
      <c r="A206" t="s">
        <v>413</v>
      </c>
      <c r="B206" t="s">
        <v>414</v>
      </c>
      <c r="C206">
        <v>163</v>
      </c>
      <c r="D206" t="s">
        <v>11</v>
      </c>
      <c r="E206">
        <v>7</v>
      </c>
      <c r="F206">
        <v>157</v>
      </c>
      <c r="G206">
        <v>685</v>
      </c>
      <c r="H206" t="s">
        <v>12</v>
      </c>
      <c r="I206">
        <f t="shared" si="0"/>
        <v>150</v>
      </c>
    </row>
    <row r="207" spans="1:9" ht="12.75">
      <c r="A207" t="s">
        <v>415</v>
      </c>
      <c r="B207" t="s">
        <v>416</v>
      </c>
      <c r="C207">
        <v>166</v>
      </c>
      <c r="D207" t="s">
        <v>11</v>
      </c>
      <c r="E207">
        <v>9</v>
      </c>
      <c r="F207">
        <v>161</v>
      </c>
      <c r="G207">
        <v>685</v>
      </c>
      <c r="H207" t="s">
        <v>12</v>
      </c>
      <c r="I207">
        <f t="shared" si="0"/>
        <v>152</v>
      </c>
    </row>
    <row r="208" spans="1:9" ht="12.75">
      <c r="A208" t="s">
        <v>417</v>
      </c>
      <c r="B208" t="s">
        <v>418</v>
      </c>
      <c r="C208">
        <v>189</v>
      </c>
      <c r="D208" t="s">
        <v>11</v>
      </c>
      <c r="E208">
        <v>11</v>
      </c>
      <c r="F208">
        <v>185</v>
      </c>
      <c r="G208">
        <v>685</v>
      </c>
      <c r="H208" t="s">
        <v>12</v>
      </c>
      <c r="I208">
        <f t="shared" si="0"/>
        <v>174</v>
      </c>
    </row>
    <row r="209" spans="1:9" ht="12.75">
      <c r="A209" t="s">
        <v>419</v>
      </c>
      <c r="B209" t="s">
        <v>420</v>
      </c>
      <c r="C209">
        <v>332</v>
      </c>
      <c r="D209" t="s">
        <v>11</v>
      </c>
      <c r="E209">
        <v>6</v>
      </c>
      <c r="F209">
        <v>157</v>
      </c>
      <c r="G209">
        <v>685</v>
      </c>
      <c r="H209" t="s">
        <v>12</v>
      </c>
      <c r="I209">
        <f t="shared" si="0"/>
        <v>151</v>
      </c>
    </row>
    <row r="210" spans="1:9" ht="12.75">
      <c r="A210" t="s">
        <v>421</v>
      </c>
      <c r="B210" t="s">
        <v>422</v>
      </c>
      <c r="C210">
        <v>164</v>
      </c>
      <c r="D210" t="s">
        <v>11</v>
      </c>
      <c r="E210">
        <v>17</v>
      </c>
      <c r="F210">
        <v>158</v>
      </c>
      <c r="G210">
        <v>685</v>
      </c>
      <c r="H210" t="s">
        <v>12</v>
      </c>
      <c r="I210">
        <f t="shared" si="0"/>
        <v>141</v>
      </c>
    </row>
    <row r="211" spans="1:9" ht="12.75">
      <c r="A211" t="s">
        <v>423</v>
      </c>
      <c r="B211" t="s">
        <v>424</v>
      </c>
      <c r="C211">
        <v>169</v>
      </c>
      <c r="D211" t="s">
        <v>11</v>
      </c>
      <c r="E211">
        <v>8</v>
      </c>
      <c r="F211">
        <v>164</v>
      </c>
      <c r="G211">
        <v>685</v>
      </c>
      <c r="H211" t="s">
        <v>12</v>
      </c>
      <c r="I211">
        <f t="shared" si="0"/>
        <v>156</v>
      </c>
    </row>
    <row r="212" spans="1:9" ht="12.75">
      <c r="A212" t="s">
        <v>425</v>
      </c>
      <c r="B212" t="s">
        <v>426</v>
      </c>
      <c r="C212">
        <v>165</v>
      </c>
      <c r="D212" t="s">
        <v>11</v>
      </c>
      <c r="E212">
        <v>7</v>
      </c>
      <c r="F212">
        <v>160</v>
      </c>
      <c r="G212">
        <v>685</v>
      </c>
      <c r="H212" t="s">
        <v>12</v>
      </c>
      <c r="I212">
        <f t="shared" si="0"/>
        <v>153</v>
      </c>
    </row>
    <row r="213" spans="1:9" ht="12.75">
      <c r="A213" t="s">
        <v>427</v>
      </c>
      <c r="B213" t="s">
        <v>428</v>
      </c>
      <c r="C213">
        <v>647</v>
      </c>
      <c r="D213" t="s">
        <v>11</v>
      </c>
      <c r="E213">
        <v>469</v>
      </c>
      <c r="F213">
        <v>626</v>
      </c>
      <c r="G213">
        <v>685</v>
      </c>
      <c r="H213" t="s">
        <v>12</v>
      </c>
      <c r="I213">
        <f t="shared" si="0"/>
        <v>157</v>
      </c>
    </row>
    <row r="214" spans="1:9" ht="12.75">
      <c r="A214" t="s">
        <v>429</v>
      </c>
      <c r="B214" t="s">
        <v>430</v>
      </c>
      <c r="C214">
        <v>168</v>
      </c>
      <c r="D214" t="s">
        <v>11</v>
      </c>
      <c r="E214">
        <v>7</v>
      </c>
      <c r="F214">
        <v>163</v>
      </c>
      <c r="G214">
        <v>685</v>
      </c>
      <c r="H214" t="s">
        <v>12</v>
      </c>
      <c r="I214">
        <f t="shared" si="0"/>
        <v>156</v>
      </c>
    </row>
    <row r="215" spans="1:9" ht="12.75">
      <c r="A215" t="s">
        <v>431</v>
      </c>
      <c r="B215" t="s">
        <v>432</v>
      </c>
      <c r="C215">
        <v>231</v>
      </c>
      <c r="D215" t="s">
        <v>11</v>
      </c>
      <c r="E215">
        <v>14</v>
      </c>
      <c r="F215">
        <v>167</v>
      </c>
      <c r="G215">
        <v>685</v>
      </c>
      <c r="H215" t="s">
        <v>12</v>
      </c>
      <c r="I215">
        <f t="shared" si="0"/>
        <v>153</v>
      </c>
    </row>
    <row r="216" spans="1:9" ht="12.75">
      <c r="A216" t="s">
        <v>433</v>
      </c>
      <c r="B216" t="s">
        <v>434</v>
      </c>
      <c r="C216">
        <v>175</v>
      </c>
      <c r="D216" t="s">
        <v>11</v>
      </c>
      <c r="E216">
        <v>10</v>
      </c>
      <c r="F216">
        <v>169</v>
      </c>
      <c r="G216">
        <v>685</v>
      </c>
      <c r="H216" t="s">
        <v>12</v>
      </c>
      <c r="I216">
        <f t="shared" si="0"/>
        <v>159</v>
      </c>
    </row>
    <row r="217" spans="1:9" ht="12.75">
      <c r="A217" t="s">
        <v>435</v>
      </c>
      <c r="B217" t="s">
        <v>436</v>
      </c>
      <c r="C217">
        <v>825</v>
      </c>
      <c r="D217" t="s">
        <v>11</v>
      </c>
      <c r="E217">
        <v>468</v>
      </c>
      <c r="F217">
        <v>623</v>
      </c>
      <c r="G217">
        <v>685</v>
      </c>
      <c r="H217" t="s">
        <v>12</v>
      </c>
      <c r="I217">
        <f t="shared" si="0"/>
        <v>155</v>
      </c>
    </row>
    <row r="218" spans="1:9" ht="12.75">
      <c r="A218" t="s">
        <v>435</v>
      </c>
      <c r="B218" t="s">
        <v>436</v>
      </c>
      <c r="C218">
        <v>825</v>
      </c>
      <c r="D218" t="s">
        <v>11</v>
      </c>
      <c r="E218">
        <v>669</v>
      </c>
      <c r="F218">
        <v>821</v>
      </c>
      <c r="G218">
        <v>685</v>
      </c>
      <c r="H218" t="s">
        <v>12</v>
      </c>
      <c r="I218">
        <f t="shared" si="0"/>
        <v>152</v>
      </c>
    </row>
    <row r="219" spans="1:9" ht="12.75">
      <c r="A219" t="s">
        <v>437</v>
      </c>
      <c r="B219" t="s">
        <v>438</v>
      </c>
      <c r="C219">
        <v>182</v>
      </c>
      <c r="D219" t="s">
        <v>11</v>
      </c>
      <c r="E219">
        <v>13</v>
      </c>
      <c r="F219">
        <v>176</v>
      </c>
      <c r="G219">
        <v>685</v>
      </c>
      <c r="H219" t="s">
        <v>12</v>
      </c>
      <c r="I219">
        <f t="shared" si="0"/>
        <v>163</v>
      </c>
    </row>
    <row r="220" spans="1:9" ht="12.75">
      <c r="A220" t="s">
        <v>439</v>
      </c>
      <c r="B220" t="s">
        <v>440</v>
      </c>
      <c r="C220">
        <v>218</v>
      </c>
      <c r="D220" t="s">
        <v>11</v>
      </c>
      <c r="E220">
        <v>129</v>
      </c>
      <c r="F220">
        <v>202</v>
      </c>
      <c r="G220">
        <v>685</v>
      </c>
      <c r="H220" t="s">
        <v>12</v>
      </c>
      <c r="I220">
        <f t="shared" si="0"/>
        <v>73</v>
      </c>
    </row>
    <row r="221" spans="1:9" ht="12.75">
      <c r="A221" t="s">
        <v>441</v>
      </c>
      <c r="B221" t="s">
        <v>442</v>
      </c>
      <c r="C221">
        <v>172</v>
      </c>
      <c r="D221" t="s">
        <v>11</v>
      </c>
      <c r="E221">
        <v>14</v>
      </c>
      <c r="F221">
        <v>163</v>
      </c>
      <c r="G221">
        <v>685</v>
      </c>
      <c r="H221" t="s">
        <v>12</v>
      </c>
      <c r="I221">
        <f t="shared" si="0"/>
        <v>149</v>
      </c>
    </row>
    <row r="222" spans="1:9" ht="12.75">
      <c r="A222" t="s">
        <v>443</v>
      </c>
      <c r="B222" t="s">
        <v>444</v>
      </c>
      <c r="C222">
        <v>184</v>
      </c>
      <c r="D222" t="s">
        <v>11</v>
      </c>
      <c r="E222">
        <v>16</v>
      </c>
      <c r="F222">
        <v>172</v>
      </c>
      <c r="G222">
        <v>685</v>
      </c>
      <c r="H222" t="s">
        <v>12</v>
      </c>
      <c r="I222">
        <f t="shared" si="0"/>
        <v>156</v>
      </c>
    </row>
    <row r="223" spans="1:9" ht="12.75">
      <c r="A223" t="s">
        <v>445</v>
      </c>
      <c r="B223" t="s">
        <v>446</v>
      </c>
      <c r="C223">
        <v>591</v>
      </c>
      <c r="D223" t="s">
        <v>11</v>
      </c>
      <c r="E223">
        <v>9</v>
      </c>
      <c r="F223">
        <v>170</v>
      </c>
      <c r="G223">
        <v>685</v>
      </c>
      <c r="H223" t="s">
        <v>12</v>
      </c>
      <c r="I223">
        <f t="shared" si="0"/>
        <v>161</v>
      </c>
    </row>
    <row r="224" spans="1:9" ht="12.75">
      <c r="A224" t="s">
        <v>447</v>
      </c>
      <c r="B224" t="s">
        <v>448</v>
      </c>
      <c r="C224">
        <v>166</v>
      </c>
      <c r="D224" t="s">
        <v>11</v>
      </c>
      <c r="E224">
        <v>9</v>
      </c>
      <c r="F224">
        <v>161</v>
      </c>
      <c r="G224">
        <v>685</v>
      </c>
      <c r="H224" t="s">
        <v>12</v>
      </c>
      <c r="I224">
        <f t="shared" si="0"/>
        <v>152</v>
      </c>
    </row>
    <row r="225" spans="1:9" ht="12.75">
      <c r="A225" t="s">
        <v>449</v>
      </c>
      <c r="B225" t="s">
        <v>450</v>
      </c>
      <c r="C225">
        <v>177</v>
      </c>
      <c r="D225" t="s">
        <v>11</v>
      </c>
      <c r="E225">
        <v>13</v>
      </c>
      <c r="F225">
        <v>161</v>
      </c>
      <c r="G225">
        <v>685</v>
      </c>
      <c r="H225" t="s">
        <v>12</v>
      </c>
      <c r="I225">
        <f t="shared" si="0"/>
        <v>148</v>
      </c>
    </row>
    <row r="226" spans="1:9" ht="12.75">
      <c r="A226" t="s">
        <v>451</v>
      </c>
      <c r="B226" t="s">
        <v>452</v>
      </c>
      <c r="C226">
        <v>665</v>
      </c>
      <c r="D226" t="s">
        <v>11</v>
      </c>
      <c r="E226">
        <v>492</v>
      </c>
      <c r="F226">
        <v>644</v>
      </c>
      <c r="G226">
        <v>685</v>
      </c>
      <c r="H226" t="s">
        <v>12</v>
      </c>
      <c r="I226">
        <f t="shared" si="0"/>
        <v>152</v>
      </c>
    </row>
    <row r="227" spans="1:9" ht="12.75">
      <c r="A227" t="s">
        <v>453</v>
      </c>
      <c r="B227" t="s">
        <v>454</v>
      </c>
      <c r="C227">
        <v>192</v>
      </c>
      <c r="D227" t="s">
        <v>11</v>
      </c>
      <c r="E227">
        <v>56</v>
      </c>
      <c r="F227">
        <v>187</v>
      </c>
      <c r="G227">
        <v>685</v>
      </c>
      <c r="H227" t="s">
        <v>12</v>
      </c>
      <c r="I227">
        <f t="shared" si="0"/>
        <v>131</v>
      </c>
    </row>
    <row r="228" spans="1:9" ht="12.75">
      <c r="A228" t="s">
        <v>455</v>
      </c>
      <c r="B228" t="s">
        <v>456</v>
      </c>
      <c r="C228">
        <v>174</v>
      </c>
      <c r="D228" t="s">
        <v>11</v>
      </c>
      <c r="E228">
        <v>12</v>
      </c>
      <c r="F228">
        <v>169</v>
      </c>
      <c r="G228">
        <v>685</v>
      </c>
      <c r="H228" t="s">
        <v>12</v>
      </c>
      <c r="I228">
        <f t="shared" si="0"/>
        <v>157</v>
      </c>
    </row>
    <row r="229" spans="1:9" ht="12.75">
      <c r="A229" t="s">
        <v>457</v>
      </c>
      <c r="B229" t="s">
        <v>458</v>
      </c>
      <c r="C229">
        <v>198</v>
      </c>
      <c r="D229" t="s">
        <v>11</v>
      </c>
      <c r="E229">
        <v>17</v>
      </c>
      <c r="F229">
        <v>191</v>
      </c>
      <c r="G229">
        <v>685</v>
      </c>
      <c r="H229" t="s">
        <v>12</v>
      </c>
      <c r="I229">
        <f t="shared" si="0"/>
        <v>174</v>
      </c>
    </row>
    <row r="230" spans="1:9" ht="12.75">
      <c r="A230" t="s">
        <v>459</v>
      </c>
      <c r="B230" t="s">
        <v>460</v>
      </c>
      <c r="C230">
        <v>193</v>
      </c>
      <c r="D230" t="s">
        <v>11</v>
      </c>
      <c r="E230">
        <v>8</v>
      </c>
      <c r="F230">
        <v>161</v>
      </c>
      <c r="G230">
        <v>685</v>
      </c>
      <c r="H230" t="s">
        <v>12</v>
      </c>
      <c r="I230">
        <f t="shared" si="0"/>
        <v>153</v>
      </c>
    </row>
    <row r="231" spans="1:9" ht="12.75">
      <c r="A231" t="s">
        <v>461</v>
      </c>
      <c r="B231" t="s">
        <v>462</v>
      </c>
      <c r="C231">
        <v>445</v>
      </c>
      <c r="D231" t="s">
        <v>11</v>
      </c>
      <c r="E231">
        <v>284</v>
      </c>
      <c r="F231">
        <v>439</v>
      </c>
      <c r="G231">
        <v>685</v>
      </c>
      <c r="H231" t="s">
        <v>12</v>
      </c>
      <c r="I231">
        <f t="shared" si="0"/>
        <v>155</v>
      </c>
    </row>
    <row r="232" spans="1:9" ht="12.75">
      <c r="A232" t="s">
        <v>463</v>
      </c>
      <c r="B232" t="s">
        <v>464</v>
      </c>
      <c r="C232">
        <v>647</v>
      </c>
      <c r="D232" t="s">
        <v>11</v>
      </c>
      <c r="E232">
        <v>485</v>
      </c>
      <c r="F232">
        <v>644</v>
      </c>
      <c r="G232">
        <v>685</v>
      </c>
      <c r="H232" t="s">
        <v>12</v>
      </c>
      <c r="I232">
        <f t="shared" si="0"/>
        <v>159</v>
      </c>
    </row>
    <row r="233" spans="1:9" ht="12.75">
      <c r="A233" t="s">
        <v>465</v>
      </c>
      <c r="B233" t="s">
        <v>466</v>
      </c>
      <c r="C233">
        <v>163</v>
      </c>
      <c r="D233" t="s">
        <v>11</v>
      </c>
      <c r="E233">
        <v>7</v>
      </c>
      <c r="F233">
        <v>159</v>
      </c>
      <c r="G233">
        <v>685</v>
      </c>
      <c r="H233" t="s">
        <v>12</v>
      </c>
      <c r="I233">
        <f t="shared" si="0"/>
        <v>152</v>
      </c>
    </row>
    <row r="234" spans="1:9" ht="12.75">
      <c r="A234" t="s">
        <v>467</v>
      </c>
      <c r="B234" t="s">
        <v>468</v>
      </c>
      <c r="C234">
        <v>166</v>
      </c>
      <c r="D234" t="s">
        <v>11</v>
      </c>
      <c r="E234">
        <v>8</v>
      </c>
      <c r="F234">
        <v>161</v>
      </c>
      <c r="G234">
        <v>685</v>
      </c>
      <c r="H234" t="s">
        <v>12</v>
      </c>
      <c r="I234">
        <f t="shared" si="0"/>
        <v>153</v>
      </c>
    </row>
    <row r="235" spans="1:9" ht="12.75">
      <c r="A235" t="s">
        <v>469</v>
      </c>
      <c r="B235" t="s">
        <v>470</v>
      </c>
      <c r="C235">
        <v>272</v>
      </c>
      <c r="D235" t="s">
        <v>11</v>
      </c>
      <c r="E235">
        <v>72</v>
      </c>
      <c r="F235">
        <v>236</v>
      </c>
      <c r="G235">
        <v>685</v>
      </c>
      <c r="H235" t="s">
        <v>12</v>
      </c>
      <c r="I235">
        <f t="shared" si="0"/>
        <v>164</v>
      </c>
    </row>
    <row r="236" spans="1:9" ht="12.75">
      <c r="A236" t="s">
        <v>471</v>
      </c>
      <c r="B236" t="s">
        <v>472</v>
      </c>
      <c r="C236">
        <v>170</v>
      </c>
      <c r="D236" t="s">
        <v>11</v>
      </c>
      <c r="E236">
        <v>13</v>
      </c>
      <c r="F236">
        <v>166</v>
      </c>
      <c r="G236">
        <v>685</v>
      </c>
      <c r="H236" t="s">
        <v>12</v>
      </c>
      <c r="I236">
        <f t="shared" si="0"/>
        <v>153</v>
      </c>
    </row>
    <row r="237" spans="1:9" ht="12.75">
      <c r="A237" t="s">
        <v>473</v>
      </c>
      <c r="B237" t="s">
        <v>474</v>
      </c>
      <c r="C237">
        <v>471</v>
      </c>
      <c r="D237" t="s">
        <v>11</v>
      </c>
      <c r="E237">
        <v>308</v>
      </c>
      <c r="F237">
        <v>467</v>
      </c>
      <c r="G237">
        <v>685</v>
      </c>
      <c r="H237" t="s">
        <v>12</v>
      </c>
      <c r="I237">
        <f t="shared" si="0"/>
        <v>159</v>
      </c>
    </row>
    <row r="238" spans="1:9" ht="12.75">
      <c r="A238" t="s">
        <v>475</v>
      </c>
      <c r="B238" t="s">
        <v>476</v>
      </c>
      <c r="C238">
        <v>170</v>
      </c>
      <c r="D238" t="s">
        <v>11</v>
      </c>
      <c r="E238">
        <v>7</v>
      </c>
      <c r="F238">
        <v>166</v>
      </c>
      <c r="G238">
        <v>685</v>
      </c>
      <c r="H238" t="s">
        <v>12</v>
      </c>
      <c r="I238">
        <f t="shared" si="0"/>
        <v>159</v>
      </c>
    </row>
    <row r="239" spans="1:9" ht="12.75">
      <c r="A239" t="s">
        <v>477</v>
      </c>
      <c r="B239" t="s">
        <v>478</v>
      </c>
      <c r="C239">
        <v>175</v>
      </c>
      <c r="D239" t="s">
        <v>11</v>
      </c>
      <c r="E239">
        <v>10</v>
      </c>
      <c r="F239">
        <v>162</v>
      </c>
      <c r="G239">
        <v>685</v>
      </c>
      <c r="H239" t="s">
        <v>12</v>
      </c>
      <c r="I239">
        <f t="shared" si="0"/>
        <v>152</v>
      </c>
    </row>
    <row r="240" spans="1:9" ht="12.75">
      <c r="A240" t="s">
        <v>479</v>
      </c>
      <c r="B240" t="s">
        <v>480</v>
      </c>
      <c r="C240">
        <v>65</v>
      </c>
      <c r="D240" t="s">
        <v>11</v>
      </c>
      <c r="E240">
        <v>13</v>
      </c>
      <c r="F240">
        <v>57</v>
      </c>
      <c r="G240">
        <v>685</v>
      </c>
      <c r="H240" t="s">
        <v>12</v>
      </c>
      <c r="I240">
        <f t="shared" si="0"/>
        <v>44</v>
      </c>
    </row>
    <row r="241" spans="1:9" ht="12.75">
      <c r="A241" t="s">
        <v>481</v>
      </c>
      <c r="B241" t="s">
        <v>482</v>
      </c>
      <c r="C241">
        <v>175</v>
      </c>
      <c r="D241" t="s">
        <v>11</v>
      </c>
      <c r="E241">
        <v>9</v>
      </c>
      <c r="F241">
        <v>165</v>
      </c>
      <c r="G241">
        <v>685</v>
      </c>
      <c r="H241" t="s">
        <v>12</v>
      </c>
      <c r="I241">
        <f t="shared" si="0"/>
        <v>156</v>
      </c>
    </row>
    <row r="242" spans="1:9" ht="12.75">
      <c r="A242" t="s">
        <v>483</v>
      </c>
      <c r="B242" t="s">
        <v>484</v>
      </c>
      <c r="C242">
        <v>196</v>
      </c>
      <c r="D242" t="s">
        <v>11</v>
      </c>
      <c r="E242">
        <v>7</v>
      </c>
      <c r="F242">
        <v>158</v>
      </c>
      <c r="G242">
        <v>685</v>
      </c>
      <c r="H242" t="s">
        <v>12</v>
      </c>
      <c r="I242">
        <f t="shared" si="0"/>
        <v>151</v>
      </c>
    </row>
    <row r="243" spans="1:9" ht="12.75">
      <c r="A243" t="s">
        <v>485</v>
      </c>
      <c r="B243" t="s">
        <v>486</v>
      </c>
      <c r="C243">
        <v>169</v>
      </c>
      <c r="D243" t="s">
        <v>11</v>
      </c>
      <c r="E243">
        <v>7</v>
      </c>
      <c r="F243">
        <v>160</v>
      </c>
      <c r="G243">
        <v>685</v>
      </c>
      <c r="H243" t="s">
        <v>12</v>
      </c>
      <c r="I243">
        <f t="shared" si="0"/>
        <v>153</v>
      </c>
    </row>
    <row r="244" spans="1:9" ht="12.75">
      <c r="A244" t="s">
        <v>487</v>
      </c>
      <c r="B244" t="s">
        <v>488</v>
      </c>
      <c r="C244">
        <v>640</v>
      </c>
      <c r="D244" t="s">
        <v>11</v>
      </c>
      <c r="E244">
        <v>466</v>
      </c>
      <c r="F244">
        <v>617</v>
      </c>
      <c r="G244">
        <v>685</v>
      </c>
      <c r="H244" t="s">
        <v>12</v>
      </c>
      <c r="I244">
        <f t="shared" si="0"/>
        <v>151</v>
      </c>
    </row>
    <row r="245" spans="1:9" ht="12.75">
      <c r="A245" t="s">
        <v>489</v>
      </c>
      <c r="B245" t="s">
        <v>490</v>
      </c>
      <c r="C245">
        <v>173</v>
      </c>
      <c r="D245" t="s">
        <v>11</v>
      </c>
      <c r="E245">
        <v>12</v>
      </c>
      <c r="F245">
        <v>168</v>
      </c>
      <c r="G245">
        <v>685</v>
      </c>
      <c r="H245" t="s">
        <v>12</v>
      </c>
      <c r="I245">
        <f t="shared" si="0"/>
        <v>156</v>
      </c>
    </row>
    <row r="246" spans="1:9" ht="12.75">
      <c r="A246" t="s">
        <v>491</v>
      </c>
      <c r="B246" t="s">
        <v>492</v>
      </c>
      <c r="C246">
        <v>167</v>
      </c>
      <c r="D246" t="s">
        <v>11</v>
      </c>
      <c r="E246">
        <v>8</v>
      </c>
      <c r="F246">
        <v>160</v>
      </c>
      <c r="G246">
        <v>685</v>
      </c>
      <c r="H246" t="s">
        <v>12</v>
      </c>
      <c r="I246">
        <f t="shared" si="0"/>
        <v>152</v>
      </c>
    </row>
    <row r="247" spans="1:9" ht="12.75">
      <c r="A247" t="s">
        <v>493</v>
      </c>
      <c r="B247" t="s">
        <v>494</v>
      </c>
      <c r="C247">
        <v>590</v>
      </c>
      <c r="D247" t="s">
        <v>11</v>
      </c>
      <c r="E247">
        <v>8</v>
      </c>
      <c r="F247">
        <v>169</v>
      </c>
      <c r="G247">
        <v>685</v>
      </c>
      <c r="H247" t="s">
        <v>12</v>
      </c>
      <c r="I247">
        <f t="shared" si="0"/>
        <v>161</v>
      </c>
    </row>
    <row r="248" spans="1:9" ht="12.75">
      <c r="A248" t="s">
        <v>495</v>
      </c>
      <c r="B248" t="s">
        <v>496</v>
      </c>
      <c r="C248">
        <v>175</v>
      </c>
      <c r="D248" t="s">
        <v>11</v>
      </c>
      <c r="E248">
        <v>7</v>
      </c>
      <c r="F248">
        <v>160</v>
      </c>
      <c r="G248">
        <v>685</v>
      </c>
      <c r="H248" t="s">
        <v>12</v>
      </c>
      <c r="I248">
        <f t="shared" si="0"/>
        <v>153</v>
      </c>
    </row>
    <row r="249" spans="1:9" ht="12.75">
      <c r="A249" t="s">
        <v>497</v>
      </c>
      <c r="B249" t="s">
        <v>498</v>
      </c>
      <c r="C249">
        <v>197</v>
      </c>
      <c r="D249" t="s">
        <v>11</v>
      </c>
      <c r="E249">
        <v>41</v>
      </c>
      <c r="F249">
        <v>191</v>
      </c>
      <c r="G249">
        <v>685</v>
      </c>
      <c r="H249" t="s">
        <v>12</v>
      </c>
      <c r="I249">
        <f t="shared" si="0"/>
        <v>150</v>
      </c>
    </row>
    <row r="250" spans="1:9" ht="12.75">
      <c r="A250" t="s">
        <v>499</v>
      </c>
      <c r="B250" t="s">
        <v>500</v>
      </c>
      <c r="C250">
        <v>681</v>
      </c>
      <c r="D250" t="s">
        <v>11</v>
      </c>
      <c r="E250">
        <v>506</v>
      </c>
      <c r="F250">
        <v>659</v>
      </c>
      <c r="G250">
        <v>685</v>
      </c>
      <c r="H250" t="s">
        <v>12</v>
      </c>
      <c r="I250">
        <f t="shared" si="0"/>
        <v>153</v>
      </c>
    </row>
    <row r="251" spans="1:9" ht="12.75">
      <c r="A251" t="s">
        <v>501</v>
      </c>
      <c r="B251" t="s">
        <v>502</v>
      </c>
      <c r="C251">
        <v>171</v>
      </c>
      <c r="D251" t="s">
        <v>11</v>
      </c>
      <c r="E251">
        <v>11</v>
      </c>
      <c r="F251">
        <v>159</v>
      </c>
      <c r="G251">
        <v>685</v>
      </c>
      <c r="H251" t="s">
        <v>12</v>
      </c>
      <c r="I251">
        <f t="shared" si="0"/>
        <v>148</v>
      </c>
    </row>
    <row r="252" spans="1:9" ht="12.75">
      <c r="A252" t="s">
        <v>503</v>
      </c>
      <c r="B252" t="s">
        <v>504</v>
      </c>
      <c r="C252">
        <v>177</v>
      </c>
      <c r="D252" t="s">
        <v>11</v>
      </c>
      <c r="E252">
        <v>11</v>
      </c>
      <c r="F252">
        <v>160</v>
      </c>
      <c r="G252">
        <v>685</v>
      </c>
      <c r="H252" t="s">
        <v>12</v>
      </c>
      <c r="I252">
        <f t="shared" si="0"/>
        <v>149</v>
      </c>
    </row>
    <row r="253" spans="1:9" ht="12.75">
      <c r="A253" t="s">
        <v>505</v>
      </c>
      <c r="B253" t="s">
        <v>506</v>
      </c>
      <c r="C253">
        <v>301</v>
      </c>
      <c r="D253" t="s">
        <v>11</v>
      </c>
      <c r="E253">
        <v>17</v>
      </c>
      <c r="F253">
        <v>173</v>
      </c>
      <c r="G253">
        <v>685</v>
      </c>
      <c r="H253" t="s">
        <v>12</v>
      </c>
      <c r="I253">
        <f t="shared" si="0"/>
        <v>156</v>
      </c>
    </row>
    <row r="254" spans="1:9" ht="12.75">
      <c r="A254" t="s">
        <v>507</v>
      </c>
      <c r="B254" t="s">
        <v>508</v>
      </c>
      <c r="C254">
        <v>182</v>
      </c>
      <c r="D254" t="s">
        <v>11</v>
      </c>
      <c r="E254">
        <v>19</v>
      </c>
      <c r="F254">
        <v>176</v>
      </c>
      <c r="G254">
        <v>685</v>
      </c>
      <c r="H254" t="s">
        <v>12</v>
      </c>
      <c r="I254">
        <f t="shared" si="0"/>
        <v>157</v>
      </c>
    </row>
    <row r="255" spans="1:9" ht="12.75">
      <c r="A255" t="s">
        <v>509</v>
      </c>
      <c r="B255" t="s">
        <v>510</v>
      </c>
      <c r="C255">
        <v>167</v>
      </c>
      <c r="D255" t="s">
        <v>11</v>
      </c>
      <c r="E255">
        <v>10</v>
      </c>
      <c r="F255">
        <v>162</v>
      </c>
      <c r="G255">
        <v>685</v>
      </c>
      <c r="H255" t="s">
        <v>12</v>
      </c>
      <c r="I255">
        <f t="shared" si="0"/>
        <v>152</v>
      </c>
    </row>
    <row r="256" spans="1:9" ht="12.75">
      <c r="A256" t="s">
        <v>511</v>
      </c>
      <c r="B256" t="s">
        <v>512</v>
      </c>
      <c r="C256">
        <v>619</v>
      </c>
      <c r="D256" t="s">
        <v>11</v>
      </c>
      <c r="E256">
        <v>449</v>
      </c>
      <c r="F256">
        <v>604</v>
      </c>
      <c r="G256">
        <v>685</v>
      </c>
      <c r="H256" t="s">
        <v>12</v>
      </c>
      <c r="I256">
        <f t="shared" si="0"/>
        <v>155</v>
      </c>
    </row>
    <row r="257" spans="1:9" ht="12.75">
      <c r="A257" t="s">
        <v>513</v>
      </c>
      <c r="B257" t="s">
        <v>514</v>
      </c>
      <c r="C257">
        <v>178</v>
      </c>
      <c r="D257" t="s">
        <v>11</v>
      </c>
      <c r="E257">
        <v>14</v>
      </c>
      <c r="F257">
        <v>160</v>
      </c>
      <c r="G257">
        <v>685</v>
      </c>
      <c r="H257" t="s">
        <v>12</v>
      </c>
      <c r="I257">
        <f t="shared" si="0"/>
        <v>146</v>
      </c>
    </row>
    <row r="258" spans="1:9" ht="12.75">
      <c r="A258" t="s">
        <v>515</v>
      </c>
      <c r="B258" t="s">
        <v>516</v>
      </c>
      <c r="C258">
        <v>152</v>
      </c>
      <c r="D258" t="s">
        <v>11</v>
      </c>
      <c r="E258">
        <v>1</v>
      </c>
      <c r="F258">
        <v>140</v>
      </c>
      <c r="G258">
        <v>685</v>
      </c>
      <c r="H258" t="s">
        <v>12</v>
      </c>
      <c r="I258">
        <f t="shared" si="0"/>
        <v>139</v>
      </c>
    </row>
    <row r="259" spans="1:9" ht="12.75">
      <c r="A259" t="s">
        <v>517</v>
      </c>
      <c r="B259" t="s">
        <v>518</v>
      </c>
      <c r="C259">
        <v>173</v>
      </c>
      <c r="D259" t="s">
        <v>11</v>
      </c>
      <c r="E259">
        <v>8</v>
      </c>
      <c r="F259">
        <v>164</v>
      </c>
      <c r="G259">
        <v>685</v>
      </c>
      <c r="H259" t="s">
        <v>12</v>
      </c>
      <c r="I259">
        <f t="shared" si="0"/>
        <v>156</v>
      </c>
    </row>
    <row r="260" spans="1:9" ht="12.75">
      <c r="A260" t="s">
        <v>519</v>
      </c>
      <c r="B260" t="s">
        <v>520</v>
      </c>
      <c r="C260">
        <v>192</v>
      </c>
      <c r="D260" t="s">
        <v>11</v>
      </c>
      <c r="E260">
        <v>5</v>
      </c>
      <c r="F260">
        <v>162</v>
      </c>
      <c r="G260">
        <v>685</v>
      </c>
      <c r="H260" t="s">
        <v>12</v>
      </c>
      <c r="I260">
        <f t="shared" si="0"/>
        <v>157</v>
      </c>
    </row>
    <row r="261" spans="1:9" ht="12.75">
      <c r="A261" t="s">
        <v>521</v>
      </c>
      <c r="B261" t="s">
        <v>522</v>
      </c>
      <c r="C261">
        <v>659</v>
      </c>
      <c r="D261" t="s">
        <v>11</v>
      </c>
      <c r="E261">
        <v>481</v>
      </c>
      <c r="F261">
        <v>637</v>
      </c>
      <c r="G261">
        <v>685</v>
      </c>
      <c r="H261" t="s">
        <v>12</v>
      </c>
      <c r="I261">
        <f t="shared" si="0"/>
        <v>156</v>
      </c>
    </row>
    <row r="262" spans="1:9" ht="12.75">
      <c r="A262" t="s">
        <v>523</v>
      </c>
      <c r="B262" t="s">
        <v>524</v>
      </c>
      <c r="C262">
        <v>324</v>
      </c>
      <c r="D262" t="s">
        <v>11</v>
      </c>
      <c r="E262">
        <v>10</v>
      </c>
      <c r="F262">
        <v>155</v>
      </c>
      <c r="G262">
        <v>685</v>
      </c>
      <c r="H262" t="s">
        <v>12</v>
      </c>
      <c r="I262">
        <f t="shared" si="0"/>
        <v>145</v>
      </c>
    </row>
    <row r="263" spans="1:9" ht="12.75">
      <c r="A263" t="s">
        <v>525</v>
      </c>
      <c r="B263" t="s">
        <v>526</v>
      </c>
      <c r="C263">
        <v>330</v>
      </c>
      <c r="D263" t="s">
        <v>11</v>
      </c>
      <c r="E263">
        <v>3</v>
      </c>
      <c r="F263">
        <v>153</v>
      </c>
      <c r="G263">
        <v>685</v>
      </c>
      <c r="H263" t="s">
        <v>12</v>
      </c>
      <c r="I263">
        <f t="shared" si="0"/>
        <v>150</v>
      </c>
    </row>
    <row r="264" spans="1:9" ht="12.75">
      <c r="A264" t="s">
        <v>527</v>
      </c>
      <c r="B264" t="s">
        <v>528</v>
      </c>
      <c r="C264">
        <v>587</v>
      </c>
      <c r="D264" t="s">
        <v>11</v>
      </c>
      <c r="E264">
        <v>9</v>
      </c>
      <c r="F264">
        <v>170</v>
      </c>
      <c r="G264">
        <v>685</v>
      </c>
      <c r="H264" t="s">
        <v>12</v>
      </c>
      <c r="I264">
        <f t="shared" si="0"/>
        <v>161</v>
      </c>
    </row>
    <row r="265" spans="1:9" ht="12.75">
      <c r="A265" t="s">
        <v>529</v>
      </c>
      <c r="B265" t="s">
        <v>530</v>
      </c>
      <c r="C265">
        <v>164</v>
      </c>
      <c r="D265" t="s">
        <v>11</v>
      </c>
      <c r="E265">
        <v>7</v>
      </c>
      <c r="F265">
        <v>160</v>
      </c>
      <c r="G265">
        <v>685</v>
      </c>
      <c r="H265" t="s">
        <v>12</v>
      </c>
      <c r="I265">
        <f t="shared" si="0"/>
        <v>153</v>
      </c>
    </row>
    <row r="266" spans="1:9" ht="12.75">
      <c r="A266" t="s">
        <v>531</v>
      </c>
      <c r="B266" t="s">
        <v>532</v>
      </c>
      <c r="C266">
        <v>201</v>
      </c>
      <c r="D266" t="s">
        <v>11</v>
      </c>
      <c r="E266">
        <v>15</v>
      </c>
      <c r="F266">
        <v>194</v>
      </c>
      <c r="G266">
        <v>685</v>
      </c>
      <c r="H266" t="s">
        <v>12</v>
      </c>
      <c r="I266">
        <f t="shared" si="0"/>
        <v>179</v>
      </c>
    </row>
    <row r="267" spans="1:9" ht="12.75">
      <c r="A267" t="s">
        <v>533</v>
      </c>
      <c r="B267" t="s">
        <v>534</v>
      </c>
      <c r="C267">
        <v>173</v>
      </c>
      <c r="D267" t="s">
        <v>11</v>
      </c>
      <c r="E267">
        <v>7</v>
      </c>
      <c r="F267">
        <v>151</v>
      </c>
      <c r="G267">
        <v>685</v>
      </c>
      <c r="H267" t="s">
        <v>12</v>
      </c>
      <c r="I267">
        <f t="shared" si="0"/>
        <v>144</v>
      </c>
    </row>
    <row r="268" spans="1:9" ht="12.75">
      <c r="A268" t="s">
        <v>535</v>
      </c>
      <c r="B268" t="s">
        <v>536</v>
      </c>
      <c r="C268">
        <v>339</v>
      </c>
      <c r="D268" t="s">
        <v>11</v>
      </c>
      <c r="E268">
        <v>7</v>
      </c>
      <c r="F268">
        <v>150</v>
      </c>
      <c r="G268">
        <v>685</v>
      </c>
      <c r="H268" t="s">
        <v>12</v>
      </c>
      <c r="I268">
        <f t="shared" si="0"/>
        <v>143</v>
      </c>
    </row>
    <row r="269" spans="1:9" ht="12.75">
      <c r="A269" t="s">
        <v>537</v>
      </c>
      <c r="B269" t="s">
        <v>538</v>
      </c>
      <c r="C269">
        <v>142</v>
      </c>
      <c r="D269" t="s">
        <v>11</v>
      </c>
      <c r="E269">
        <v>1</v>
      </c>
      <c r="F269">
        <v>138</v>
      </c>
      <c r="G269">
        <v>685</v>
      </c>
      <c r="H269" t="s">
        <v>12</v>
      </c>
      <c r="I269">
        <f t="shared" si="0"/>
        <v>137</v>
      </c>
    </row>
    <row r="270" spans="1:9" ht="12.75">
      <c r="A270" t="s">
        <v>539</v>
      </c>
      <c r="B270" t="s">
        <v>540</v>
      </c>
      <c r="C270">
        <v>339</v>
      </c>
      <c r="D270" t="s">
        <v>11</v>
      </c>
      <c r="E270">
        <v>7</v>
      </c>
      <c r="F270">
        <v>150</v>
      </c>
      <c r="G270">
        <v>685</v>
      </c>
      <c r="H270" t="s">
        <v>12</v>
      </c>
      <c r="I270">
        <f t="shared" si="0"/>
        <v>143</v>
      </c>
    </row>
    <row r="271" spans="1:9" ht="12.75">
      <c r="A271" t="s">
        <v>541</v>
      </c>
      <c r="B271" t="s">
        <v>542</v>
      </c>
      <c r="C271">
        <v>317</v>
      </c>
      <c r="D271" t="s">
        <v>11</v>
      </c>
      <c r="E271">
        <v>6</v>
      </c>
      <c r="F271">
        <v>157</v>
      </c>
      <c r="G271">
        <v>685</v>
      </c>
      <c r="H271" t="s">
        <v>12</v>
      </c>
      <c r="I271">
        <f t="shared" si="0"/>
        <v>151</v>
      </c>
    </row>
    <row r="272" spans="1:9" ht="12.75">
      <c r="A272" t="s">
        <v>543</v>
      </c>
      <c r="B272" t="s">
        <v>544</v>
      </c>
      <c r="C272">
        <v>166</v>
      </c>
      <c r="D272" t="s">
        <v>11</v>
      </c>
      <c r="E272">
        <v>8</v>
      </c>
      <c r="F272">
        <v>161</v>
      </c>
      <c r="G272">
        <v>685</v>
      </c>
      <c r="H272" t="s">
        <v>12</v>
      </c>
      <c r="I272">
        <f t="shared" si="0"/>
        <v>153</v>
      </c>
    </row>
    <row r="273" spans="1:9" ht="12.75">
      <c r="A273" t="s">
        <v>545</v>
      </c>
      <c r="B273" t="s">
        <v>546</v>
      </c>
      <c r="C273">
        <v>178</v>
      </c>
      <c r="D273" t="s">
        <v>11</v>
      </c>
      <c r="E273">
        <v>12</v>
      </c>
      <c r="F273">
        <v>170</v>
      </c>
      <c r="G273">
        <v>685</v>
      </c>
      <c r="H273" t="s">
        <v>12</v>
      </c>
      <c r="I273">
        <f t="shared" si="0"/>
        <v>158</v>
      </c>
    </row>
    <row r="274" spans="1:9" ht="12.75">
      <c r="A274" t="s">
        <v>547</v>
      </c>
      <c r="B274" t="s">
        <v>548</v>
      </c>
      <c r="C274">
        <v>164</v>
      </c>
      <c r="D274" t="s">
        <v>11</v>
      </c>
      <c r="E274">
        <v>7</v>
      </c>
      <c r="F274">
        <v>160</v>
      </c>
      <c r="G274">
        <v>685</v>
      </c>
      <c r="H274" t="s">
        <v>12</v>
      </c>
      <c r="I274">
        <f t="shared" si="0"/>
        <v>153</v>
      </c>
    </row>
    <row r="275" spans="1:9" ht="12.75">
      <c r="A275" t="s">
        <v>549</v>
      </c>
      <c r="B275" t="s">
        <v>550</v>
      </c>
      <c r="C275">
        <v>174</v>
      </c>
      <c r="D275" t="s">
        <v>11</v>
      </c>
      <c r="E275">
        <v>11</v>
      </c>
      <c r="F275">
        <v>170</v>
      </c>
      <c r="G275">
        <v>685</v>
      </c>
      <c r="H275" t="s">
        <v>12</v>
      </c>
      <c r="I275">
        <f t="shared" si="0"/>
        <v>159</v>
      </c>
    </row>
    <row r="276" spans="1:9" ht="12.75">
      <c r="A276" t="s">
        <v>551</v>
      </c>
      <c r="B276" t="s">
        <v>552</v>
      </c>
      <c r="C276">
        <v>164</v>
      </c>
      <c r="D276" t="s">
        <v>11</v>
      </c>
      <c r="E276">
        <v>7</v>
      </c>
      <c r="F276">
        <v>159</v>
      </c>
      <c r="G276">
        <v>685</v>
      </c>
      <c r="H276" t="s">
        <v>12</v>
      </c>
      <c r="I276">
        <f t="shared" si="0"/>
        <v>152</v>
      </c>
    </row>
    <row r="277" spans="1:9" ht="12.75">
      <c r="A277" t="s">
        <v>553</v>
      </c>
      <c r="B277" t="s">
        <v>554</v>
      </c>
      <c r="C277">
        <v>129</v>
      </c>
      <c r="D277" t="s">
        <v>11</v>
      </c>
      <c r="E277">
        <v>1</v>
      </c>
      <c r="F277">
        <v>128</v>
      </c>
      <c r="G277">
        <v>685</v>
      </c>
      <c r="H277" t="s">
        <v>12</v>
      </c>
      <c r="I277">
        <f t="shared" si="0"/>
        <v>127</v>
      </c>
    </row>
    <row r="278" spans="1:9" ht="12.75">
      <c r="A278" t="s">
        <v>555</v>
      </c>
      <c r="B278" t="s">
        <v>556</v>
      </c>
      <c r="C278">
        <v>151</v>
      </c>
      <c r="D278" t="s">
        <v>11</v>
      </c>
      <c r="E278">
        <v>14</v>
      </c>
      <c r="F278">
        <v>150</v>
      </c>
      <c r="G278">
        <v>685</v>
      </c>
      <c r="H278" t="s">
        <v>12</v>
      </c>
      <c r="I278">
        <f t="shared" si="0"/>
        <v>136</v>
      </c>
    </row>
    <row r="279" spans="1:9" ht="12.75">
      <c r="A279" t="s">
        <v>557</v>
      </c>
      <c r="B279" t="s">
        <v>558</v>
      </c>
      <c r="C279">
        <v>296</v>
      </c>
      <c r="D279" t="s">
        <v>11</v>
      </c>
      <c r="E279">
        <v>22</v>
      </c>
      <c r="F279">
        <v>171</v>
      </c>
      <c r="G279">
        <v>685</v>
      </c>
      <c r="H279" t="s">
        <v>12</v>
      </c>
      <c r="I279">
        <f t="shared" si="0"/>
        <v>149</v>
      </c>
    </row>
    <row r="280" spans="1:9" ht="12.75">
      <c r="A280" t="s">
        <v>559</v>
      </c>
      <c r="B280" t="s">
        <v>560</v>
      </c>
      <c r="C280">
        <v>472</v>
      </c>
      <c r="D280" t="s">
        <v>11</v>
      </c>
      <c r="E280">
        <v>309</v>
      </c>
      <c r="F280">
        <v>468</v>
      </c>
      <c r="G280">
        <v>685</v>
      </c>
      <c r="H280" t="s">
        <v>12</v>
      </c>
      <c r="I280">
        <f t="shared" si="0"/>
        <v>159</v>
      </c>
    </row>
    <row r="281" spans="1:9" ht="12.75">
      <c r="A281" t="s">
        <v>561</v>
      </c>
      <c r="B281" t="s">
        <v>562</v>
      </c>
      <c r="C281">
        <v>170</v>
      </c>
      <c r="D281" t="s">
        <v>11</v>
      </c>
      <c r="E281">
        <v>8</v>
      </c>
      <c r="F281">
        <v>164</v>
      </c>
      <c r="G281">
        <v>685</v>
      </c>
      <c r="H281" t="s">
        <v>12</v>
      </c>
      <c r="I281">
        <f t="shared" si="0"/>
        <v>156</v>
      </c>
    </row>
    <row r="282" spans="1:9" ht="12.75">
      <c r="A282" t="s">
        <v>563</v>
      </c>
      <c r="B282" t="s">
        <v>564</v>
      </c>
      <c r="C282">
        <v>589</v>
      </c>
      <c r="D282" t="s">
        <v>11</v>
      </c>
      <c r="E282">
        <v>9</v>
      </c>
      <c r="F282">
        <v>168</v>
      </c>
      <c r="G282">
        <v>685</v>
      </c>
      <c r="H282" t="s">
        <v>12</v>
      </c>
      <c r="I282">
        <f t="shared" si="0"/>
        <v>159</v>
      </c>
    </row>
    <row r="283" spans="1:9" ht="12.75">
      <c r="A283" t="s">
        <v>565</v>
      </c>
      <c r="B283" t="s">
        <v>566</v>
      </c>
      <c r="C283">
        <v>516</v>
      </c>
      <c r="D283" t="s">
        <v>11</v>
      </c>
      <c r="E283">
        <v>347</v>
      </c>
      <c r="F283">
        <v>510</v>
      </c>
      <c r="G283">
        <v>685</v>
      </c>
      <c r="H283" t="s">
        <v>12</v>
      </c>
      <c r="I283">
        <f t="shared" si="0"/>
        <v>163</v>
      </c>
    </row>
    <row r="284" spans="1:9" ht="12.75">
      <c r="A284" t="s">
        <v>567</v>
      </c>
      <c r="B284" t="s">
        <v>568</v>
      </c>
      <c r="C284">
        <v>403</v>
      </c>
      <c r="D284" t="s">
        <v>11</v>
      </c>
      <c r="E284">
        <v>226</v>
      </c>
      <c r="F284">
        <v>395</v>
      </c>
      <c r="G284">
        <v>685</v>
      </c>
      <c r="H284" t="s">
        <v>12</v>
      </c>
      <c r="I284">
        <f t="shared" si="0"/>
        <v>169</v>
      </c>
    </row>
    <row r="285" spans="1:9" ht="12.75">
      <c r="A285" t="s">
        <v>569</v>
      </c>
      <c r="B285" t="s">
        <v>570</v>
      </c>
      <c r="C285">
        <v>175</v>
      </c>
      <c r="D285" t="s">
        <v>11</v>
      </c>
      <c r="E285">
        <v>11</v>
      </c>
      <c r="F285">
        <v>168</v>
      </c>
      <c r="G285">
        <v>685</v>
      </c>
      <c r="H285" t="s">
        <v>12</v>
      </c>
      <c r="I285">
        <f t="shared" si="0"/>
        <v>157</v>
      </c>
    </row>
    <row r="286" spans="1:9" ht="12.75">
      <c r="A286" t="s">
        <v>571</v>
      </c>
      <c r="B286" t="s">
        <v>572</v>
      </c>
      <c r="C286">
        <v>178</v>
      </c>
      <c r="D286" t="s">
        <v>11</v>
      </c>
      <c r="E286">
        <v>11</v>
      </c>
      <c r="F286">
        <v>173</v>
      </c>
      <c r="G286">
        <v>685</v>
      </c>
      <c r="H286" t="s">
        <v>12</v>
      </c>
      <c r="I286">
        <f t="shared" si="0"/>
        <v>162</v>
      </c>
    </row>
    <row r="287" spans="1:9" ht="12.75">
      <c r="A287" t="s">
        <v>573</v>
      </c>
      <c r="B287" t="s">
        <v>574</v>
      </c>
      <c r="C287">
        <v>189</v>
      </c>
      <c r="D287" t="s">
        <v>11</v>
      </c>
      <c r="E287">
        <v>33</v>
      </c>
      <c r="F287">
        <v>182</v>
      </c>
      <c r="G287">
        <v>685</v>
      </c>
      <c r="H287" t="s">
        <v>12</v>
      </c>
      <c r="I287">
        <f t="shared" si="0"/>
        <v>149</v>
      </c>
    </row>
    <row r="288" spans="1:9" ht="12.75">
      <c r="A288" t="s">
        <v>575</v>
      </c>
      <c r="B288" t="s">
        <v>576</v>
      </c>
      <c r="C288">
        <v>165</v>
      </c>
      <c r="D288" t="s">
        <v>11</v>
      </c>
      <c r="E288">
        <v>68</v>
      </c>
      <c r="F288">
        <v>158</v>
      </c>
      <c r="G288">
        <v>685</v>
      </c>
      <c r="H288" t="s">
        <v>12</v>
      </c>
      <c r="I288">
        <f t="shared" si="0"/>
        <v>90</v>
      </c>
    </row>
    <row r="289" spans="1:9" ht="12.75">
      <c r="A289" t="s">
        <v>577</v>
      </c>
      <c r="B289" t="s">
        <v>578</v>
      </c>
      <c r="C289">
        <v>195</v>
      </c>
      <c r="D289" t="s">
        <v>11</v>
      </c>
      <c r="E289">
        <v>21</v>
      </c>
      <c r="F289">
        <v>186</v>
      </c>
      <c r="G289">
        <v>685</v>
      </c>
      <c r="H289" t="s">
        <v>12</v>
      </c>
      <c r="I289">
        <f t="shared" si="0"/>
        <v>165</v>
      </c>
    </row>
    <row r="290" spans="1:9" ht="12.75">
      <c r="A290" t="s">
        <v>579</v>
      </c>
      <c r="B290" t="s">
        <v>580</v>
      </c>
      <c r="C290">
        <v>64</v>
      </c>
      <c r="D290" t="s">
        <v>11</v>
      </c>
      <c r="E290">
        <v>9</v>
      </c>
      <c r="F290">
        <v>56</v>
      </c>
      <c r="G290">
        <v>685</v>
      </c>
      <c r="H290" t="s">
        <v>12</v>
      </c>
      <c r="I290">
        <f t="shared" si="0"/>
        <v>47</v>
      </c>
    </row>
    <row r="291" spans="1:9" ht="12.75">
      <c r="A291" t="s">
        <v>581</v>
      </c>
      <c r="B291" t="s">
        <v>582</v>
      </c>
      <c r="C291">
        <v>164</v>
      </c>
      <c r="D291" t="s">
        <v>11</v>
      </c>
      <c r="E291">
        <v>7</v>
      </c>
      <c r="F291">
        <v>160</v>
      </c>
      <c r="G291">
        <v>685</v>
      </c>
      <c r="H291" t="s">
        <v>12</v>
      </c>
      <c r="I291">
        <f t="shared" si="0"/>
        <v>153</v>
      </c>
    </row>
    <row r="292" spans="1:9" ht="12.75">
      <c r="A292" t="s">
        <v>583</v>
      </c>
      <c r="B292" t="s">
        <v>584</v>
      </c>
      <c r="C292">
        <v>546</v>
      </c>
      <c r="D292" t="s">
        <v>11</v>
      </c>
      <c r="E292">
        <v>13</v>
      </c>
      <c r="F292">
        <v>204</v>
      </c>
      <c r="G292">
        <v>685</v>
      </c>
      <c r="H292" t="s">
        <v>12</v>
      </c>
      <c r="I292">
        <f t="shared" si="0"/>
        <v>191</v>
      </c>
    </row>
    <row r="293" spans="1:9" ht="12.75">
      <c r="A293" t="s">
        <v>585</v>
      </c>
      <c r="B293" t="s">
        <v>586</v>
      </c>
      <c r="C293">
        <v>175</v>
      </c>
      <c r="D293" t="s">
        <v>11</v>
      </c>
      <c r="E293">
        <v>7</v>
      </c>
      <c r="F293">
        <v>160</v>
      </c>
      <c r="G293">
        <v>685</v>
      </c>
      <c r="H293" t="s">
        <v>12</v>
      </c>
      <c r="I293">
        <f t="shared" si="0"/>
        <v>153</v>
      </c>
    </row>
    <row r="294" spans="1:9" ht="12.75">
      <c r="A294" t="s">
        <v>587</v>
      </c>
      <c r="B294" t="s">
        <v>588</v>
      </c>
      <c r="C294">
        <v>167</v>
      </c>
      <c r="D294" t="s">
        <v>11</v>
      </c>
      <c r="E294">
        <v>5</v>
      </c>
      <c r="F294">
        <v>162</v>
      </c>
      <c r="G294">
        <v>685</v>
      </c>
      <c r="H294" t="s">
        <v>12</v>
      </c>
      <c r="I294">
        <f t="shared" si="0"/>
        <v>157</v>
      </c>
    </row>
    <row r="295" spans="1:9" ht="12.75">
      <c r="A295" t="s">
        <v>589</v>
      </c>
      <c r="B295" t="s">
        <v>590</v>
      </c>
      <c r="C295">
        <v>472</v>
      </c>
      <c r="D295" t="s">
        <v>11</v>
      </c>
      <c r="E295">
        <v>308</v>
      </c>
      <c r="F295">
        <v>467</v>
      </c>
      <c r="G295">
        <v>685</v>
      </c>
      <c r="H295" t="s">
        <v>12</v>
      </c>
      <c r="I295">
        <f t="shared" si="0"/>
        <v>159</v>
      </c>
    </row>
    <row r="296" spans="1:9" ht="12.75">
      <c r="A296" t="s">
        <v>591</v>
      </c>
      <c r="B296" t="s">
        <v>592</v>
      </c>
      <c r="C296">
        <v>171</v>
      </c>
      <c r="D296" t="s">
        <v>11</v>
      </c>
      <c r="E296">
        <v>9</v>
      </c>
      <c r="F296">
        <v>164</v>
      </c>
      <c r="G296">
        <v>685</v>
      </c>
      <c r="H296" t="s">
        <v>12</v>
      </c>
      <c r="I296">
        <f t="shared" si="0"/>
        <v>155</v>
      </c>
    </row>
    <row r="297" spans="1:9" ht="12.75">
      <c r="A297" t="s">
        <v>593</v>
      </c>
      <c r="B297" t="s">
        <v>594</v>
      </c>
      <c r="C297">
        <v>175</v>
      </c>
      <c r="D297" t="s">
        <v>11</v>
      </c>
      <c r="E297">
        <v>15</v>
      </c>
      <c r="F297">
        <v>169</v>
      </c>
      <c r="G297">
        <v>685</v>
      </c>
      <c r="H297" t="s">
        <v>12</v>
      </c>
      <c r="I297">
        <f t="shared" si="0"/>
        <v>154</v>
      </c>
    </row>
    <row r="298" spans="1:9" ht="12.75">
      <c r="A298" t="s">
        <v>595</v>
      </c>
      <c r="B298" t="s">
        <v>596</v>
      </c>
      <c r="C298">
        <v>180</v>
      </c>
      <c r="D298" t="s">
        <v>11</v>
      </c>
      <c r="E298">
        <v>13</v>
      </c>
      <c r="F298">
        <v>172</v>
      </c>
      <c r="G298">
        <v>685</v>
      </c>
      <c r="H298" t="s">
        <v>12</v>
      </c>
      <c r="I298">
        <f t="shared" si="0"/>
        <v>159</v>
      </c>
    </row>
    <row r="299" spans="1:9" ht="12.75">
      <c r="A299" t="s">
        <v>597</v>
      </c>
      <c r="B299" t="s">
        <v>598</v>
      </c>
      <c r="C299">
        <v>175</v>
      </c>
      <c r="D299" t="s">
        <v>11</v>
      </c>
      <c r="E299">
        <v>12</v>
      </c>
      <c r="F299">
        <v>171</v>
      </c>
      <c r="G299">
        <v>685</v>
      </c>
      <c r="H299" t="s">
        <v>12</v>
      </c>
      <c r="I299">
        <f t="shared" si="0"/>
        <v>159</v>
      </c>
    </row>
    <row r="300" spans="1:9" ht="12.75">
      <c r="A300" t="s">
        <v>599</v>
      </c>
      <c r="B300" t="s">
        <v>600</v>
      </c>
      <c r="C300">
        <v>175</v>
      </c>
      <c r="D300" t="s">
        <v>11</v>
      </c>
      <c r="E300">
        <v>12</v>
      </c>
      <c r="F300">
        <v>171</v>
      </c>
      <c r="G300">
        <v>685</v>
      </c>
      <c r="H300" t="s">
        <v>12</v>
      </c>
      <c r="I300">
        <f t="shared" si="0"/>
        <v>159</v>
      </c>
    </row>
    <row r="301" spans="1:9" ht="12.75">
      <c r="A301" t="s">
        <v>601</v>
      </c>
      <c r="B301" t="s">
        <v>602</v>
      </c>
      <c r="C301">
        <v>174</v>
      </c>
      <c r="D301" t="s">
        <v>11</v>
      </c>
      <c r="E301">
        <v>8</v>
      </c>
      <c r="F301">
        <v>164</v>
      </c>
      <c r="G301">
        <v>685</v>
      </c>
      <c r="H301" t="s">
        <v>12</v>
      </c>
      <c r="I301">
        <f t="shared" si="0"/>
        <v>156</v>
      </c>
    </row>
    <row r="302" spans="1:9" ht="12.75">
      <c r="A302" t="s">
        <v>603</v>
      </c>
      <c r="B302" t="s">
        <v>604</v>
      </c>
      <c r="C302">
        <v>173</v>
      </c>
      <c r="D302" t="s">
        <v>11</v>
      </c>
      <c r="E302">
        <v>13</v>
      </c>
      <c r="F302">
        <v>161</v>
      </c>
      <c r="G302">
        <v>685</v>
      </c>
      <c r="H302" t="s">
        <v>12</v>
      </c>
      <c r="I302">
        <f t="shared" si="0"/>
        <v>148</v>
      </c>
    </row>
    <row r="303" spans="1:9" ht="12.75">
      <c r="A303" t="s">
        <v>605</v>
      </c>
      <c r="B303" t="s">
        <v>606</v>
      </c>
      <c r="C303">
        <v>163</v>
      </c>
      <c r="D303" t="s">
        <v>11</v>
      </c>
      <c r="E303">
        <v>3</v>
      </c>
      <c r="F303">
        <v>160</v>
      </c>
      <c r="G303">
        <v>685</v>
      </c>
      <c r="H303" t="s">
        <v>12</v>
      </c>
      <c r="I303">
        <f t="shared" si="0"/>
        <v>157</v>
      </c>
    </row>
    <row r="304" spans="1:9" ht="12.75">
      <c r="A304" t="s">
        <v>607</v>
      </c>
      <c r="B304" t="s">
        <v>608</v>
      </c>
      <c r="C304">
        <v>189</v>
      </c>
      <c r="D304" t="s">
        <v>11</v>
      </c>
      <c r="E304">
        <v>11</v>
      </c>
      <c r="F304">
        <v>185</v>
      </c>
      <c r="G304">
        <v>685</v>
      </c>
      <c r="H304" t="s">
        <v>12</v>
      </c>
      <c r="I304">
        <f t="shared" si="0"/>
        <v>174</v>
      </c>
    </row>
    <row r="305" spans="1:9" ht="12.75">
      <c r="A305" t="s">
        <v>609</v>
      </c>
      <c r="B305" t="s">
        <v>610</v>
      </c>
      <c r="C305">
        <v>290</v>
      </c>
      <c r="D305" t="s">
        <v>11</v>
      </c>
      <c r="E305">
        <v>10</v>
      </c>
      <c r="F305">
        <v>165</v>
      </c>
      <c r="G305">
        <v>685</v>
      </c>
      <c r="H305" t="s">
        <v>12</v>
      </c>
      <c r="I305">
        <f t="shared" si="0"/>
        <v>155</v>
      </c>
    </row>
    <row r="306" spans="1:9" ht="12.75">
      <c r="A306" t="s">
        <v>611</v>
      </c>
      <c r="B306" t="s">
        <v>612</v>
      </c>
      <c r="C306">
        <v>659</v>
      </c>
      <c r="D306" t="s">
        <v>11</v>
      </c>
      <c r="E306">
        <v>496</v>
      </c>
      <c r="F306">
        <v>654</v>
      </c>
      <c r="G306">
        <v>685</v>
      </c>
      <c r="H306" t="s">
        <v>12</v>
      </c>
      <c r="I306">
        <f t="shared" si="0"/>
        <v>158</v>
      </c>
    </row>
    <row r="307" spans="1:9" ht="12.75">
      <c r="A307" t="s">
        <v>613</v>
      </c>
      <c r="B307" t="s">
        <v>614</v>
      </c>
      <c r="C307">
        <v>170</v>
      </c>
      <c r="D307" t="s">
        <v>11</v>
      </c>
      <c r="E307">
        <v>7</v>
      </c>
      <c r="F307">
        <v>163</v>
      </c>
      <c r="G307">
        <v>685</v>
      </c>
      <c r="H307" t="s">
        <v>12</v>
      </c>
      <c r="I307">
        <f t="shared" si="0"/>
        <v>156</v>
      </c>
    </row>
    <row r="308" spans="1:9" ht="12.75">
      <c r="A308" t="s">
        <v>615</v>
      </c>
      <c r="B308" t="s">
        <v>616</v>
      </c>
      <c r="C308">
        <v>173</v>
      </c>
      <c r="D308" t="s">
        <v>11</v>
      </c>
      <c r="E308">
        <v>7</v>
      </c>
      <c r="F308">
        <v>163</v>
      </c>
      <c r="G308">
        <v>685</v>
      </c>
      <c r="H308" t="s">
        <v>12</v>
      </c>
      <c r="I308">
        <f t="shared" si="0"/>
        <v>156</v>
      </c>
    </row>
    <row r="309" spans="1:9" ht="12.75">
      <c r="A309" t="s">
        <v>617</v>
      </c>
      <c r="B309" t="s">
        <v>618</v>
      </c>
      <c r="C309">
        <v>167</v>
      </c>
      <c r="D309" t="s">
        <v>11</v>
      </c>
      <c r="E309">
        <v>7</v>
      </c>
      <c r="F309">
        <v>163</v>
      </c>
      <c r="G309">
        <v>685</v>
      </c>
      <c r="H309" t="s">
        <v>12</v>
      </c>
      <c r="I309">
        <f t="shared" si="0"/>
        <v>156</v>
      </c>
    </row>
    <row r="310" spans="1:9" ht="12.75">
      <c r="A310" t="s">
        <v>619</v>
      </c>
      <c r="B310" t="s">
        <v>620</v>
      </c>
      <c r="C310">
        <v>177</v>
      </c>
      <c r="D310" t="s">
        <v>11</v>
      </c>
      <c r="E310">
        <v>8</v>
      </c>
      <c r="F310">
        <v>164</v>
      </c>
      <c r="G310">
        <v>685</v>
      </c>
      <c r="H310" t="s">
        <v>12</v>
      </c>
      <c r="I310">
        <f t="shared" si="0"/>
        <v>156</v>
      </c>
    </row>
    <row r="311" spans="1:9" ht="12.75">
      <c r="A311" t="s">
        <v>621</v>
      </c>
      <c r="B311" t="s">
        <v>622</v>
      </c>
      <c r="C311">
        <v>177</v>
      </c>
      <c r="D311" t="s">
        <v>11</v>
      </c>
      <c r="E311">
        <v>14</v>
      </c>
      <c r="F311">
        <v>171</v>
      </c>
      <c r="G311">
        <v>685</v>
      </c>
      <c r="H311" t="s">
        <v>12</v>
      </c>
      <c r="I311">
        <f t="shared" si="0"/>
        <v>157</v>
      </c>
    </row>
    <row r="312" spans="1:9" ht="12.75">
      <c r="A312" t="s">
        <v>623</v>
      </c>
      <c r="B312" t="s">
        <v>624</v>
      </c>
      <c r="C312">
        <v>173</v>
      </c>
      <c r="D312" t="s">
        <v>11</v>
      </c>
      <c r="E312">
        <v>12</v>
      </c>
      <c r="F312">
        <v>168</v>
      </c>
      <c r="G312">
        <v>685</v>
      </c>
      <c r="H312" t="s">
        <v>12</v>
      </c>
      <c r="I312">
        <f t="shared" si="0"/>
        <v>156</v>
      </c>
    </row>
    <row r="313" spans="1:9" ht="12.75">
      <c r="A313" t="s">
        <v>625</v>
      </c>
      <c r="B313" t="s">
        <v>626</v>
      </c>
      <c r="C313">
        <v>201</v>
      </c>
      <c r="D313" t="s">
        <v>11</v>
      </c>
      <c r="E313">
        <v>21</v>
      </c>
      <c r="F313">
        <v>196</v>
      </c>
      <c r="G313">
        <v>685</v>
      </c>
      <c r="H313" t="s">
        <v>12</v>
      </c>
      <c r="I313">
        <f t="shared" si="0"/>
        <v>175</v>
      </c>
    </row>
    <row r="314" spans="1:9" ht="12.75">
      <c r="A314" t="s">
        <v>627</v>
      </c>
      <c r="B314" t="s">
        <v>628</v>
      </c>
      <c r="C314">
        <v>174</v>
      </c>
      <c r="D314" t="s">
        <v>11</v>
      </c>
      <c r="E314">
        <v>13</v>
      </c>
      <c r="F314">
        <v>162</v>
      </c>
      <c r="G314">
        <v>685</v>
      </c>
      <c r="H314" t="s">
        <v>12</v>
      </c>
      <c r="I314">
        <f t="shared" si="0"/>
        <v>149</v>
      </c>
    </row>
    <row r="315" spans="1:9" ht="12.75">
      <c r="A315" t="s">
        <v>629</v>
      </c>
      <c r="B315" t="s">
        <v>630</v>
      </c>
      <c r="C315">
        <v>130</v>
      </c>
      <c r="D315" t="s">
        <v>11</v>
      </c>
      <c r="E315">
        <v>34</v>
      </c>
      <c r="F315">
        <v>116</v>
      </c>
      <c r="G315">
        <v>685</v>
      </c>
      <c r="H315" t="s">
        <v>12</v>
      </c>
      <c r="I315">
        <f t="shared" si="0"/>
        <v>82</v>
      </c>
    </row>
    <row r="316" spans="1:9" ht="12.75">
      <c r="A316" t="s">
        <v>631</v>
      </c>
      <c r="B316" t="s">
        <v>632</v>
      </c>
      <c r="C316">
        <v>152</v>
      </c>
      <c r="D316" t="s">
        <v>11</v>
      </c>
      <c r="E316">
        <v>21</v>
      </c>
      <c r="F316">
        <v>152</v>
      </c>
      <c r="G316">
        <v>685</v>
      </c>
      <c r="H316" t="s">
        <v>12</v>
      </c>
      <c r="I316">
        <f t="shared" si="0"/>
        <v>131</v>
      </c>
    </row>
    <row r="317" spans="1:9" ht="12.75">
      <c r="A317" t="s">
        <v>633</v>
      </c>
      <c r="B317" t="s">
        <v>634</v>
      </c>
      <c r="C317">
        <v>274</v>
      </c>
      <c r="D317" t="s">
        <v>11</v>
      </c>
      <c r="E317">
        <v>7</v>
      </c>
      <c r="F317">
        <v>154</v>
      </c>
      <c r="G317">
        <v>685</v>
      </c>
      <c r="H317" t="s">
        <v>12</v>
      </c>
      <c r="I317">
        <f t="shared" si="0"/>
        <v>147</v>
      </c>
    </row>
    <row r="318" spans="1:9" ht="12.75">
      <c r="A318" t="s">
        <v>635</v>
      </c>
      <c r="B318" t="s">
        <v>636</v>
      </c>
      <c r="C318">
        <v>158</v>
      </c>
      <c r="D318" t="s">
        <v>11</v>
      </c>
      <c r="E318">
        <v>7</v>
      </c>
      <c r="F318">
        <v>152</v>
      </c>
      <c r="G318">
        <v>685</v>
      </c>
      <c r="H318" t="s">
        <v>12</v>
      </c>
      <c r="I318">
        <f t="shared" si="0"/>
        <v>145</v>
      </c>
    </row>
    <row r="319" spans="1:9" ht="12.75">
      <c r="A319" t="s">
        <v>637</v>
      </c>
      <c r="B319" t="s">
        <v>638</v>
      </c>
      <c r="C319">
        <v>619</v>
      </c>
      <c r="D319" t="s">
        <v>11</v>
      </c>
      <c r="E319">
        <v>446</v>
      </c>
      <c r="F319">
        <v>598</v>
      </c>
      <c r="G319">
        <v>685</v>
      </c>
      <c r="H319" t="s">
        <v>12</v>
      </c>
      <c r="I319">
        <f t="shared" si="0"/>
        <v>152</v>
      </c>
    </row>
    <row r="320" spans="1:9" ht="12.75">
      <c r="A320" t="s">
        <v>639</v>
      </c>
      <c r="B320" t="s">
        <v>640</v>
      </c>
      <c r="C320">
        <v>175</v>
      </c>
      <c r="D320" t="s">
        <v>11</v>
      </c>
      <c r="E320">
        <v>15</v>
      </c>
      <c r="F320">
        <v>171</v>
      </c>
      <c r="G320">
        <v>685</v>
      </c>
      <c r="H320" t="s">
        <v>12</v>
      </c>
      <c r="I320">
        <f t="shared" si="0"/>
        <v>156</v>
      </c>
    </row>
    <row r="321" spans="1:9" ht="12.75">
      <c r="A321" t="s">
        <v>641</v>
      </c>
      <c r="B321" t="s">
        <v>642</v>
      </c>
      <c r="C321">
        <v>176</v>
      </c>
      <c r="D321" t="s">
        <v>11</v>
      </c>
      <c r="E321">
        <v>15</v>
      </c>
      <c r="F321">
        <v>171</v>
      </c>
      <c r="G321">
        <v>685</v>
      </c>
      <c r="H321" t="s">
        <v>12</v>
      </c>
      <c r="I321">
        <f t="shared" si="0"/>
        <v>156</v>
      </c>
    </row>
    <row r="322" spans="1:9" ht="12.75">
      <c r="A322" t="s">
        <v>643</v>
      </c>
      <c r="B322" t="s">
        <v>644</v>
      </c>
      <c r="C322">
        <v>450</v>
      </c>
      <c r="D322" t="s">
        <v>11</v>
      </c>
      <c r="E322">
        <v>281</v>
      </c>
      <c r="F322">
        <v>444</v>
      </c>
      <c r="G322">
        <v>685</v>
      </c>
      <c r="H322" t="s">
        <v>12</v>
      </c>
      <c r="I322">
        <f t="shared" si="0"/>
        <v>163</v>
      </c>
    </row>
    <row r="323" spans="1:9" ht="12.75">
      <c r="A323" t="s">
        <v>645</v>
      </c>
      <c r="B323" t="s">
        <v>646</v>
      </c>
      <c r="C323">
        <v>648</v>
      </c>
      <c r="D323" t="s">
        <v>11</v>
      </c>
      <c r="E323">
        <v>485</v>
      </c>
      <c r="F323">
        <v>644</v>
      </c>
      <c r="G323">
        <v>685</v>
      </c>
      <c r="H323" t="s">
        <v>12</v>
      </c>
      <c r="I323">
        <f t="shared" si="0"/>
        <v>159</v>
      </c>
    </row>
    <row r="324" spans="1:9" ht="12.75">
      <c r="A324" t="s">
        <v>647</v>
      </c>
      <c r="B324" t="s">
        <v>648</v>
      </c>
      <c r="C324">
        <v>189</v>
      </c>
      <c r="D324" t="s">
        <v>11</v>
      </c>
      <c r="E324">
        <v>10</v>
      </c>
      <c r="F324">
        <v>184</v>
      </c>
      <c r="G324">
        <v>685</v>
      </c>
      <c r="H324" t="s">
        <v>12</v>
      </c>
      <c r="I324">
        <f t="shared" si="0"/>
        <v>174</v>
      </c>
    </row>
    <row r="325" spans="1:9" ht="12.75">
      <c r="A325" t="s">
        <v>649</v>
      </c>
      <c r="B325" t="s">
        <v>650</v>
      </c>
      <c r="C325">
        <v>168</v>
      </c>
      <c r="D325" t="s">
        <v>11</v>
      </c>
      <c r="E325">
        <v>7</v>
      </c>
      <c r="F325">
        <v>163</v>
      </c>
      <c r="G325">
        <v>685</v>
      </c>
      <c r="H325" t="s">
        <v>12</v>
      </c>
      <c r="I325">
        <f t="shared" si="0"/>
        <v>156</v>
      </c>
    </row>
    <row r="326" spans="1:9" ht="12.75">
      <c r="A326" t="s">
        <v>651</v>
      </c>
      <c r="B326" t="s">
        <v>652</v>
      </c>
      <c r="C326">
        <v>595</v>
      </c>
      <c r="D326" t="s">
        <v>11</v>
      </c>
      <c r="E326">
        <v>9</v>
      </c>
      <c r="F326">
        <v>170</v>
      </c>
      <c r="G326">
        <v>685</v>
      </c>
      <c r="H326" t="s">
        <v>12</v>
      </c>
      <c r="I326">
        <f t="shared" si="0"/>
        <v>161</v>
      </c>
    </row>
    <row r="327" spans="1:9" ht="12.75">
      <c r="A327" t="s">
        <v>653</v>
      </c>
      <c r="B327" t="s">
        <v>654</v>
      </c>
      <c r="C327">
        <v>172</v>
      </c>
      <c r="D327" t="s">
        <v>11</v>
      </c>
      <c r="E327">
        <v>7</v>
      </c>
      <c r="F327">
        <v>163</v>
      </c>
      <c r="G327">
        <v>685</v>
      </c>
      <c r="H327" t="s">
        <v>12</v>
      </c>
      <c r="I327">
        <f t="shared" si="0"/>
        <v>156</v>
      </c>
    </row>
    <row r="328" spans="1:9" ht="12.75">
      <c r="A328" t="s">
        <v>655</v>
      </c>
      <c r="B328" t="s">
        <v>656</v>
      </c>
      <c r="C328">
        <v>171</v>
      </c>
      <c r="D328" t="s">
        <v>11</v>
      </c>
      <c r="E328">
        <v>18</v>
      </c>
      <c r="F328">
        <v>166</v>
      </c>
      <c r="G328">
        <v>685</v>
      </c>
      <c r="H328" t="s">
        <v>12</v>
      </c>
      <c r="I328">
        <f t="shared" si="0"/>
        <v>148</v>
      </c>
    </row>
    <row r="329" spans="1:9" ht="12.75">
      <c r="A329" t="s">
        <v>657</v>
      </c>
      <c r="B329" t="s">
        <v>658</v>
      </c>
      <c r="C329">
        <v>113</v>
      </c>
      <c r="D329" t="s">
        <v>11</v>
      </c>
      <c r="E329">
        <v>7</v>
      </c>
      <c r="F329">
        <v>109</v>
      </c>
      <c r="G329">
        <v>685</v>
      </c>
      <c r="H329" t="s">
        <v>12</v>
      </c>
      <c r="I329">
        <f t="shared" si="0"/>
        <v>102</v>
      </c>
    </row>
    <row r="330" spans="1:9" ht="12.75">
      <c r="A330" t="s">
        <v>659</v>
      </c>
      <c r="B330" t="s">
        <v>660</v>
      </c>
      <c r="C330">
        <v>146</v>
      </c>
      <c r="D330" t="s">
        <v>11</v>
      </c>
      <c r="E330">
        <v>1</v>
      </c>
      <c r="F330">
        <v>143</v>
      </c>
      <c r="G330">
        <v>685</v>
      </c>
      <c r="H330" t="s">
        <v>12</v>
      </c>
      <c r="I330">
        <f t="shared" si="0"/>
        <v>142</v>
      </c>
    </row>
    <row r="331" spans="1:9" ht="12.75">
      <c r="A331" t="s">
        <v>661</v>
      </c>
      <c r="B331" t="s">
        <v>662</v>
      </c>
      <c r="C331">
        <v>175</v>
      </c>
      <c r="D331" t="s">
        <v>11</v>
      </c>
      <c r="E331">
        <v>7</v>
      </c>
      <c r="F331">
        <v>163</v>
      </c>
      <c r="G331">
        <v>685</v>
      </c>
      <c r="H331" t="s">
        <v>12</v>
      </c>
      <c r="I331">
        <f t="shared" si="0"/>
        <v>156</v>
      </c>
    </row>
    <row r="332" spans="1:9" ht="12.75">
      <c r="A332" t="s">
        <v>663</v>
      </c>
      <c r="B332" t="s">
        <v>664</v>
      </c>
      <c r="C332">
        <v>91</v>
      </c>
      <c r="D332" t="s">
        <v>11</v>
      </c>
      <c r="E332">
        <v>7</v>
      </c>
      <c r="F332">
        <v>91</v>
      </c>
      <c r="G332">
        <v>685</v>
      </c>
      <c r="H332" t="s">
        <v>12</v>
      </c>
      <c r="I332">
        <f t="shared" si="0"/>
        <v>84</v>
      </c>
    </row>
    <row r="333" spans="1:9" ht="12.75">
      <c r="A333" t="s">
        <v>665</v>
      </c>
      <c r="B333" t="s">
        <v>666</v>
      </c>
      <c r="C333">
        <v>175</v>
      </c>
      <c r="D333" t="s">
        <v>11</v>
      </c>
      <c r="E333">
        <v>9</v>
      </c>
      <c r="F333">
        <v>165</v>
      </c>
      <c r="G333">
        <v>685</v>
      </c>
      <c r="H333" t="s">
        <v>12</v>
      </c>
      <c r="I333">
        <f t="shared" si="0"/>
        <v>156</v>
      </c>
    </row>
    <row r="334" spans="1:9" ht="12.75">
      <c r="A334" t="s">
        <v>667</v>
      </c>
      <c r="B334" t="s">
        <v>668</v>
      </c>
      <c r="C334">
        <v>172</v>
      </c>
      <c r="D334" t="s">
        <v>11</v>
      </c>
      <c r="E334">
        <v>7</v>
      </c>
      <c r="F334">
        <v>163</v>
      </c>
      <c r="G334">
        <v>685</v>
      </c>
      <c r="H334" t="s">
        <v>12</v>
      </c>
      <c r="I334">
        <f t="shared" si="0"/>
        <v>156</v>
      </c>
    </row>
    <row r="335" spans="1:9" ht="12.75">
      <c r="A335" t="s">
        <v>669</v>
      </c>
      <c r="B335" t="s">
        <v>670</v>
      </c>
      <c r="C335">
        <v>173</v>
      </c>
      <c r="D335" t="s">
        <v>11</v>
      </c>
      <c r="E335">
        <v>7</v>
      </c>
      <c r="F335">
        <v>163</v>
      </c>
      <c r="G335">
        <v>685</v>
      </c>
      <c r="H335" t="s">
        <v>12</v>
      </c>
      <c r="I335">
        <f t="shared" si="0"/>
        <v>156</v>
      </c>
    </row>
    <row r="336" spans="1:9" ht="12.75">
      <c r="A336" t="s">
        <v>671</v>
      </c>
      <c r="B336" t="s">
        <v>672</v>
      </c>
      <c r="C336">
        <v>218</v>
      </c>
      <c r="D336" t="s">
        <v>11</v>
      </c>
      <c r="E336">
        <v>24</v>
      </c>
      <c r="F336">
        <v>203</v>
      </c>
      <c r="G336">
        <v>685</v>
      </c>
      <c r="H336" t="s">
        <v>12</v>
      </c>
      <c r="I336">
        <f t="shared" si="0"/>
        <v>179</v>
      </c>
    </row>
    <row r="337" spans="1:9" ht="12.75">
      <c r="A337" t="s">
        <v>673</v>
      </c>
      <c r="B337" t="s">
        <v>674</v>
      </c>
      <c r="C337">
        <v>519</v>
      </c>
      <c r="D337" t="s">
        <v>11</v>
      </c>
      <c r="E337">
        <v>350</v>
      </c>
      <c r="F337">
        <v>513</v>
      </c>
      <c r="G337">
        <v>685</v>
      </c>
      <c r="H337" t="s">
        <v>12</v>
      </c>
      <c r="I337">
        <f t="shared" si="0"/>
        <v>163</v>
      </c>
    </row>
    <row r="338" spans="1:9" ht="12.75">
      <c r="A338" t="s">
        <v>675</v>
      </c>
      <c r="B338" t="s">
        <v>676</v>
      </c>
      <c r="C338">
        <v>170</v>
      </c>
      <c r="D338" t="s">
        <v>11</v>
      </c>
      <c r="E338">
        <v>13</v>
      </c>
      <c r="F338">
        <v>162</v>
      </c>
      <c r="G338">
        <v>685</v>
      </c>
      <c r="H338" t="s">
        <v>12</v>
      </c>
      <c r="I338">
        <f t="shared" si="0"/>
        <v>149</v>
      </c>
    </row>
    <row r="339" spans="1:9" ht="12.75">
      <c r="A339" t="s">
        <v>677</v>
      </c>
      <c r="B339" t="s">
        <v>678</v>
      </c>
      <c r="C339">
        <v>202</v>
      </c>
      <c r="D339" t="s">
        <v>11</v>
      </c>
      <c r="E339">
        <v>13</v>
      </c>
      <c r="F339">
        <v>198</v>
      </c>
      <c r="G339">
        <v>685</v>
      </c>
      <c r="H339" t="s">
        <v>12</v>
      </c>
      <c r="I339">
        <f t="shared" si="0"/>
        <v>185</v>
      </c>
    </row>
    <row r="340" spans="1:9" ht="12.75">
      <c r="A340" t="s">
        <v>679</v>
      </c>
      <c r="B340" t="s">
        <v>680</v>
      </c>
      <c r="C340">
        <v>175</v>
      </c>
      <c r="D340" t="s">
        <v>11</v>
      </c>
      <c r="E340">
        <v>10</v>
      </c>
      <c r="F340">
        <v>169</v>
      </c>
      <c r="G340">
        <v>685</v>
      </c>
      <c r="H340" t="s">
        <v>12</v>
      </c>
      <c r="I340">
        <f t="shared" si="0"/>
        <v>159</v>
      </c>
    </row>
    <row r="341" spans="1:9" ht="12.75">
      <c r="A341" t="s">
        <v>681</v>
      </c>
      <c r="B341" t="s">
        <v>682</v>
      </c>
      <c r="C341">
        <v>171</v>
      </c>
      <c r="D341" t="s">
        <v>11</v>
      </c>
      <c r="E341">
        <v>10</v>
      </c>
      <c r="F341">
        <v>169</v>
      </c>
      <c r="G341">
        <v>685</v>
      </c>
      <c r="H341" t="s">
        <v>12</v>
      </c>
      <c r="I341">
        <f t="shared" si="0"/>
        <v>159</v>
      </c>
    </row>
    <row r="342" spans="1:9" ht="12.75">
      <c r="A342" t="s">
        <v>683</v>
      </c>
      <c r="B342" t="s">
        <v>684</v>
      </c>
      <c r="C342">
        <v>181</v>
      </c>
      <c r="D342" t="s">
        <v>11</v>
      </c>
      <c r="E342">
        <v>18</v>
      </c>
      <c r="F342">
        <v>177</v>
      </c>
      <c r="G342">
        <v>685</v>
      </c>
      <c r="H342" t="s">
        <v>12</v>
      </c>
      <c r="I342">
        <f t="shared" si="0"/>
        <v>159</v>
      </c>
    </row>
    <row r="343" spans="1:9" ht="12.75">
      <c r="A343" t="s">
        <v>685</v>
      </c>
      <c r="B343" t="s">
        <v>686</v>
      </c>
      <c r="C343">
        <v>605</v>
      </c>
      <c r="D343" t="s">
        <v>11</v>
      </c>
      <c r="E343">
        <v>27</v>
      </c>
      <c r="F343">
        <v>188</v>
      </c>
      <c r="G343">
        <v>685</v>
      </c>
      <c r="H343" t="s">
        <v>12</v>
      </c>
      <c r="I343">
        <f t="shared" si="0"/>
        <v>161</v>
      </c>
    </row>
    <row r="344" spans="1:9" ht="12.75">
      <c r="A344" t="s">
        <v>687</v>
      </c>
      <c r="B344" t="s">
        <v>688</v>
      </c>
      <c r="C344">
        <v>149</v>
      </c>
      <c r="D344" t="s">
        <v>11</v>
      </c>
      <c r="E344">
        <v>4</v>
      </c>
      <c r="F344">
        <v>144</v>
      </c>
      <c r="G344">
        <v>685</v>
      </c>
      <c r="H344" t="s">
        <v>12</v>
      </c>
      <c r="I344">
        <f t="shared" si="0"/>
        <v>140</v>
      </c>
    </row>
    <row r="345" spans="1:9" ht="12.75">
      <c r="A345" t="s">
        <v>689</v>
      </c>
      <c r="B345" t="s">
        <v>690</v>
      </c>
      <c r="C345">
        <v>653</v>
      </c>
      <c r="D345" t="s">
        <v>11</v>
      </c>
      <c r="E345">
        <v>476</v>
      </c>
      <c r="F345">
        <v>632</v>
      </c>
      <c r="G345">
        <v>685</v>
      </c>
      <c r="H345" t="s">
        <v>12</v>
      </c>
      <c r="I345">
        <f t="shared" si="0"/>
        <v>156</v>
      </c>
    </row>
    <row r="346" spans="1:9" ht="12.75">
      <c r="A346" t="s">
        <v>691</v>
      </c>
      <c r="B346" t="s">
        <v>692</v>
      </c>
      <c r="C346">
        <v>187</v>
      </c>
      <c r="D346" t="s">
        <v>11</v>
      </c>
      <c r="E346">
        <v>34</v>
      </c>
      <c r="F346">
        <v>182</v>
      </c>
      <c r="G346">
        <v>685</v>
      </c>
      <c r="H346" t="s">
        <v>12</v>
      </c>
      <c r="I346">
        <f t="shared" si="0"/>
        <v>148</v>
      </c>
    </row>
    <row r="347" spans="1:9" ht="12.75">
      <c r="A347" t="s">
        <v>693</v>
      </c>
      <c r="B347" t="s">
        <v>694</v>
      </c>
      <c r="C347">
        <v>162</v>
      </c>
      <c r="D347" t="s">
        <v>11</v>
      </c>
      <c r="E347">
        <v>10</v>
      </c>
      <c r="F347">
        <v>157</v>
      </c>
      <c r="G347">
        <v>685</v>
      </c>
      <c r="H347" t="s">
        <v>12</v>
      </c>
      <c r="I347">
        <f t="shared" si="0"/>
        <v>147</v>
      </c>
    </row>
    <row r="348" spans="1:9" ht="12.75">
      <c r="A348" t="s">
        <v>695</v>
      </c>
      <c r="B348" t="s">
        <v>696</v>
      </c>
      <c r="C348">
        <v>191</v>
      </c>
      <c r="D348" t="s">
        <v>11</v>
      </c>
      <c r="E348">
        <v>13</v>
      </c>
      <c r="F348">
        <v>176</v>
      </c>
      <c r="G348">
        <v>685</v>
      </c>
      <c r="H348" t="s">
        <v>12</v>
      </c>
      <c r="I348">
        <f t="shared" si="0"/>
        <v>163</v>
      </c>
    </row>
    <row r="349" spans="1:9" ht="12.75">
      <c r="A349" t="s">
        <v>697</v>
      </c>
      <c r="B349" t="s">
        <v>698</v>
      </c>
      <c r="C349">
        <v>191</v>
      </c>
      <c r="D349" t="s">
        <v>11</v>
      </c>
      <c r="E349">
        <v>10</v>
      </c>
      <c r="F349">
        <v>186</v>
      </c>
      <c r="G349">
        <v>685</v>
      </c>
      <c r="H349" t="s">
        <v>12</v>
      </c>
      <c r="I349">
        <f t="shared" si="0"/>
        <v>176</v>
      </c>
    </row>
    <row r="350" spans="1:9" ht="12.75">
      <c r="A350" t="s">
        <v>699</v>
      </c>
      <c r="B350" t="s">
        <v>700</v>
      </c>
      <c r="C350">
        <v>213</v>
      </c>
      <c r="D350" t="s">
        <v>11</v>
      </c>
      <c r="E350">
        <v>15</v>
      </c>
      <c r="F350">
        <v>208</v>
      </c>
      <c r="G350">
        <v>685</v>
      </c>
      <c r="H350" t="s">
        <v>12</v>
      </c>
      <c r="I350">
        <f t="shared" si="0"/>
        <v>193</v>
      </c>
    </row>
    <row r="351" spans="1:9" ht="12.75">
      <c r="A351" t="s">
        <v>701</v>
      </c>
      <c r="B351" t="s">
        <v>702</v>
      </c>
      <c r="C351">
        <v>92</v>
      </c>
      <c r="D351" t="s">
        <v>11</v>
      </c>
      <c r="E351">
        <v>7</v>
      </c>
      <c r="F351">
        <v>92</v>
      </c>
      <c r="G351">
        <v>685</v>
      </c>
      <c r="H351" t="s">
        <v>12</v>
      </c>
      <c r="I351">
        <f t="shared" si="0"/>
        <v>85</v>
      </c>
    </row>
    <row r="352" spans="1:9" ht="12.75">
      <c r="A352" t="s">
        <v>703</v>
      </c>
      <c r="B352" t="s">
        <v>704</v>
      </c>
      <c r="C352">
        <v>168</v>
      </c>
      <c r="D352" t="s">
        <v>11</v>
      </c>
      <c r="E352">
        <v>7</v>
      </c>
      <c r="F352">
        <v>161</v>
      </c>
      <c r="G352">
        <v>685</v>
      </c>
      <c r="H352" t="s">
        <v>12</v>
      </c>
      <c r="I352">
        <f t="shared" si="0"/>
        <v>154</v>
      </c>
    </row>
    <row r="353" spans="1:9" ht="12.75">
      <c r="A353" t="s">
        <v>705</v>
      </c>
      <c r="B353" t="s">
        <v>706</v>
      </c>
      <c r="C353">
        <v>170</v>
      </c>
      <c r="D353" t="s">
        <v>11</v>
      </c>
      <c r="E353">
        <v>7</v>
      </c>
      <c r="F353">
        <v>160</v>
      </c>
      <c r="G353">
        <v>685</v>
      </c>
      <c r="H353" t="s">
        <v>12</v>
      </c>
      <c r="I353">
        <f t="shared" si="0"/>
        <v>153</v>
      </c>
    </row>
    <row r="354" spans="1:9" ht="12.75">
      <c r="A354" t="s">
        <v>707</v>
      </c>
      <c r="B354" t="s">
        <v>708</v>
      </c>
      <c r="C354">
        <v>223</v>
      </c>
      <c r="D354" t="s">
        <v>11</v>
      </c>
      <c r="E354">
        <v>51</v>
      </c>
      <c r="F354">
        <v>207</v>
      </c>
      <c r="G354">
        <v>685</v>
      </c>
      <c r="H354" t="s">
        <v>12</v>
      </c>
      <c r="I354">
        <f t="shared" si="0"/>
        <v>156</v>
      </c>
    </row>
    <row r="355" spans="1:9" ht="12.75">
      <c r="A355" t="s">
        <v>709</v>
      </c>
      <c r="B355" t="s">
        <v>710</v>
      </c>
      <c r="C355">
        <v>136</v>
      </c>
      <c r="D355" t="s">
        <v>11</v>
      </c>
      <c r="E355">
        <v>13</v>
      </c>
      <c r="F355">
        <v>127</v>
      </c>
      <c r="G355">
        <v>685</v>
      </c>
      <c r="H355" t="s">
        <v>12</v>
      </c>
      <c r="I355">
        <f t="shared" si="0"/>
        <v>114</v>
      </c>
    </row>
    <row r="356" spans="1:9" ht="12.75">
      <c r="A356" t="s">
        <v>711</v>
      </c>
      <c r="B356" t="s">
        <v>712</v>
      </c>
      <c r="C356">
        <v>195</v>
      </c>
      <c r="D356" t="s">
        <v>11</v>
      </c>
      <c r="E356">
        <v>38</v>
      </c>
      <c r="F356">
        <v>189</v>
      </c>
      <c r="G356">
        <v>685</v>
      </c>
      <c r="H356" t="s">
        <v>12</v>
      </c>
      <c r="I356">
        <f t="shared" si="0"/>
        <v>151</v>
      </c>
    </row>
    <row r="357" spans="1:9" ht="12.75">
      <c r="A357" t="s">
        <v>713</v>
      </c>
      <c r="B357" t="s">
        <v>714</v>
      </c>
      <c r="C357">
        <v>248</v>
      </c>
      <c r="D357" t="s">
        <v>11</v>
      </c>
      <c r="E357">
        <v>154</v>
      </c>
      <c r="F357">
        <v>235</v>
      </c>
      <c r="G357">
        <v>685</v>
      </c>
      <c r="H357" t="s">
        <v>12</v>
      </c>
      <c r="I357">
        <f t="shared" si="0"/>
        <v>81</v>
      </c>
    </row>
    <row r="358" spans="1:9" ht="12.75">
      <c r="A358" t="s">
        <v>715</v>
      </c>
      <c r="B358" t="s">
        <v>716</v>
      </c>
      <c r="C358">
        <v>168</v>
      </c>
      <c r="D358" t="s">
        <v>11</v>
      </c>
      <c r="E358">
        <v>13</v>
      </c>
      <c r="F358">
        <v>162</v>
      </c>
      <c r="G358">
        <v>685</v>
      </c>
      <c r="H358" t="s">
        <v>12</v>
      </c>
      <c r="I358">
        <f t="shared" si="0"/>
        <v>149</v>
      </c>
    </row>
    <row r="359" spans="1:9" ht="12.75">
      <c r="A359" t="s">
        <v>717</v>
      </c>
      <c r="B359" t="s">
        <v>718</v>
      </c>
      <c r="C359">
        <v>193</v>
      </c>
      <c r="D359" t="s">
        <v>11</v>
      </c>
      <c r="E359">
        <v>31</v>
      </c>
      <c r="F359">
        <v>175</v>
      </c>
      <c r="G359">
        <v>685</v>
      </c>
      <c r="H359" t="s">
        <v>12</v>
      </c>
      <c r="I359">
        <f t="shared" si="0"/>
        <v>144</v>
      </c>
    </row>
    <row r="360" spans="1:9" ht="12.75">
      <c r="A360" t="s">
        <v>719</v>
      </c>
      <c r="B360" t="s">
        <v>720</v>
      </c>
      <c r="C360">
        <v>176</v>
      </c>
      <c r="D360" t="s">
        <v>11</v>
      </c>
      <c r="E360">
        <v>13</v>
      </c>
      <c r="F360">
        <v>159</v>
      </c>
      <c r="G360">
        <v>685</v>
      </c>
      <c r="H360" t="s">
        <v>12</v>
      </c>
      <c r="I360">
        <f t="shared" si="0"/>
        <v>146</v>
      </c>
    </row>
    <row r="361" spans="1:9" ht="12.75">
      <c r="A361" t="s">
        <v>721</v>
      </c>
      <c r="B361" t="s">
        <v>722</v>
      </c>
      <c r="C361">
        <v>248</v>
      </c>
      <c r="D361" t="s">
        <v>11</v>
      </c>
      <c r="E361">
        <v>16</v>
      </c>
      <c r="F361">
        <v>132</v>
      </c>
      <c r="G361">
        <v>685</v>
      </c>
      <c r="H361" t="s">
        <v>12</v>
      </c>
      <c r="I361">
        <f t="shared" si="0"/>
        <v>116</v>
      </c>
    </row>
    <row r="362" spans="1:9" ht="12.75">
      <c r="A362" t="s">
        <v>721</v>
      </c>
      <c r="B362" t="s">
        <v>722</v>
      </c>
      <c r="C362">
        <v>248</v>
      </c>
      <c r="D362" t="s">
        <v>11</v>
      </c>
      <c r="E362">
        <v>144</v>
      </c>
      <c r="F362">
        <v>226</v>
      </c>
      <c r="G362">
        <v>685</v>
      </c>
      <c r="H362" t="s">
        <v>12</v>
      </c>
      <c r="I362">
        <f t="shared" si="0"/>
        <v>82</v>
      </c>
    </row>
    <row r="363" spans="1:9" ht="12.75">
      <c r="A363" t="s">
        <v>723</v>
      </c>
      <c r="B363" t="s">
        <v>724</v>
      </c>
      <c r="C363">
        <v>224</v>
      </c>
      <c r="D363" t="s">
        <v>11</v>
      </c>
      <c r="E363">
        <v>26</v>
      </c>
      <c r="F363">
        <v>211</v>
      </c>
      <c r="G363">
        <v>685</v>
      </c>
      <c r="H363" t="s">
        <v>12</v>
      </c>
      <c r="I363">
        <f t="shared" si="0"/>
        <v>185</v>
      </c>
    </row>
    <row r="364" spans="1:9" ht="12.75">
      <c r="A364" t="s">
        <v>725</v>
      </c>
      <c r="B364" t="s">
        <v>726</v>
      </c>
      <c r="C364">
        <v>182</v>
      </c>
      <c r="D364" t="s">
        <v>11</v>
      </c>
      <c r="E364">
        <v>13</v>
      </c>
      <c r="F364">
        <v>176</v>
      </c>
      <c r="G364">
        <v>685</v>
      </c>
      <c r="H364" t="s">
        <v>12</v>
      </c>
      <c r="I364">
        <f t="shared" si="0"/>
        <v>163</v>
      </c>
    </row>
    <row r="365" spans="1:9" ht="12.75">
      <c r="A365" t="s">
        <v>727</v>
      </c>
      <c r="B365" t="s">
        <v>728</v>
      </c>
      <c r="C365">
        <v>179</v>
      </c>
      <c r="D365" t="s">
        <v>11</v>
      </c>
      <c r="E365">
        <v>11</v>
      </c>
      <c r="F365">
        <v>173</v>
      </c>
      <c r="G365">
        <v>685</v>
      </c>
      <c r="H365" t="s">
        <v>12</v>
      </c>
      <c r="I365">
        <f t="shared" si="0"/>
        <v>162</v>
      </c>
    </row>
    <row r="366" spans="1:9" ht="12.75">
      <c r="A366" t="s">
        <v>729</v>
      </c>
      <c r="B366" t="s">
        <v>730</v>
      </c>
      <c r="C366">
        <v>175</v>
      </c>
      <c r="D366" t="s">
        <v>11</v>
      </c>
      <c r="E366">
        <v>12</v>
      </c>
      <c r="F366">
        <v>170</v>
      </c>
      <c r="G366">
        <v>685</v>
      </c>
      <c r="H366" t="s">
        <v>12</v>
      </c>
      <c r="I366">
        <f t="shared" si="0"/>
        <v>158</v>
      </c>
    </row>
    <row r="367" spans="1:9" ht="12.75">
      <c r="A367" t="s">
        <v>731</v>
      </c>
      <c r="B367" t="s">
        <v>732</v>
      </c>
      <c r="C367">
        <v>179</v>
      </c>
      <c r="D367" t="s">
        <v>11</v>
      </c>
      <c r="E367">
        <v>11</v>
      </c>
      <c r="F367">
        <v>173</v>
      </c>
      <c r="G367">
        <v>685</v>
      </c>
      <c r="H367" t="s">
        <v>12</v>
      </c>
      <c r="I367">
        <f t="shared" si="0"/>
        <v>162</v>
      </c>
    </row>
    <row r="368" spans="1:9" ht="12.75">
      <c r="A368" t="s">
        <v>733</v>
      </c>
      <c r="B368" t="s">
        <v>734</v>
      </c>
      <c r="C368">
        <v>188</v>
      </c>
      <c r="D368" t="s">
        <v>11</v>
      </c>
      <c r="E368">
        <v>11</v>
      </c>
      <c r="F368">
        <v>167</v>
      </c>
      <c r="G368">
        <v>685</v>
      </c>
      <c r="H368" t="s">
        <v>12</v>
      </c>
      <c r="I368">
        <f t="shared" si="0"/>
        <v>156</v>
      </c>
    </row>
    <row r="369" spans="1:9" ht="12.75">
      <c r="A369" t="s">
        <v>735</v>
      </c>
      <c r="B369" t="s">
        <v>736</v>
      </c>
      <c r="C369">
        <v>183</v>
      </c>
      <c r="D369" t="s">
        <v>11</v>
      </c>
      <c r="E369">
        <v>13</v>
      </c>
      <c r="F369">
        <v>173</v>
      </c>
      <c r="G369">
        <v>685</v>
      </c>
      <c r="H369" t="s">
        <v>12</v>
      </c>
      <c r="I369">
        <f t="shared" si="0"/>
        <v>160</v>
      </c>
    </row>
    <row r="370" spans="1:9" ht="12.75">
      <c r="A370" t="s">
        <v>737</v>
      </c>
      <c r="B370" t="s">
        <v>738</v>
      </c>
      <c r="C370">
        <v>176</v>
      </c>
      <c r="D370" t="s">
        <v>11</v>
      </c>
      <c r="E370">
        <v>9</v>
      </c>
      <c r="F370">
        <v>166</v>
      </c>
      <c r="G370">
        <v>685</v>
      </c>
      <c r="H370" t="s">
        <v>12</v>
      </c>
      <c r="I370">
        <f t="shared" si="0"/>
        <v>157</v>
      </c>
    </row>
    <row r="371" spans="1:9" ht="12.75">
      <c r="A371" t="s">
        <v>739</v>
      </c>
      <c r="B371" t="s">
        <v>740</v>
      </c>
      <c r="C371">
        <v>173</v>
      </c>
      <c r="D371" t="s">
        <v>11</v>
      </c>
      <c r="E371">
        <v>7</v>
      </c>
      <c r="F371">
        <v>163</v>
      </c>
      <c r="G371">
        <v>685</v>
      </c>
      <c r="H371" t="s">
        <v>12</v>
      </c>
      <c r="I371">
        <f t="shared" si="0"/>
        <v>156</v>
      </c>
    </row>
    <row r="372" spans="1:9" ht="12.75">
      <c r="A372" t="s">
        <v>741</v>
      </c>
      <c r="B372" t="s">
        <v>742</v>
      </c>
      <c r="C372">
        <v>175</v>
      </c>
      <c r="D372" t="s">
        <v>11</v>
      </c>
      <c r="E372">
        <v>7</v>
      </c>
      <c r="F372">
        <v>163</v>
      </c>
      <c r="G372">
        <v>685</v>
      </c>
      <c r="H372" t="s">
        <v>12</v>
      </c>
      <c r="I372">
        <f t="shared" si="0"/>
        <v>156</v>
      </c>
    </row>
    <row r="373" spans="1:9" ht="12.75">
      <c r="A373" t="s">
        <v>743</v>
      </c>
      <c r="B373" t="s">
        <v>744</v>
      </c>
      <c r="C373">
        <v>165</v>
      </c>
      <c r="D373" t="s">
        <v>11</v>
      </c>
      <c r="E373">
        <v>8</v>
      </c>
      <c r="F373">
        <v>165</v>
      </c>
      <c r="G373">
        <v>685</v>
      </c>
      <c r="H373" t="s">
        <v>12</v>
      </c>
      <c r="I373">
        <f t="shared" si="0"/>
        <v>157</v>
      </c>
    </row>
    <row r="374" spans="1:9" ht="12.75">
      <c r="A374" t="s">
        <v>745</v>
      </c>
      <c r="B374" t="s">
        <v>746</v>
      </c>
      <c r="C374">
        <v>203</v>
      </c>
      <c r="D374" t="s">
        <v>11</v>
      </c>
      <c r="E374">
        <v>37</v>
      </c>
      <c r="F374">
        <v>198</v>
      </c>
      <c r="G374">
        <v>685</v>
      </c>
      <c r="H374" t="s">
        <v>12</v>
      </c>
      <c r="I374">
        <f t="shared" si="0"/>
        <v>161</v>
      </c>
    </row>
    <row r="375" spans="1:9" ht="12.75">
      <c r="A375" t="s">
        <v>747</v>
      </c>
      <c r="B375" t="s">
        <v>748</v>
      </c>
      <c r="C375">
        <v>472</v>
      </c>
      <c r="D375" t="s">
        <v>11</v>
      </c>
      <c r="E375">
        <v>308</v>
      </c>
      <c r="F375">
        <v>467</v>
      </c>
      <c r="G375">
        <v>685</v>
      </c>
      <c r="H375" t="s">
        <v>12</v>
      </c>
      <c r="I375">
        <f t="shared" si="0"/>
        <v>159</v>
      </c>
    </row>
    <row r="376" spans="1:9" ht="12.75">
      <c r="A376" t="s">
        <v>749</v>
      </c>
      <c r="B376" t="s">
        <v>750</v>
      </c>
      <c r="C376">
        <v>181</v>
      </c>
      <c r="D376" t="s">
        <v>11</v>
      </c>
      <c r="E376">
        <v>7</v>
      </c>
      <c r="F376">
        <v>179</v>
      </c>
      <c r="G376">
        <v>685</v>
      </c>
      <c r="H376" t="s">
        <v>12</v>
      </c>
      <c r="I376">
        <f t="shared" si="0"/>
        <v>172</v>
      </c>
    </row>
    <row r="377" spans="1:9" ht="12.75">
      <c r="A377" t="s">
        <v>751</v>
      </c>
      <c r="B377" t="s">
        <v>752</v>
      </c>
      <c r="C377">
        <v>223</v>
      </c>
      <c r="D377" t="s">
        <v>11</v>
      </c>
      <c r="E377">
        <v>26</v>
      </c>
      <c r="F377">
        <v>208</v>
      </c>
      <c r="G377">
        <v>685</v>
      </c>
      <c r="H377" t="s">
        <v>12</v>
      </c>
      <c r="I377">
        <f t="shared" si="0"/>
        <v>182</v>
      </c>
    </row>
    <row r="378" spans="1:9" ht="12.75">
      <c r="A378" t="s">
        <v>753</v>
      </c>
      <c r="B378" t="s">
        <v>754</v>
      </c>
      <c r="C378">
        <v>174</v>
      </c>
      <c r="D378" t="s">
        <v>11</v>
      </c>
      <c r="E378">
        <v>15</v>
      </c>
      <c r="F378">
        <v>169</v>
      </c>
      <c r="G378">
        <v>685</v>
      </c>
      <c r="H378" t="s">
        <v>12</v>
      </c>
      <c r="I378">
        <f t="shared" si="0"/>
        <v>154</v>
      </c>
    </row>
    <row r="379" spans="1:9" ht="12.75">
      <c r="A379" t="s">
        <v>755</v>
      </c>
      <c r="B379" t="s">
        <v>756</v>
      </c>
      <c r="C379">
        <v>182</v>
      </c>
      <c r="D379" t="s">
        <v>11</v>
      </c>
      <c r="E379">
        <v>1</v>
      </c>
      <c r="F379">
        <v>175</v>
      </c>
      <c r="G379">
        <v>685</v>
      </c>
      <c r="H379" t="s">
        <v>12</v>
      </c>
      <c r="I379">
        <f t="shared" si="0"/>
        <v>174</v>
      </c>
    </row>
    <row r="380" spans="1:9" ht="12.75">
      <c r="A380" t="s">
        <v>757</v>
      </c>
      <c r="B380" t="s">
        <v>758</v>
      </c>
      <c r="C380">
        <v>190</v>
      </c>
      <c r="D380" t="s">
        <v>11</v>
      </c>
      <c r="E380">
        <v>8</v>
      </c>
      <c r="F380">
        <v>185</v>
      </c>
      <c r="G380">
        <v>685</v>
      </c>
      <c r="H380" t="s">
        <v>12</v>
      </c>
      <c r="I380">
        <f t="shared" si="0"/>
        <v>177</v>
      </c>
    </row>
    <row r="381" spans="1:9" ht="12.75">
      <c r="A381" t="s">
        <v>759</v>
      </c>
      <c r="B381" t="s">
        <v>760</v>
      </c>
      <c r="C381">
        <v>166</v>
      </c>
      <c r="D381" t="s">
        <v>11</v>
      </c>
      <c r="E381">
        <v>7</v>
      </c>
      <c r="F381">
        <v>160</v>
      </c>
      <c r="G381">
        <v>685</v>
      </c>
      <c r="H381" t="s">
        <v>12</v>
      </c>
      <c r="I381">
        <f t="shared" si="0"/>
        <v>153</v>
      </c>
    </row>
    <row r="382" spans="1:9" ht="12.75">
      <c r="A382" t="s">
        <v>761</v>
      </c>
      <c r="B382" t="s">
        <v>762</v>
      </c>
      <c r="C382">
        <v>169</v>
      </c>
      <c r="D382" t="s">
        <v>11</v>
      </c>
      <c r="E382">
        <v>8</v>
      </c>
      <c r="F382">
        <v>164</v>
      </c>
      <c r="G382">
        <v>685</v>
      </c>
      <c r="H382" t="s">
        <v>12</v>
      </c>
      <c r="I382">
        <f t="shared" si="0"/>
        <v>156</v>
      </c>
    </row>
    <row r="383" spans="1:9" ht="12.75">
      <c r="A383" t="s">
        <v>763</v>
      </c>
      <c r="B383" t="s">
        <v>764</v>
      </c>
      <c r="C383">
        <v>187</v>
      </c>
      <c r="D383" t="s">
        <v>11</v>
      </c>
      <c r="E383">
        <v>12</v>
      </c>
      <c r="F383">
        <v>179</v>
      </c>
      <c r="G383">
        <v>685</v>
      </c>
      <c r="H383" t="s">
        <v>12</v>
      </c>
      <c r="I383">
        <f t="shared" si="0"/>
        <v>167</v>
      </c>
    </row>
    <row r="384" spans="1:9" ht="12.75">
      <c r="A384" t="s">
        <v>765</v>
      </c>
      <c r="B384" t="s">
        <v>766</v>
      </c>
      <c r="C384">
        <v>170</v>
      </c>
      <c r="D384" t="s">
        <v>11</v>
      </c>
      <c r="E384">
        <v>9</v>
      </c>
      <c r="F384">
        <v>165</v>
      </c>
      <c r="G384">
        <v>685</v>
      </c>
      <c r="H384" t="s">
        <v>12</v>
      </c>
      <c r="I384">
        <f t="shared" si="0"/>
        <v>156</v>
      </c>
    </row>
    <row r="385" spans="1:9" ht="12.75">
      <c r="A385" t="s">
        <v>767</v>
      </c>
      <c r="B385" t="s">
        <v>768</v>
      </c>
      <c r="C385">
        <v>170</v>
      </c>
      <c r="D385" t="s">
        <v>11</v>
      </c>
      <c r="E385">
        <v>4</v>
      </c>
      <c r="F385">
        <v>161</v>
      </c>
      <c r="G385">
        <v>685</v>
      </c>
      <c r="H385" t="s">
        <v>12</v>
      </c>
      <c r="I385">
        <f t="shared" si="0"/>
        <v>157</v>
      </c>
    </row>
    <row r="386" spans="1:9" ht="12.75">
      <c r="A386" t="s">
        <v>769</v>
      </c>
      <c r="B386" t="s">
        <v>770</v>
      </c>
      <c r="C386">
        <v>187</v>
      </c>
      <c r="D386" t="s">
        <v>11</v>
      </c>
      <c r="E386">
        <v>11</v>
      </c>
      <c r="F386">
        <v>180</v>
      </c>
      <c r="G386">
        <v>685</v>
      </c>
      <c r="H386" t="s">
        <v>12</v>
      </c>
      <c r="I386">
        <f t="shared" si="0"/>
        <v>169</v>
      </c>
    </row>
    <row r="387" spans="1:9" ht="12.75">
      <c r="A387" t="s">
        <v>771</v>
      </c>
      <c r="B387" t="s">
        <v>772</v>
      </c>
      <c r="C387">
        <v>173</v>
      </c>
      <c r="D387" t="s">
        <v>11</v>
      </c>
      <c r="E387">
        <v>12</v>
      </c>
      <c r="F387">
        <v>168</v>
      </c>
      <c r="G387">
        <v>685</v>
      </c>
      <c r="H387" t="s">
        <v>12</v>
      </c>
      <c r="I387">
        <f t="shared" si="0"/>
        <v>156</v>
      </c>
    </row>
    <row r="388" spans="1:9" ht="12.75">
      <c r="A388" t="s">
        <v>773</v>
      </c>
      <c r="B388" t="s">
        <v>774</v>
      </c>
      <c r="C388">
        <v>174</v>
      </c>
      <c r="D388" t="s">
        <v>11</v>
      </c>
      <c r="E388">
        <v>11</v>
      </c>
      <c r="F388">
        <v>167</v>
      </c>
      <c r="G388">
        <v>685</v>
      </c>
      <c r="H388" t="s">
        <v>12</v>
      </c>
      <c r="I388">
        <f t="shared" si="0"/>
        <v>156</v>
      </c>
    </row>
    <row r="389" spans="1:9" ht="12.75">
      <c r="A389" t="s">
        <v>775</v>
      </c>
      <c r="B389" t="s">
        <v>776</v>
      </c>
      <c r="C389">
        <v>176</v>
      </c>
      <c r="D389" t="s">
        <v>11</v>
      </c>
      <c r="E389">
        <v>16</v>
      </c>
      <c r="F389">
        <v>170</v>
      </c>
      <c r="G389">
        <v>685</v>
      </c>
      <c r="H389" t="s">
        <v>12</v>
      </c>
      <c r="I389">
        <f t="shared" si="0"/>
        <v>154</v>
      </c>
    </row>
    <row r="390" spans="1:9" ht="12.75">
      <c r="A390" t="s">
        <v>777</v>
      </c>
      <c r="B390" t="s">
        <v>778</v>
      </c>
      <c r="C390">
        <v>178</v>
      </c>
      <c r="D390" t="s">
        <v>11</v>
      </c>
      <c r="E390">
        <v>10</v>
      </c>
      <c r="F390">
        <v>166</v>
      </c>
      <c r="G390">
        <v>685</v>
      </c>
      <c r="H390" t="s">
        <v>12</v>
      </c>
      <c r="I390">
        <f t="shared" si="0"/>
        <v>156</v>
      </c>
    </row>
    <row r="391" spans="1:9" ht="12.75">
      <c r="A391" t="s">
        <v>779</v>
      </c>
      <c r="B391" t="s">
        <v>780</v>
      </c>
      <c r="C391">
        <v>171</v>
      </c>
      <c r="D391" t="s">
        <v>11</v>
      </c>
      <c r="E391">
        <v>10</v>
      </c>
      <c r="F391">
        <v>169</v>
      </c>
      <c r="G391">
        <v>685</v>
      </c>
      <c r="H391" t="s">
        <v>12</v>
      </c>
      <c r="I391">
        <f t="shared" si="0"/>
        <v>159</v>
      </c>
    </row>
    <row r="392" spans="1:9" ht="12.75">
      <c r="A392" t="s">
        <v>781</v>
      </c>
      <c r="B392" t="s">
        <v>782</v>
      </c>
      <c r="C392">
        <v>171</v>
      </c>
      <c r="D392" t="s">
        <v>11</v>
      </c>
      <c r="E392">
        <v>11</v>
      </c>
      <c r="F392">
        <v>159</v>
      </c>
      <c r="G392">
        <v>685</v>
      </c>
      <c r="H392" t="s">
        <v>12</v>
      </c>
      <c r="I392">
        <f t="shared" si="0"/>
        <v>148</v>
      </c>
    </row>
    <row r="393" spans="1:9" ht="12.75">
      <c r="A393" t="s">
        <v>783</v>
      </c>
      <c r="B393" t="s">
        <v>784</v>
      </c>
      <c r="C393">
        <v>170</v>
      </c>
      <c r="D393" t="s">
        <v>11</v>
      </c>
      <c r="E393">
        <v>7</v>
      </c>
      <c r="F393">
        <v>163</v>
      </c>
      <c r="G393">
        <v>685</v>
      </c>
      <c r="H393" t="s">
        <v>12</v>
      </c>
      <c r="I393">
        <f t="shared" si="0"/>
        <v>156</v>
      </c>
    </row>
    <row r="394" spans="1:9" ht="12.75">
      <c r="A394" t="s">
        <v>785</v>
      </c>
      <c r="B394" t="s">
        <v>786</v>
      </c>
      <c r="C394">
        <v>189</v>
      </c>
      <c r="D394" t="s">
        <v>11</v>
      </c>
      <c r="E394">
        <v>12</v>
      </c>
      <c r="F394">
        <v>183</v>
      </c>
      <c r="G394">
        <v>685</v>
      </c>
      <c r="H394" t="s">
        <v>12</v>
      </c>
      <c r="I394">
        <f t="shared" si="0"/>
        <v>171</v>
      </c>
    </row>
    <row r="395" spans="1:9" ht="12.75">
      <c r="A395" t="s">
        <v>787</v>
      </c>
      <c r="B395" t="s">
        <v>788</v>
      </c>
      <c r="C395">
        <v>189</v>
      </c>
      <c r="D395" t="s">
        <v>11</v>
      </c>
      <c r="E395">
        <v>12</v>
      </c>
      <c r="F395">
        <v>183</v>
      </c>
      <c r="G395">
        <v>685</v>
      </c>
      <c r="H395" t="s">
        <v>12</v>
      </c>
      <c r="I395">
        <f t="shared" si="0"/>
        <v>171</v>
      </c>
    </row>
    <row r="396" spans="1:9" ht="12.75">
      <c r="A396" t="s">
        <v>789</v>
      </c>
      <c r="B396" t="s">
        <v>790</v>
      </c>
      <c r="C396">
        <v>198</v>
      </c>
      <c r="D396" t="s">
        <v>11</v>
      </c>
      <c r="E396">
        <v>11</v>
      </c>
      <c r="F396">
        <v>187</v>
      </c>
      <c r="G396">
        <v>685</v>
      </c>
      <c r="H396" t="s">
        <v>12</v>
      </c>
      <c r="I396">
        <f t="shared" si="0"/>
        <v>176</v>
      </c>
    </row>
    <row r="397" spans="1:9" ht="12.75">
      <c r="A397" t="s">
        <v>791</v>
      </c>
      <c r="B397" t="s">
        <v>792</v>
      </c>
      <c r="C397">
        <v>186</v>
      </c>
      <c r="D397" t="s">
        <v>11</v>
      </c>
      <c r="E397">
        <v>13</v>
      </c>
      <c r="F397">
        <v>172</v>
      </c>
      <c r="G397">
        <v>685</v>
      </c>
      <c r="H397" t="s">
        <v>12</v>
      </c>
      <c r="I397">
        <f t="shared" si="0"/>
        <v>159</v>
      </c>
    </row>
    <row r="398" spans="1:9" ht="12.75">
      <c r="A398" t="s">
        <v>793</v>
      </c>
      <c r="B398" t="s">
        <v>794</v>
      </c>
      <c r="C398">
        <v>190</v>
      </c>
      <c r="D398" t="s">
        <v>11</v>
      </c>
      <c r="E398">
        <v>13</v>
      </c>
      <c r="F398">
        <v>163</v>
      </c>
      <c r="G398">
        <v>685</v>
      </c>
      <c r="H398" t="s">
        <v>12</v>
      </c>
      <c r="I398">
        <f t="shared" si="0"/>
        <v>150</v>
      </c>
    </row>
    <row r="399" spans="1:9" ht="12.75">
      <c r="A399" t="s">
        <v>795</v>
      </c>
      <c r="B399" t="s">
        <v>796</v>
      </c>
      <c r="C399">
        <v>173</v>
      </c>
      <c r="D399" t="s">
        <v>11</v>
      </c>
      <c r="E399">
        <v>7</v>
      </c>
      <c r="F399">
        <v>163</v>
      </c>
      <c r="G399">
        <v>685</v>
      </c>
      <c r="H399" t="s">
        <v>12</v>
      </c>
      <c r="I399">
        <f t="shared" si="0"/>
        <v>156</v>
      </c>
    </row>
    <row r="400" spans="1:9" ht="12.75">
      <c r="A400" t="s">
        <v>797</v>
      </c>
      <c r="B400" t="s">
        <v>798</v>
      </c>
      <c r="C400">
        <v>175</v>
      </c>
      <c r="D400" t="s">
        <v>11</v>
      </c>
      <c r="E400">
        <v>11</v>
      </c>
      <c r="F400">
        <v>168</v>
      </c>
      <c r="G400">
        <v>685</v>
      </c>
      <c r="H400" t="s">
        <v>12</v>
      </c>
      <c r="I400">
        <f t="shared" si="0"/>
        <v>157</v>
      </c>
    </row>
    <row r="401" spans="1:9" ht="12.75">
      <c r="A401" t="s">
        <v>799</v>
      </c>
      <c r="B401" t="s">
        <v>800</v>
      </c>
      <c r="C401">
        <v>167</v>
      </c>
      <c r="D401" t="s">
        <v>11</v>
      </c>
      <c r="E401">
        <v>7</v>
      </c>
      <c r="F401">
        <v>163</v>
      </c>
      <c r="G401">
        <v>685</v>
      </c>
      <c r="H401" t="s">
        <v>12</v>
      </c>
      <c r="I401">
        <f t="shared" si="0"/>
        <v>156</v>
      </c>
    </row>
    <row r="402" spans="1:9" ht="12.75">
      <c r="A402" t="s">
        <v>801</v>
      </c>
      <c r="B402" t="s">
        <v>802</v>
      </c>
      <c r="C402">
        <v>171</v>
      </c>
      <c r="D402" t="s">
        <v>11</v>
      </c>
      <c r="E402">
        <v>10</v>
      </c>
      <c r="F402">
        <v>169</v>
      </c>
      <c r="G402">
        <v>685</v>
      </c>
      <c r="H402" t="s">
        <v>12</v>
      </c>
      <c r="I402">
        <f t="shared" si="0"/>
        <v>159</v>
      </c>
    </row>
    <row r="403" spans="1:9" ht="12.75">
      <c r="A403" t="s">
        <v>803</v>
      </c>
      <c r="B403" t="s">
        <v>804</v>
      </c>
      <c r="C403">
        <v>164</v>
      </c>
      <c r="D403" t="s">
        <v>11</v>
      </c>
      <c r="E403">
        <v>7</v>
      </c>
      <c r="F403">
        <v>160</v>
      </c>
      <c r="G403">
        <v>685</v>
      </c>
      <c r="H403" t="s">
        <v>12</v>
      </c>
      <c r="I403">
        <f t="shared" si="0"/>
        <v>153</v>
      </c>
    </row>
    <row r="404" spans="1:9" ht="12.75">
      <c r="A404" t="s">
        <v>805</v>
      </c>
      <c r="B404" t="s">
        <v>806</v>
      </c>
      <c r="C404">
        <v>191</v>
      </c>
      <c r="D404" t="s">
        <v>11</v>
      </c>
      <c r="E404">
        <v>23</v>
      </c>
      <c r="F404">
        <v>95</v>
      </c>
      <c r="G404">
        <v>685</v>
      </c>
      <c r="H404" t="s">
        <v>12</v>
      </c>
      <c r="I404">
        <f t="shared" si="0"/>
        <v>72</v>
      </c>
    </row>
    <row r="405" spans="1:9" ht="12.75">
      <c r="A405" t="s">
        <v>805</v>
      </c>
      <c r="B405" t="s">
        <v>806</v>
      </c>
      <c r="C405">
        <v>191</v>
      </c>
      <c r="D405" t="s">
        <v>11</v>
      </c>
      <c r="E405">
        <v>86</v>
      </c>
      <c r="F405">
        <v>162</v>
      </c>
      <c r="G405">
        <v>685</v>
      </c>
      <c r="H405" t="s">
        <v>12</v>
      </c>
      <c r="I405">
        <f t="shared" si="0"/>
        <v>76</v>
      </c>
    </row>
    <row r="406" spans="1:9" ht="12.75">
      <c r="A406" t="s">
        <v>807</v>
      </c>
      <c r="B406" t="s">
        <v>808</v>
      </c>
      <c r="C406">
        <v>170</v>
      </c>
      <c r="D406" t="s">
        <v>11</v>
      </c>
      <c r="E406">
        <v>14</v>
      </c>
      <c r="F406">
        <v>163</v>
      </c>
      <c r="G406">
        <v>685</v>
      </c>
      <c r="H406" t="s">
        <v>12</v>
      </c>
      <c r="I406">
        <f t="shared" si="0"/>
        <v>149</v>
      </c>
    </row>
    <row r="407" spans="1:9" ht="12.75">
      <c r="A407" t="s">
        <v>809</v>
      </c>
      <c r="B407" t="s">
        <v>810</v>
      </c>
      <c r="C407">
        <v>171</v>
      </c>
      <c r="D407" t="s">
        <v>11</v>
      </c>
      <c r="E407">
        <v>7</v>
      </c>
      <c r="F407">
        <v>163</v>
      </c>
      <c r="G407">
        <v>685</v>
      </c>
      <c r="H407" t="s">
        <v>12</v>
      </c>
      <c r="I407">
        <f t="shared" si="0"/>
        <v>156</v>
      </c>
    </row>
    <row r="408" spans="1:9" ht="12.75">
      <c r="A408" t="s">
        <v>811</v>
      </c>
      <c r="B408" t="s">
        <v>812</v>
      </c>
      <c r="C408">
        <v>167</v>
      </c>
      <c r="D408" t="s">
        <v>11</v>
      </c>
      <c r="E408">
        <v>7</v>
      </c>
      <c r="F408">
        <v>162</v>
      </c>
      <c r="G408">
        <v>685</v>
      </c>
      <c r="H408" t="s">
        <v>12</v>
      </c>
      <c r="I408">
        <f t="shared" si="0"/>
        <v>155</v>
      </c>
    </row>
    <row r="409" spans="1:9" ht="12.75">
      <c r="A409" t="s">
        <v>813</v>
      </c>
      <c r="B409" t="s">
        <v>814</v>
      </c>
      <c r="C409">
        <v>168</v>
      </c>
      <c r="D409" t="s">
        <v>11</v>
      </c>
      <c r="E409">
        <v>7</v>
      </c>
      <c r="F409">
        <v>158</v>
      </c>
      <c r="G409">
        <v>685</v>
      </c>
      <c r="H409" t="s">
        <v>12</v>
      </c>
      <c r="I409">
        <f t="shared" si="0"/>
        <v>151</v>
      </c>
    </row>
    <row r="410" spans="1:9" ht="12.75">
      <c r="A410" t="s">
        <v>815</v>
      </c>
      <c r="B410" t="s">
        <v>816</v>
      </c>
      <c r="C410">
        <v>166</v>
      </c>
      <c r="D410" t="s">
        <v>11</v>
      </c>
      <c r="E410">
        <v>7</v>
      </c>
      <c r="F410">
        <v>163</v>
      </c>
      <c r="G410">
        <v>685</v>
      </c>
      <c r="H410" t="s">
        <v>12</v>
      </c>
      <c r="I410">
        <f t="shared" si="0"/>
        <v>156</v>
      </c>
    </row>
    <row r="411" spans="1:9" ht="12.75">
      <c r="A411" t="s">
        <v>817</v>
      </c>
      <c r="B411" t="s">
        <v>818</v>
      </c>
      <c r="C411">
        <v>166</v>
      </c>
      <c r="D411" t="s">
        <v>11</v>
      </c>
      <c r="E411">
        <v>7</v>
      </c>
      <c r="F411">
        <v>163</v>
      </c>
      <c r="G411">
        <v>685</v>
      </c>
      <c r="H411" t="s">
        <v>12</v>
      </c>
      <c r="I411">
        <f t="shared" si="0"/>
        <v>156</v>
      </c>
    </row>
    <row r="412" spans="1:9" ht="12.75">
      <c r="A412" t="s">
        <v>819</v>
      </c>
      <c r="B412" t="s">
        <v>820</v>
      </c>
      <c r="C412">
        <v>590</v>
      </c>
      <c r="D412" t="s">
        <v>11</v>
      </c>
      <c r="E412">
        <v>10</v>
      </c>
      <c r="F412">
        <v>171</v>
      </c>
      <c r="G412">
        <v>685</v>
      </c>
      <c r="H412" t="s">
        <v>12</v>
      </c>
      <c r="I412">
        <f t="shared" si="0"/>
        <v>161</v>
      </c>
    </row>
    <row r="413" spans="1:9" ht="12.75">
      <c r="A413" t="s">
        <v>821</v>
      </c>
      <c r="B413" t="s">
        <v>822</v>
      </c>
      <c r="C413">
        <v>177</v>
      </c>
      <c r="D413" t="s">
        <v>11</v>
      </c>
      <c r="E413">
        <v>11</v>
      </c>
      <c r="F413">
        <v>173</v>
      </c>
      <c r="G413">
        <v>685</v>
      </c>
      <c r="H413" t="s">
        <v>12</v>
      </c>
      <c r="I413">
        <f t="shared" si="0"/>
        <v>162</v>
      </c>
    </row>
    <row r="414" spans="1:9" ht="12.75">
      <c r="A414" t="s">
        <v>823</v>
      </c>
      <c r="B414" t="s">
        <v>824</v>
      </c>
      <c r="C414">
        <v>173</v>
      </c>
      <c r="D414" t="s">
        <v>11</v>
      </c>
      <c r="E414">
        <v>13</v>
      </c>
      <c r="F414">
        <v>161</v>
      </c>
      <c r="G414">
        <v>685</v>
      </c>
      <c r="H414" t="s">
        <v>12</v>
      </c>
      <c r="I414">
        <f t="shared" si="0"/>
        <v>148</v>
      </c>
    </row>
    <row r="415" spans="1:9" ht="12.75">
      <c r="A415" t="s">
        <v>825</v>
      </c>
      <c r="B415" t="s">
        <v>826</v>
      </c>
      <c r="C415">
        <v>662</v>
      </c>
      <c r="D415" t="s">
        <v>11</v>
      </c>
      <c r="E415">
        <v>489</v>
      </c>
      <c r="F415">
        <v>641</v>
      </c>
      <c r="G415">
        <v>685</v>
      </c>
      <c r="H415" t="s">
        <v>12</v>
      </c>
      <c r="I415">
        <f t="shared" si="0"/>
        <v>152</v>
      </c>
    </row>
    <row r="416" spans="1:9" ht="12.75">
      <c r="A416" t="s">
        <v>827</v>
      </c>
      <c r="B416" t="s">
        <v>828</v>
      </c>
      <c r="C416">
        <v>171</v>
      </c>
      <c r="D416" t="s">
        <v>11</v>
      </c>
      <c r="E416">
        <v>11</v>
      </c>
      <c r="F416">
        <v>163</v>
      </c>
      <c r="G416">
        <v>685</v>
      </c>
      <c r="H416" t="s">
        <v>12</v>
      </c>
      <c r="I416">
        <f t="shared" si="0"/>
        <v>152</v>
      </c>
    </row>
    <row r="417" spans="1:9" ht="12.75">
      <c r="A417" t="s">
        <v>829</v>
      </c>
      <c r="B417" t="s">
        <v>830</v>
      </c>
      <c r="C417">
        <v>466</v>
      </c>
      <c r="D417" t="s">
        <v>11</v>
      </c>
      <c r="E417">
        <v>16</v>
      </c>
      <c r="F417">
        <v>172</v>
      </c>
      <c r="G417">
        <v>685</v>
      </c>
      <c r="H417" t="s">
        <v>12</v>
      </c>
      <c r="I417">
        <f t="shared" si="0"/>
        <v>156</v>
      </c>
    </row>
    <row r="418" spans="1:9" ht="12.75">
      <c r="A418" t="s">
        <v>831</v>
      </c>
      <c r="B418" t="s">
        <v>832</v>
      </c>
      <c r="C418">
        <v>170</v>
      </c>
      <c r="D418" t="s">
        <v>11</v>
      </c>
      <c r="E418">
        <v>9</v>
      </c>
      <c r="F418">
        <v>165</v>
      </c>
      <c r="G418">
        <v>685</v>
      </c>
      <c r="H418" t="s">
        <v>12</v>
      </c>
      <c r="I418">
        <f t="shared" si="0"/>
        <v>156</v>
      </c>
    </row>
    <row r="419" spans="1:9" ht="12.75">
      <c r="A419" t="s">
        <v>833</v>
      </c>
      <c r="B419" t="s">
        <v>834</v>
      </c>
      <c r="C419">
        <v>170</v>
      </c>
      <c r="D419" t="s">
        <v>11</v>
      </c>
      <c r="E419">
        <v>9</v>
      </c>
      <c r="F419">
        <v>165</v>
      </c>
      <c r="G419">
        <v>685</v>
      </c>
      <c r="H419" t="s">
        <v>12</v>
      </c>
      <c r="I419">
        <f t="shared" si="0"/>
        <v>156</v>
      </c>
    </row>
    <row r="420" spans="1:9" ht="12.75">
      <c r="A420" t="s">
        <v>835</v>
      </c>
      <c r="B420" t="s">
        <v>836</v>
      </c>
      <c r="C420">
        <v>169</v>
      </c>
      <c r="D420" t="s">
        <v>11</v>
      </c>
      <c r="E420">
        <v>13</v>
      </c>
      <c r="F420">
        <v>163</v>
      </c>
      <c r="G420">
        <v>685</v>
      </c>
      <c r="H420" t="s">
        <v>12</v>
      </c>
      <c r="I420">
        <f t="shared" si="0"/>
        <v>150</v>
      </c>
    </row>
    <row r="421" spans="1:9" ht="12.75">
      <c r="A421" t="s">
        <v>837</v>
      </c>
      <c r="B421" t="s">
        <v>838</v>
      </c>
      <c r="C421">
        <v>164</v>
      </c>
      <c r="D421" t="s">
        <v>11</v>
      </c>
      <c r="E421">
        <v>5</v>
      </c>
      <c r="F421">
        <v>158</v>
      </c>
      <c r="G421">
        <v>685</v>
      </c>
      <c r="H421" t="s">
        <v>12</v>
      </c>
      <c r="I421">
        <f t="shared" si="0"/>
        <v>153</v>
      </c>
    </row>
    <row r="422" spans="1:9" ht="12.75">
      <c r="A422" t="s">
        <v>839</v>
      </c>
      <c r="B422" t="s">
        <v>840</v>
      </c>
      <c r="C422">
        <v>590</v>
      </c>
      <c r="D422" t="s">
        <v>11</v>
      </c>
      <c r="E422">
        <v>8</v>
      </c>
      <c r="F422">
        <v>169</v>
      </c>
      <c r="G422">
        <v>685</v>
      </c>
      <c r="H422" t="s">
        <v>12</v>
      </c>
      <c r="I422">
        <f t="shared" si="0"/>
        <v>161</v>
      </c>
    </row>
    <row r="423" spans="1:9" ht="12.75">
      <c r="A423" t="s">
        <v>841</v>
      </c>
      <c r="B423" t="s">
        <v>842</v>
      </c>
      <c r="C423">
        <v>181</v>
      </c>
      <c r="D423" t="s">
        <v>11</v>
      </c>
      <c r="E423">
        <v>7</v>
      </c>
      <c r="F423">
        <v>164</v>
      </c>
      <c r="G423">
        <v>685</v>
      </c>
      <c r="H423" t="s">
        <v>12</v>
      </c>
      <c r="I423">
        <f t="shared" si="0"/>
        <v>157</v>
      </c>
    </row>
    <row r="424" spans="1:9" ht="12.75">
      <c r="A424" t="s">
        <v>843</v>
      </c>
      <c r="B424" t="s">
        <v>844</v>
      </c>
      <c r="C424">
        <v>101</v>
      </c>
      <c r="D424" t="s">
        <v>11</v>
      </c>
      <c r="E424">
        <v>11</v>
      </c>
      <c r="F424">
        <v>101</v>
      </c>
      <c r="G424">
        <v>685</v>
      </c>
      <c r="H424" t="s">
        <v>12</v>
      </c>
      <c r="I424">
        <f t="shared" si="0"/>
        <v>90</v>
      </c>
    </row>
    <row r="425" spans="1:9" ht="12.75">
      <c r="A425" t="s">
        <v>845</v>
      </c>
      <c r="B425" t="s">
        <v>846</v>
      </c>
      <c r="C425">
        <v>168</v>
      </c>
      <c r="D425" t="s">
        <v>11</v>
      </c>
      <c r="E425">
        <v>7</v>
      </c>
      <c r="F425">
        <v>163</v>
      </c>
      <c r="G425">
        <v>685</v>
      </c>
      <c r="H425" t="s">
        <v>12</v>
      </c>
      <c r="I425">
        <f t="shared" si="0"/>
        <v>156</v>
      </c>
    </row>
    <row r="426" spans="1:9" ht="12.75">
      <c r="A426" t="s">
        <v>847</v>
      </c>
      <c r="B426" t="s">
        <v>848</v>
      </c>
      <c r="C426">
        <v>332</v>
      </c>
      <c r="D426" t="s">
        <v>11</v>
      </c>
      <c r="E426">
        <v>4</v>
      </c>
      <c r="F426">
        <v>153</v>
      </c>
      <c r="G426">
        <v>685</v>
      </c>
      <c r="H426" t="s">
        <v>12</v>
      </c>
      <c r="I426">
        <f t="shared" si="0"/>
        <v>149</v>
      </c>
    </row>
    <row r="427" spans="1:9" ht="12.75">
      <c r="A427" t="s">
        <v>849</v>
      </c>
      <c r="B427" t="s">
        <v>850</v>
      </c>
      <c r="C427">
        <v>307</v>
      </c>
      <c r="D427" t="s">
        <v>11</v>
      </c>
      <c r="E427">
        <v>4</v>
      </c>
      <c r="F427">
        <v>153</v>
      </c>
      <c r="G427">
        <v>685</v>
      </c>
      <c r="H427" t="s">
        <v>12</v>
      </c>
      <c r="I427">
        <f t="shared" si="0"/>
        <v>149</v>
      </c>
    </row>
    <row r="428" spans="1:9" ht="12.75">
      <c r="A428" t="s">
        <v>851</v>
      </c>
      <c r="B428" t="s">
        <v>852</v>
      </c>
      <c r="C428">
        <v>331</v>
      </c>
      <c r="D428" t="s">
        <v>11</v>
      </c>
      <c r="E428">
        <v>6</v>
      </c>
      <c r="F428">
        <v>157</v>
      </c>
      <c r="G428">
        <v>685</v>
      </c>
      <c r="H428" t="s">
        <v>12</v>
      </c>
      <c r="I428">
        <f t="shared" si="0"/>
        <v>151</v>
      </c>
    </row>
    <row r="429" spans="1:9" ht="12.75">
      <c r="A429" t="s">
        <v>853</v>
      </c>
      <c r="B429" t="s">
        <v>854</v>
      </c>
      <c r="C429">
        <v>332</v>
      </c>
      <c r="D429" t="s">
        <v>11</v>
      </c>
      <c r="E429">
        <v>6</v>
      </c>
      <c r="F429">
        <v>157</v>
      </c>
      <c r="G429">
        <v>685</v>
      </c>
      <c r="H429" t="s">
        <v>12</v>
      </c>
      <c r="I429">
        <f t="shared" si="0"/>
        <v>151</v>
      </c>
    </row>
    <row r="430" spans="1:9" ht="12.75">
      <c r="A430" t="s">
        <v>855</v>
      </c>
      <c r="B430" t="s">
        <v>856</v>
      </c>
      <c r="C430">
        <v>331</v>
      </c>
      <c r="D430" t="s">
        <v>11</v>
      </c>
      <c r="E430">
        <v>6</v>
      </c>
      <c r="F430">
        <v>157</v>
      </c>
      <c r="G430">
        <v>685</v>
      </c>
      <c r="H430" t="s">
        <v>12</v>
      </c>
      <c r="I430">
        <f t="shared" si="0"/>
        <v>151</v>
      </c>
    </row>
    <row r="431" spans="1:9" ht="12.75">
      <c r="A431" t="s">
        <v>857</v>
      </c>
      <c r="B431" t="s">
        <v>858</v>
      </c>
      <c r="C431">
        <v>334</v>
      </c>
      <c r="D431" t="s">
        <v>11</v>
      </c>
      <c r="E431">
        <v>11</v>
      </c>
      <c r="F431">
        <v>154</v>
      </c>
      <c r="G431">
        <v>685</v>
      </c>
      <c r="H431" t="s">
        <v>12</v>
      </c>
      <c r="I431">
        <f t="shared" si="0"/>
        <v>143</v>
      </c>
    </row>
    <row r="432" spans="1:9" ht="12.75">
      <c r="A432" t="s">
        <v>859</v>
      </c>
      <c r="B432" t="s">
        <v>860</v>
      </c>
      <c r="C432">
        <v>568</v>
      </c>
      <c r="D432" t="s">
        <v>11</v>
      </c>
      <c r="E432">
        <v>13</v>
      </c>
      <c r="F432">
        <v>204</v>
      </c>
      <c r="G432">
        <v>685</v>
      </c>
      <c r="H432" t="s">
        <v>12</v>
      </c>
      <c r="I432">
        <f t="shared" si="0"/>
        <v>191</v>
      </c>
    </row>
    <row r="433" spans="1:9" ht="12.75">
      <c r="A433" t="s">
        <v>861</v>
      </c>
      <c r="B433" t="s">
        <v>862</v>
      </c>
      <c r="C433">
        <v>174</v>
      </c>
      <c r="D433" t="s">
        <v>11</v>
      </c>
      <c r="E433">
        <v>7</v>
      </c>
      <c r="F433">
        <v>163</v>
      </c>
      <c r="G433">
        <v>685</v>
      </c>
      <c r="H433" t="s">
        <v>12</v>
      </c>
      <c r="I433">
        <f t="shared" si="0"/>
        <v>156</v>
      </c>
    </row>
    <row r="434" spans="1:9" ht="12.75">
      <c r="A434" t="s">
        <v>863</v>
      </c>
      <c r="B434" t="s">
        <v>864</v>
      </c>
      <c r="C434">
        <v>170</v>
      </c>
      <c r="D434" t="s">
        <v>11</v>
      </c>
      <c r="E434">
        <v>7</v>
      </c>
      <c r="F434">
        <v>163</v>
      </c>
      <c r="G434">
        <v>685</v>
      </c>
      <c r="H434" t="s">
        <v>12</v>
      </c>
      <c r="I434">
        <f t="shared" si="0"/>
        <v>156</v>
      </c>
    </row>
    <row r="435" spans="1:9" ht="12.75">
      <c r="A435" t="s">
        <v>865</v>
      </c>
      <c r="B435" t="s">
        <v>866</v>
      </c>
      <c r="C435">
        <v>176</v>
      </c>
      <c r="D435" t="s">
        <v>11</v>
      </c>
      <c r="E435">
        <v>8</v>
      </c>
      <c r="F435">
        <v>164</v>
      </c>
      <c r="G435">
        <v>685</v>
      </c>
      <c r="H435" t="s">
        <v>12</v>
      </c>
      <c r="I435">
        <f t="shared" si="0"/>
        <v>156</v>
      </c>
    </row>
    <row r="436" spans="1:9" ht="12.75">
      <c r="A436" t="s">
        <v>867</v>
      </c>
      <c r="B436" t="s">
        <v>868</v>
      </c>
      <c r="C436">
        <v>167</v>
      </c>
      <c r="D436" t="s">
        <v>11</v>
      </c>
      <c r="E436">
        <v>7</v>
      </c>
      <c r="F436">
        <v>163</v>
      </c>
      <c r="G436">
        <v>685</v>
      </c>
      <c r="H436" t="s">
        <v>12</v>
      </c>
      <c r="I436">
        <f t="shared" si="0"/>
        <v>156</v>
      </c>
    </row>
    <row r="437" spans="1:9" ht="12.75">
      <c r="A437" t="s">
        <v>869</v>
      </c>
      <c r="B437" t="s">
        <v>870</v>
      </c>
      <c r="C437">
        <v>175</v>
      </c>
      <c r="D437" t="s">
        <v>11</v>
      </c>
      <c r="E437">
        <v>14</v>
      </c>
      <c r="F437">
        <v>167</v>
      </c>
      <c r="G437">
        <v>685</v>
      </c>
      <c r="H437" t="s">
        <v>12</v>
      </c>
      <c r="I437">
        <f t="shared" si="0"/>
        <v>153</v>
      </c>
    </row>
    <row r="438" spans="1:9" ht="12.75">
      <c r="A438" t="s">
        <v>871</v>
      </c>
      <c r="B438" t="s">
        <v>872</v>
      </c>
      <c r="C438">
        <v>593</v>
      </c>
      <c r="D438" t="s">
        <v>11</v>
      </c>
      <c r="E438">
        <v>9</v>
      </c>
      <c r="F438">
        <v>170</v>
      </c>
      <c r="G438">
        <v>685</v>
      </c>
      <c r="H438" t="s">
        <v>12</v>
      </c>
      <c r="I438">
        <f t="shared" si="0"/>
        <v>161</v>
      </c>
    </row>
    <row r="439" spans="1:9" ht="12.75">
      <c r="A439" t="s">
        <v>873</v>
      </c>
      <c r="B439" t="s">
        <v>874</v>
      </c>
      <c r="C439">
        <v>175</v>
      </c>
      <c r="D439" t="s">
        <v>11</v>
      </c>
      <c r="E439">
        <v>15</v>
      </c>
      <c r="F439">
        <v>175</v>
      </c>
      <c r="G439">
        <v>685</v>
      </c>
      <c r="H439" t="s">
        <v>12</v>
      </c>
      <c r="I439">
        <f t="shared" si="0"/>
        <v>160</v>
      </c>
    </row>
    <row r="440" spans="1:9" ht="12.75">
      <c r="A440" t="s">
        <v>875</v>
      </c>
      <c r="B440" t="s">
        <v>876</v>
      </c>
      <c r="C440">
        <v>471</v>
      </c>
      <c r="D440" t="s">
        <v>11</v>
      </c>
      <c r="E440">
        <v>308</v>
      </c>
      <c r="F440">
        <v>467</v>
      </c>
      <c r="G440">
        <v>685</v>
      </c>
      <c r="H440" t="s">
        <v>12</v>
      </c>
      <c r="I440">
        <f t="shared" si="0"/>
        <v>159</v>
      </c>
    </row>
    <row r="441" spans="1:9" ht="12.75">
      <c r="A441" t="s">
        <v>877</v>
      </c>
      <c r="B441" t="s">
        <v>878</v>
      </c>
      <c r="C441">
        <v>191</v>
      </c>
      <c r="D441" t="s">
        <v>11</v>
      </c>
      <c r="E441">
        <v>17</v>
      </c>
      <c r="F441">
        <v>182</v>
      </c>
      <c r="G441">
        <v>685</v>
      </c>
      <c r="H441" t="s">
        <v>12</v>
      </c>
      <c r="I441">
        <f t="shared" si="0"/>
        <v>165</v>
      </c>
    </row>
    <row r="442" spans="1:9" ht="12.75">
      <c r="A442" t="s">
        <v>879</v>
      </c>
      <c r="B442" t="s">
        <v>880</v>
      </c>
      <c r="C442">
        <v>196</v>
      </c>
      <c r="D442" t="s">
        <v>11</v>
      </c>
      <c r="E442">
        <v>10</v>
      </c>
      <c r="F442">
        <v>191</v>
      </c>
      <c r="G442">
        <v>685</v>
      </c>
      <c r="H442" t="s">
        <v>12</v>
      </c>
      <c r="I442">
        <f t="shared" si="0"/>
        <v>181</v>
      </c>
    </row>
    <row r="443" spans="1:9" ht="12.75">
      <c r="A443" t="s">
        <v>881</v>
      </c>
      <c r="B443" t="s">
        <v>882</v>
      </c>
      <c r="C443">
        <v>184</v>
      </c>
      <c r="D443" t="s">
        <v>11</v>
      </c>
      <c r="E443">
        <v>13</v>
      </c>
      <c r="F443">
        <v>172</v>
      </c>
      <c r="G443">
        <v>685</v>
      </c>
      <c r="H443" t="s">
        <v>12</v>
      </c>
      <c r="I443">
        <f t="shared" si="0"/>
        <v>159</v>
      </c>
    </row>
    <row r="444" spans="1:9" ht="12.75">
      <c r="A444" t="s">
        <v>883</v>
      </c>
      <c r="B444" t="s">
        <v>884</v>
      </c>
      <c r="C444">
        <v>185</v>
      </c>
      <c r="D444" t="s">
        <v>11</v>
      </c>
      <c r="E444">
        <v>22</v>
      </c>
      <c r="F444">
        <v>179</v>
      </c>
      <c r="G444">
        <v>685</v>
      </c>
      <c r="H444" t="s">
        <v>12</v>
      </c>
      <c r="I444">
        <f t="shared" si="0"/>
        <v>157</v>
      </c>
    </row>
    <row r="445" spans="1:9" ht="12.75">
      <c r="A445" t="s">
        <v>885</v>
      </c>
      <c r="B445" t="s">
        <v>886</v>
      </c>
      <c r="C445">
        <v>176</v>
      </c>
      <c r="D445" t="s">
        <v>11</v>
      </c>
      <c r="E445">
        <v>10</v>
      </c>
      <c r="F445">
        <v>166</v>
      </c>
      <c r="G445">
        <v>685</v>
      </c>
      <c r="H445" t="s">
        <v>12</v>
      </c>
      <c r="I445">
        <f t="shared" si="0"/>
        <v>156</v>
      </c>
    </row>
    <row r="446" spans="1:9" ht="12.75">
      <c r="A446" t="s">
        <v>887</v>
      </c>
      <c r="B446" t="s">
        <v>888</v>
      </c>
      <c r="C446">
        <v>167</v>
      </c>
      <c r="D446" t="s">
        <v>11</v>
      </c>
      <c r="E446">
        <v>1</v>
      </c>
      <c r="F446">
        <v>147</v>
      </c>
      <c r="G446">
        <v>685</v>
      </c>
      <c r="H446" t="s">
        <v>12</v>
      </c>
      <c r="I446">
        <f t="shared" si="0"/>
        <v>146</v>
      </c>
    </row>
    <row r="447" spans="1:9" ht="12.75">
      <c r="A447" t="s">
        <v>889</v>
      </c>
      <c r="B447" t="s">
        <v>890</v>
      </c>
      <c r="C447">
        <v>176</v>
      </c>
      <c r="D447" t="s">
        <v>11</v>
      </c>
      <c r="E447">
        <v>13</v>
      </c>
      <c r="F447">
        <v>172</v>
      </c>
      <c r="G447">
        <v>685</v>
      </c>
      <c r="H447" t="s">
        <v>12</v>
      </c>
      <c r="I447">
        <f t="shared" si="0"/>
        <v>159</v>
      </c>
    </row>
    <row r="448" spans="1:9" ht="12.75">
      <c r="A448" t="s">
        <v>891</v>
      </c>
      <c r="B448" t="s">
        <v>892</v>
      </c>
      <c r="C448">
        <v>106</v>
      </c>
      <c r="D448" t="s">
        <v>11</v>
      </c>
      <c r="E448">
        <v>13</v>
      </c>
      <c r="F448">
        <v>98</v>
      </c>
      <c r="G448">
        <v>685</v>
      </c>
      <c r="H448" t="s">
        <v>12</v>
      </c>
      <c r="I448">
        <f t="shared" si="0"/>
        <v>85</v>
      </c>
    </row>
    <row r="449" spans="1:9" ht="12.75">
      <c r="A449" t="s">
        <v>893</v>
      </c>
      <c r="B449" t="s">
        <v>894</v>
      </c>
      <c r="C449">
        <v>170</v>
      </c>
      <c r="D449" t="s">
        <v>11</v>
      </c>
      <c r="E449">
        <v>9</v>
      </c>
      <c r="F449">
        <v>164</v>
      </c>
      <c r="G449">
        <v>685</v>
      </c>
      <c r="H449" t="s">
        <v>12</v>
      </c>
      <c r="I449">
        <f t="shared" si="0"/>
        <v>155</v>
      </c>
    </row>
    <row r="450" spans="1:9" ht="12.75">
      <c r="A450" t="s">
        <v>895</v>
      </c>
      <c r="B450" t="s">
        <v>896</v>
      </c>
      <c r="C450">
        <v>167</v>
      </c>
      <c r="D450" t="s">
        <v>11</v>
      </c>
      <c r="E450">
        <v>12</v>
      </c>
      <c r="F450">
        <v>160</v>
      </c>
      <c r="G450">
        <v>685</v>
      </c>
      <c r="H450" t="s">
        <v>12</v>
      </c>
      <c r="I450">
        <f t="shared" si="0"/>
        <v>148</v>
      </c>
    </row>
    <row r="451" spans="1:9" ht="12.75">
      <c r="A451" t="s">
        <v>897</v>
      </c>
      <c r="B451" t="s">
        <v>898</v>
      </c>
      <c r="C451">
        <v>592</v>
      </c>
      <c r="D451" t="s">
        <v>11</v>
      </c>
      <c r="E451">
        <v>9</v>
      </c>
      <c r="F451">
        <v>170</v>
      </c>
      <c r="G451">
        <v>685</v>
      </c>
      <c r="H451" t="s">
        <v>12</v>
      </c>
      <c r="I451">
        <f t="shared" si="0"/>
        <v>161</v>
      </c>
    </row>
    <row r="452" spans="1:9" ht="12.75">
      <c r="A452" t="s">
        <v>899</v>
      </c>
      <c r="B452" t="s">
        <v>900</v>
      </c>
      <c r="C452">
        <v>166</v>
      </c>
      <c r="D452" t="s">
        <v>11</v>
      </c>
      <c r="E452">
        <v>8</v>
      </c>
      <c r="F452">
        <v>155</v>
      </c>
      <c r="G452">
        <v>685</v>
      </c>
      <c r="H452" t="s">
        <v>12</v>
      </c>
      <c r="I452">
        <f t="shared" si="0"/>
        <v>147</v>
      </c>
    </row>
    <row r="453" spans="1:9" ht="12.75">
      <c r="A453" t="s">
        <v>901</v>
      </c>
      <c r="B453" t="s">
        <v>902</v>
      </c>
      <c r="C453">
        <v>182</v>
      </c>
      <c r="D453" t="s">
        <v>11</v>
      </c>
      <c r="E453">
        <v>11</v>
      </c>
      <c r="F453">
        <v>176</v>
      </c>
      <c r="G453">
        <v>685</v>
      </c>
      <c r="H453" t="s">
        <v>12</v>
      </c>
      <c r="I453">
        <f t="shared" si="0"/>
        <v>165</v>
      </c>
    </row>
    <row r="454" spans="1:9" ht="12.75">
      <c r="A454" t="s">
        <v>903</v>
      </c>
      <c r="B454" t="s">
        <v>904</v>
      </c>
      <c r="C454">
        <v>314</v>
      </c>
      <c r="D454" t="s">
        <v>11</v>
      </c>
      <c r="E454">
        <v>10</v>
      </c>
      <c r="F454">
        <v>181</v>
      </c>
      <c r="G454">
        <v>685</v>
      </c>
      <c r="H454" t="s">
        <v>12</v>
      </c>
      <c r="I454">
        <f t="shared" si="0"/>
        <v>171</v>
      </c>
    </row>
    <row r="455" spans="1:9" ht="12.75">
      <c r="A455" t="s">
        <v>905</v>
      </c>
      <c r="B455" t="s">
        <v>906</v>
      </c>
      <c r="C455">
        <v>171</v>
      </c>
      <c r="D455" t="s">
        <v>11</v>
      </c>
      <c r="E455">
        <v>10</v>
      </c>
      <c r="F455">
        <v>169</v>
      </c>
      <c r="G455">
        <v>685</v>
      </c>
      <c r="H455" t="s">
        <v>12</v>
      </c>
      <c r="I455">
        <f t="shared" si="0"/>
        <v>159</v>
      </c>
    </row>
    <row r="456" spans="1:9" ht="12.75">
      <c r="A456" t="s">
        <v>907</v>
      </c>
      <c r="B456" t="s">
        <v>908</v>
      </c>
      <c r="C456">
        <v>181</v>
      </c>
      <c r="D456" t="s">
        <v>11</v>
      </c>
      <c r="E456">
        <v>12</v>
      </c>
      <c r="F456">
        <v>168</v>
      </c>
      <c r="G456">
        <v>685</v>
      </c>
      <c r="H456" t="s">
        <v>12</v>
      </c>
      <c r="I456">
        <f t="shared" si="0"/>
        <v>156</v>
      </c>
    </row>
    <row r="457" spans="1:9" ht="12.75">
      <c r="A457" t="s">
        <v>909</v>
      </c>
      <c r="B457" t="s">
        <v>910</v>
      </c>
      <c r="C457">
        <v>212</v>
      </c>
      <c r="D457" t="s">
        <v>11</v>
      </c>
      <c r="E457">
        <v>10</v>
      </c>
      <c r="F457">
        <v>207</v>
      </c>
      <c r="G457">
        <v>685</v>
      </c>
      <c r="H457" t="s">
        <v>12</v>
      </c>
      <c r="I457">
        <f t="shared" si="0"/>
        <v>197</v>
      </c>
    </row>
    <row r="458" spans="1:9" ht="12.75">
      <c r="A458" t="s">
        <v>911</v>
      </c>
      <c r="B458" t="s">
        <v>912</v>
      </c>
      <c r="C458">
        <v>181</v>
      </c>
      <c r="D458" t="s">
        <v>11</v>
      </c>
      <c r="E458">
        <v>13</v>
      </c>
      <c r="F458">
        <v>175</v>
      </c>
      <c r="G458">
        <v>685</v>
      </c>
      <c r="H458" t="s">
        <v>12</v>
      </c>
      <c r="I458">
        <f t="shared" si="0"/>
        <v>162</v>
      </c>
    </row>
    <row r="459" spans="1:9" ht="12.75">
      <c r="A459" t="s">
        <v>913</v>
      </c>
      <c r="B459" t="s">
        <v>914</v>
      </c>
      <c r="C459">
        <v>201</v>
      </c>
      <c r="D459" t="s">
        <v>11</v>
      </c>
      <c r="E459">
        <v>31</v>
      </c>
      <c r="F459">
        <v>196</v>
      </c>
      <c r="G459">
        <v>685</v>
      </c>
      <c r="H459" t="s">
        <v>12</v>
      </c>
      <c r="I459">
        <f t="shared" si="0"/>
        <v>165</v>
      </c>
    </row>
    <row r="460" spans="1:9" ht="12.75">
      <c r="A460" t="s">
        <v>915</v>
      </c>
      <c r="B460" t="s">
        <v>916</v>
      </c>
      <c r="C460">
        <v>175</v>
      </c>
      <c r="D460" t="s">
        <v>11</v>
      </c>
      <c r="E460">
        <v>11</v>
      </c>
      <c r="F460">
        <v>169</v>
      </c>
      <c r="G460">
        <v>685</v>
      </c>
      <c r="H460" t="s">
        <v>12</v>
      </c>
      <c r="I460">
        <f t="shared" si="0"/>
        <v>158</v>
      </c>
    </row>
    <row r="461" spans="1:9" ht="12.75">
      <c r="A461" t="s">
        <v>917</v>
      </c>
      <c r="B461" t="s">
        <v>918</v>
      </c>
      <c r="C461">
        <v>178</v>
      </c>
      <c r="D461" t="s">
        <v>11</v>
      </c>
      <c r="E461">
        <v>15</v>
      </c>
      <c r="F461">
        <v>165</v>
      </c>
      <c r="G461">
        <v>685</v>
      </c>
      <c r="H461" t="s">
        <v>12</v>
      </c>
      <c r="I461">
        <f t="shared" si="0"/>
        <v>150</v>
      </c>
    </row>
    <row r="462" spans="1:9" ht="12.75">
      <c r="A462" t="s">
        <v>919</v>
      </c>
      <c r="B462" t="s">
        <v>920</v>
      </c>
      <c r="C462">
        <v>332</v>
      </c>
      <c r="D462" t="s">
        <v>11</v>
      </c>
      <c r="E462">
        <v>8</v>
      </c>
      <c r="F462">
        <v>153</v>
      </c>
      <c r="G462">
        <v>685</v>
      </c>
      <c r="H462" t="s">
        <v>12</v>
      </c>
      <c r="I462">
        <f t="shared" si="0"/>
        <v>145</v>
      </c>
    </row>
    <row r="463" spans="1:9" ht="12.75">
      <c r="A463" t="s">
        <v>921</v>
      </c>
      <c r="B463" t="s">
        <v>922</v>
      </c>
      <c r="C463">
        <v>307</v>
      </c>
      <c r="D463" t="s">
        <v>11</v>
      </c>
      <c r="E463">
        <v>8</v>
      </c>
      <c r="F463">
        <v>153</v>
      </c>
      <c r="G463">
        <v>685</v>
      </c>
      <c r="H463" t="s">
        <v>12</v>
      </c>
      <c r="I463">
        <f t="shared" si="0"/>
        <v>145</v>
      </c>
    </row>
    <row r="464" spans="1:9" ht="12.75">
      <c r="A464" t="s">
        <v>923</v>
      </c>
      <c r="B464" t="s">
        <v>924</v>
      </c>
      <c r="C464">
        <v>335</v>
      </c>
      <c r="D464" t="s">
        <v>11</v>
      </c>
      <c r="E464">
        <v>7</v>
      </c>
      <c r="F464">
        <v>157</v>
      </c>
      <c r="G464">
        <v>685</v>
      </c>
      <c r="H464" t="s">
        <v>12</v>
      </c>
      <c r="I464">
        <f t="shared" si="0"/>
        <v>150</v>
      </c>
    </row>
    <row r="465" spans="1:9" ht="12.75">
      <c r="A465" t="s">
        <v>925</v>
      </c>
      <c r="B465" t="s">
        <v>926</v>
      </c>
      <c r="C465">
        <v>169</v>
      </c>
      <c r="D465" t="s">
        <v>11</v>
      </c>
      <c r="E465">
        <v>13</v>
      </c>
      <c r="F465">
        <v>162</v>
      </c>
      <c r="G465">
        <v>685</v>
      </c>
      <c r="H465" t="s">
        <v>12</v>
      </c>
      <c r="I465">
        <f t="shared" si="0"/>
        <v>149</v>
      </c>
    </row>
    <row r="466" spans="1:9" ht="12.75">
      <c r="A466" t="s">
        <v>927</v>
      </c>
      <c r="B466" t="s">
        <v>928</v>
      </c>
      <c r="C466">
        <v>159</v>
      </c>
      <c r="D466" t="s">
        <v>11</v>
      </c>
      <c r="E466">
        <v>16</v>
      </c>
      <c r="F466">
        <v>76</v>
      </c>
      <c r="G466">
        <v>685</v>
      </c>
      <c r="H466" t="s">
        <v>12</v>
      </c>
      <c r="I466">
        <f t="shared" si="0"/>
        <v>60</v>
      </c>
    </row>
    <row r="467" spans="1:9" ht="12.75">
      <c r="A467" t="s">
        <v>927</v>
      </c>
      <c r="B467" t="s">
        <v>928</v>
      </c>
      <c r="C467">
        <v>159</v>
      </c>
      <c r="D467" t="s">
        <v>11</v>
      </c>
      <c r="E467">
        <v>80</v>
      </c>
      <c r="F467">
        <v>155</v>
      </c>
      <c r="G467">
        <v>685</v>
      </c>
      <c r="H467" t="s">
        <v>12</v>
      </c>
      <c r="I467">
        <f t="shared" si="0"/>
        <v>75</v>
      </c>
    </row>
    <row r="468" spans="1:9" ht="12.75">
      <c r="A468" t="s">
        <v>929</v>
      </c>
      <c r="B468" t="s">
        <v>930</v>
      </c>
      <c r="C468">
        <v>199</v>
      </c>
      <c r="D468" t="s">
        <v>11</v>
      </c>
      <c r="E468">
        <v>15</v>
      </c>
      <c r="F468">
        <v>194</v>
      </c>
      <c r="G468">
        <v>685</v>
      </c>
      <c r="H468" t="s">
        <v>12</v>
      </c>
      <c r="I468">
        <f t="shared" si="0"/>
        <v>179</v>
      </c>
    </row>
    <row r="469" spans="1:9" ht="12.75">
      <c r="A469" t="s">
        <v>931</v>
      </c>
      <c r="B469" t="s">
        <v>932</v>
      </c>
      <c r="C469">
        <v>206</v>
      </c>
      <c r="D469" t="s">
        <v>11</v>
      </c>
      <c r="E469">
        <v>15</v>
      </c>
      <c r="F469">
        <v>202</v>
      </c>
      <c r="G469">
        <v>685</v>
      </c>
      <c r="H469" t="s">
        <v>12</v>
      </c>
      <c r="I469">
        <f t="shared" si="0"/>
        <v>187</v>
      </c>
    </row>
    <row r="470" spans="1:9" ht="12.75">
      <c r="A470" t="s">
        <v>933</v>
      </c>
      <c r="B470" t="s">
        <v>934</v>
      </c>
      <c r="C470">
        <v>183</v>
      </c>
      <c r="D470" t="s">
        <v>11</v>
      </c>
      <c r="E470">
        <v>13</v>
      </c>
      <c r="F470">
        <v>169</v>
      </c>
      <c r="G470">
        <v>685</v>
      </c>
      <c r="H470" t="s">
        <v>12</v>
      </c>
      <c r="I470">
        <f t="shared" si="0"/>
        <v>156</v>
      </c>
    </row>
    <row r="471" spans="1:9" ht="12.75">
      <c r="A471" t="s">
        <v>935</v>
      </c>
      <c r="B471" t="s">
        <v>936</v>
      </c>
      <c r="C471">
        <v>176</v>
      </c>
      <c r="D471" t="s">
        <v>11</v>
      </c>
      <c r="E471">
        <v>13</v>
      </c>
      <c r="F471">
        <v>169</v>
      </c>
      <c r="G471">
        <v>685</v>
      </c>
      <c r="H471" t="s">
        <v>12</v>
      </c>
      <c r="I471">
        <f t="shared" si="0"/>
        <v>156</v>
      </c>
    </row>
    <row r="472" spans="1:9" ht="12.75">
      <c r="A472" t="s">
        <v>937</v>
      </c>
      <c r="B472" t="s">
        <v>938</v>
      </c>
      <c r="C472">
        <v>174</v>
      </c>
      <c r="D472" t="s">
        <v>11</v>
      </c>
      <c r="E472">
        <v>7</v>
      </c>
      <c r="F472">
        <v>169</v>
      </c>
      <c r="G472">
        <v>685</v>
      </c>
      <c r="H472" t="s">
        <v>12</v>
      </c>
      <c r="I472">
        <f t="shared" si="0"/>
        <v>162</v>
      </c>
    </row>
    <row r="473" spans="1:9" ht="12.75">
      <c r="A473" t="s">
        <v>939</v>
      </c>
      <c r="B473" t="s">
        <v>940</v>
      </c>
      <c r="C473">
        <v>165</v>
      </c>
      <c r="D473" t="s">
        <v>11</v>
      </c>
      <c r="E473">
        <v>9</v>
      </c>
      <c r="F473">
        <v>161</v>
      </c>
      <c r="G473">
        <v>685</v>
      </c>
      <c r="H473" t="s">
        <v>12</v>
      </c>
      <c r="I473">
        <f t="shared" si="0"/>
        <v>152</v>
      </c>
    </row>
    <row r="474" spans="1:9" ht="12.75">
      <c r="A474" t="s">
        <v>941</v>
      </c>
      <c r="B474" t="s">
        <v>942</v>
      </c>
      <c r="C474">
        <v>1072</v>
      </c>
      <c r="D474" t="s">
        <v>11</v>
      </c>
      <c r="E474">
        <v>10</v>
      </c>
      <c r="F474">
        <v>168</v>
      </c>
      <c r="G474">
        <v>685</v>
      </c>
      <c r="H474" t="s">
        <v>12</v>
      </c>
      <c r="I474">
        <f t="shared" si="0"/>
        <v>158</v>
      </c>
    </row>
    <row r="475" spans="1:9" ht="12.75">
      <c r="A475" t="s">
        <v>943</v>
      </c>
      <c r="B475" t="s">
        <v>944</v>
      </c>
      <c r="C475">
        <v>165</v>
      </c>
      <c r="D475" t="s">
        <v>11</v>
      </c>
      <c r="E475">
        <v>8</v>
      </c>
      <c r="F475">
        <v>160</v>
      </c>
      <c r="G475">
        <v>685</v>
      </c>
      <c r="H475" t="s">
        <v>12</v>
      </c>
      <c r="I475">
        <f t="shared" si="0"/>
        <v>152</v>
      </c>
    </row>
    <row r="476" spans="1:9" ht="12.75">
      <c r="A476" t="s">
        <v>945</v>
      </c>
      <c r="B476" t="s">
        <v>946</v>
      </c>
      <c r="C476">
        <v>166</v>
      </c>
      <c r="D476" t="s">
        <v>11</v>
      </c>
      <c r="E476">
        <v>9</v>
      </c>
      <c r="F476">
        <v>161</v>
      </c>
      <c r="G476">
        <v>685</v>
      </c>
      <c r="H476" t="s">
        <v>12</v>
      </c>
      <c r="I476">
        <f t="shared" si="0"/>
        <v>152</v>
      </c>
    </row>
    <row r="477" spans="1:9" ht="12.75">
      <c r="A477" t="s">
        <v>947</v>
      </c>
      <c r="B477" t="s">
        <v>948</v>
      </c>
      <c r="C477">
        <v>172</v>
      </c>
      <c r="D477" t="s">
        <v>11</v>
      </c>
      <c r="E477">
        <v>9</v>
      </c>
      <c r="F477">
        <v>161</v>
      </c>
      <c r="G477">
        <v>685</v>
      </c>
      <c r="H477" t="s">
        <v>12</v>
      </c>
      <c r="I477">
        <f t="shared" si="0"/>
        <v>152</v>
      </c>
    </row>
    <row r="478" spans="1:9" ht="12.75">
      <c r="A478" t="s">
        <v>949</v>
      </c>
      <c r="B478" t="s">
        <v>950</v>
      </c>
      <c r="C478">
        <v>166</v>
      </c>
      <c r="D478" t="s">
        <v>11</v>
      </c>
      <c r="E478">
        <v>8</v>
      </c>
      <c r="F478">
        <v>160</v>
      </c>
      <c r="G478">
        <v>685</v>
      </c>
      <c r="H478" t="s">
        <v>12</v>
      </c>
      <c r="I478">
        <f t="shared" si="0"/>
        <v>152</v>
      </c>
    </row>
    <row r="479" spans="1:9" ht="12.75">
      <c r="A479" t="s">
        <v>951</v>
      </c>
      <c r="B479" t="s">
        <v>952</v>
      </c>
      <c r="C479">
        <v>178</v>
      </c>
      <c r="D479" t="s">
        <v>11</v>
      </c>
      <c r="E479">
        <v>7</v>
      </c>
      <c r="F479">
        <v>163</v>
      </c>
      <c r="G479">
        <v>685</v>
      </c>
      <c r="H479" t="s">
        <v>12</v>
      </c>
      <c r="I479">
        <f t="shared" si="0"/>
        <v>156</v>
      </c>
    </row>
    <row r="480" spans="1:9" ht="12.75">
      <c r="A480" t="s">
        <v>953</v>
      </c>
      <c r="B480" t="s">
        <v>954</v>
      </c>
      <c r="C480">
        <v>173</v>
      </c>
      <c r="D480" t="s">
        <v>11</v>
      </c>
      <c r="E480">
        <v>13</v>
      </c>
      <c r="F480">
        <v>161</v>
      </c>
      <c r="G480">
        <v>685</v>
      </c>
      <c r="H480" t="s">
        <v>12</v>
      </c>
      <c r="I480">
        <f t="shared" si="0"/>
        <v>148</v>
      </c>
    </row>
    <row r="481" spans="1:9" ht="12.75">
      <c r="A481" t="s">
        <v>955</v>
      </c>
      <c r="B481" t="s">
        <v>956</v>
      </c>
      <c r="C481">
        <v>168</v>
      </c>
      <c r="D481" t="s">
        <v>11</v>
      </c>
      <c r="E481">
        <v>10</v>
      </c>
      <c r="F481">
        <v>162</v>
      </c>
      <c r="G481">
        <v>685</v>
      </c>
      <c r="H481" t="s">
        <v>12</v>
      </c>
      <c r="I481">
        <f t="shared" si="0"/>
        <v>152</v>
      </c>
    </row>
    <row r="482" spans="1:9" ht="12.75">
      <c r="A482" t="s">
        <v>957</v>
      </c>
      <c r="B482" t="s">
        <v>958</v>
      </c>
      <c r="C482">
        <v>175</v>
      </c>
      <c r="D482" t="s">
        <v>11</v>
      </c>
      <c r="E482">
        <v>11</v>
      </c>
      <c r="F482">
        <v>168</v>
      </c>
      <c r="G482">
        <v>685</v>
      </c>
      <c r="H482" t="s">
        <v>12</v>
      </c>
      <c r="I482">
        <f t="shared" si="0"/>
        <v>157</v>
      </c>
    </row>
    <row r="483" spans="1:9" ht="12.75">
      <c r="A483" t="s">
        <v>959</v>
      </c>
      <c r="B483" t="s">
        <v>960</v>
      </c>
      <c r="C483">
        <v>261</v>
      </c>
      <c r="D483" t="s">
        <v>11</v>
      </c>
      <c r="E483">
        <v>7</v>
      </c>
      <c r="F483">
        <v>114</v>
      </c>
      <c r="G483">
        <v>685</v>
      </c>
      <c r="H483" t="s">
        <v>12</v>
      </c>
      <c r="I483">
        <f t="shared" si="0"/>
        <v>107</v>
      </c>
    </row>
    <row r="484" spans="1:9" ht="12.75">
      <c r="A484" t="s">
        <v>961</v>
      </c>
      <c r="B484" t="s">
        <v>962</v>
      </c>
      <c r="C484">
        <v>176</v>
      </c>
      <c r="D484" t="s">
        <v>11</v>
      </c>
      <c r="E484">
        <v>11</v>
      </c>
      <c r="F484">
        <v>171</v>
      </c>
      <c r="G484">
        <v>685</v>
      </c>
      <c r="H484" t="s">
        <v>12</v>
      </c>
      <c r="I484">
        <f t="shared" si="0"/>
        <v>160</v>
      </c>
    </row>
    <row r="485" spans="1:9" ht="12.75">
      <c r="A485" t="s">
        <v>963</v>
      </c>
      <c r="B485" t="s">
        <v>964</v>
      </c>
      <c r="C485">
        <v>759</v>
      </c>
      <c r="D485" t="s">
        <v>11</v>
      </c>
      <c r="E485">
        <v>591</v>
      </c>
      <c r="F485">
        <v>752</v>
      </c>
      <c r="G485">
        <v>685</v>
      </c>
      <c r="H485" t="s">
        <v>12</v>
      </c>
      <c r="I485">
        <f t="shared" si="0"/>
        <v>161</v>
      </c>
    </row>
    <row r="486" spans="1:9" ht="12.75">
      <c r="A486" t="s">
        <v>965</v>
      </c>
      <c r="B486" t="s">
        <v>966</v>
      </c>
      <c r="C486">
        <v>169</v>
      </c>
      <c r="D486" t="s">
        <v>11</v>
      </c>
      <c r="E486">
        <v>7</v>
      </c>
      <c r="F486">
        <v>163</v>
      </c>
      <c r="G486">
        <v>685</v>
      </c>
      <c r="H486" t="s">
        <v>12</v>
      </c>
      <c r="I486">
        <f t="shared" si="0"/>
        <v>156</v>
      </c>
    </row>
    <row r="487" spans="1:9" ht="12.75">
      <c r="A487" t="s">
        <v>967</v>
      </c>
      <c r="B487" t="s">
        <v>968</v>
      </c>
      <c r="C487">
        <v>178</v>
      </c>
      <c r="D487" t="s">
        <v>11</v>
      </c>
      <c r="E487">
        <v>35</v>
      </c>
      <c r="F487">
        <v>108</v>
      </c>
      <c r="G487">
        <v>685</v>
      </c>
      <c r="H487" t="s">
        <v>12</v>
      </c>
      <c r="I487">
        <f t="shared" si="0"/>
        <v>73</v>
      </c>
    </row>
    <row r="488" spans="1:9" ht="12.75">
      <c r="A488" t="s">
        <v>969</v>
      </c>
      <c r="B488" t="s">
        <v>970</v>
      </c>
      <c r="C488">
        <v>332</v>
      </c>
      <c r="D488" t="s">
        <v>11</v>
      </c>
      <c r="E488">
        <v>6</v>
      </c>
      <c r="F488">
        <v>152</v>
      </c>
      <c r="G488">
        <v>685</v>
      </c>
      <c r="H488" t="s">
        <v>12</v>
      </c>
      <c r="I488">
        <f t="shared" si="0"/>
        <v>146</v>
      </c>
    </row>
    <row r="489" spans="1:9" ht="12.75">
      <c r="A489" t="s">
        <v>971</v>
      </c>
      <c r="B489" t="s">
        <v>972</v>
      </c>
      <c r="C489">
        <v>307</v>
      </c>
      <c r="D489" t="s">
        <v>11</v>
      </c>
      <c r="E489">
        <v>8</v>
      </c>
      <c r="F489">
        <v>153</v>
      </c>
      <c r="G489">
        <v>685</v>
      </c>
      <c r="H489" t="s">
        <v>12</v>
      </c>
      <c r="I489">
        <f t="shared" si="0"/>
        <v>145</v>
      </c>
    </row>
    <row r="490" spans="1:9" ht="12.75">
      <c r="A490" t="s">
        <v>973</v>
      </c>
      <c r="B490" t="s">
        <v>974</v>
      </c>
      <c r="C490">
        <v>332</v>
      </c>
      <c r="D490" t="s">
        <v>11</v>
      </c>
      <c r="E490">
        <v>8</v>
      </c>
      <c r="F490">
        <v>153</v>
      </c>
      <c r="G490">
        <v>685</v>
      </c>
      <c r="H490" t="s">
        <v>12</v>
      </c>
      <c r="I490">
        <f t="shared" si="0"/>
        <v>145</v>
      </c>
    </row>
    <row r="491" spans="1:9" ht="12.75">
      <c r="A491" t="s">
        <v>975</v>
      </c>
      <c r="B491" t="s">
        <v>976</v>
      </c>
      <c r="C491">
        <v>334</v>
      </c>
      <c r="D491" t="s">
        <v>11</v>
      </c>
      <c r="E491">
        <v>7</v>
      </c>
      <c r="F491">
        <v>157</v>
      </c>
      <c r="G491">
        <v>685</v>
      </c>
      <c r="H491" t="s">
        <v>12</v>
      </c>
      <c r="I491">
        <f t="shared" si="0"/>
        <v>150</v>
      </c>
    </row>
    <row r="492" spans="1:9" ht="12.75">
      <c r="A492" t="s">
        <v>977</v>
      </c>
      <c r="B492" t="s">
        <v>978</v>
      </c>
      <c r="C492">
        <v>335</v>
      </c>
      <c r="D492" t="s">
        <v>11</v>
      </c>
      <c r="E492">
        <v>7</v>
      </c>
      <c r="F492">
        <v>157</v>
      </c>
      <c r="G492">
        <v>685</v>
      </c>
      <c r="H492" t="s">
        <v>12</v>
      </c>
      <c r="I492">
        <f t="shared" si="0"/>
        <v>150</v>
      </c>
    </row>
    <row r="493" spans="1:9" ht="12.75">
      <c r="A493" t="s">
        <v>979</v>
      </c>
      <c r="B493" t="s">
        <v>980</v>
      </c>
      <c r="C493">
        <v>174</v>
      </c>
      <c r="D493" t="s">
        <v>11</v>
      </c>
      <c r="E493">
        <v>12</v>
      </c>
      <c r="F493">
        <v>171</v>
      </c>
      <c r="G493">
        <v>685</v>
      </c>
      <c r="H493" t="s">
        <v>12</v>
      </c>
      <c r="I493">
        <f t="shared" si="0"/>
        <v>159</v>
      </c>
    </row>
    <row r="494" spans="1:9" ht="12.75">
      <c r="A494" t="s">
        <v>981</v>
      </c>
      <c r="B494" t="s">
        <v>982</v>
      </c>
      <c r="C494">
        <v>167</v>
      </c>
      <c r="D494" t="s">
        <v>11</v>
      </c>
      <c r="E494">
        <v>10</v>
      </c>
      <c r="F494">
        <v>162</v>
      </c>
      <c r="G494">
        <v>685</v>
      </c>
      <c r="H494" t="s">
        <v>12</v>
      </c>
      <c r="I494">
        <f t="shared" si="0"/>
        <v>152</v>
      </c>
    </row>
    <row r="495" spans="1:9" ht="12.75">
      <c r="A495" t="s">
        <v>983</v>
      </c>
      <c r="B495" t="s">
        <v>984</v>
      </c>
      <c r="C495">
        <v>178</v>
      </c>
      <c r="D495" t="s">
        <v>11</v>
      </c>
      <c r="E495">
        <v>13</v>
      </c>
      <c r="F495">
        <v>174</v>
      </c>
      <c r="G495">
        <v>685</v>
      </c>
      <c r="H495" t="s">
        <v>12</v>
      </c>
      <c r="I495">
        <f t="shared" si="0"/>
        <v>161</v>
      </c>
    </row>
    <row r="496" spans="1:9" ht="12.75">
      <c r="A496" t="s">
        <v>985</v>
      </c>
      <c r="B496" t="s">
        <v>986</v>
      </c>
      <c r="C496">
        <v>226</v>
      </c>
      <c r="D496" t="s">
        <v>11</v>
      </c>
      <c r="E496">
        <v>16</v>
      </c>
      <c r="F496">
        <v>221</v>
      </c>
      <c r="G496">
        <v>685</v>
      </c>
      <c r="H496" t="s">
        <v>12</v>
      </c>
      <c r="I496">
        <f t="shared" si="0"/>
        <v>205</v>
      </c>
    </row>
    <row r="497" spans="1:9" ht="12.75">
      <c r="A497" t="s">
        <v>987</v>
      </c>
      <c r="B497" t="s">
        <v>988</v>
      </c>
      <c r="C497">
        <v>175</v>
      </c>
      <c r="D497" t="s">
        <v>11</v>
      </c>
      <c r="E497">
        <v>12</v>
      </c>
      <c r="F497">
        <v>170</v>
      </c>
      <c r="G497">
        <v>685</v>
      </c>
      <c r="H497" t="s">
        <v>12</v>
      </c>
      <c r="I497">
        <f t="shared" si="0"/>
        <v>158</v>
      </c>
    </row>
    <row r="498" spans="1:9" ht="12.75">
      <c r="A498" t="s">
        <v>989</v>
      </c>
      <c r="B498" t="s">
        <v>990</v>
      </c>
      <c r="C498">
        <v>177</v>
      </c>
      <c r="D498" t="s">
        <v>11</v>
      </c>
      <c r="E498">
        <v>12</v>
      </c>
      <c r="F498">
        <v>170</v>
      </c>
      <c r="G498">
        <v>685</v>
      </c>
      <c r="H498" t="s">
        <v>12</v>
      </c>
      <c r="I498">
        <f t="shared" si="0"/>
        <v>158</v>
      </c>
    </row>
    <row r="499" spans="1:9" ht="12.75">
      <c r="A499" t="s">
        <v>991</v>
      </c>
      <c r="B499" t="s">
        <v>992</v>
      </c>
      <c r="C499">
        <v>180</v>
      </c>
      <c r="D499" t="s">
        <v>11</v>
      </c>
      <c r="E499">
        <v>13</v>
      </c>
      <c r="F499">
        <v>174</v>
      </c>
      <c r="G499">
        <v>685</v>
      </c>
      <c r="H499" t="s">
        <v>12</v>
      </c>
      <c r="I499">
        <f t="shared" si="0"/>
        <v>161</v>
      </c>
    </row>
    <row r="500" spans="1:9" ht="12.75">
      <c r="A500" t="s">
        <v>993</v>
      </c>
      <c r="B500" t="s">
        <v>994</v>
      </c>
      <c r="C500">
        <v>182</v>
      </c>
      <c r="D500" t="s">
        <v>11</v>
      </c>
      <c r="E500">
        <v>13</v>
      </c>
      <c r="F500">
        <v>174</v>
      </c>
      <c r="G500">
        <v>685</v>
      </c>
      <c r="H500" t="s">
        <v>12</v>
      </c>
      <c r="I500">
        <f t="shared" si="0"/>
        <v>161</v>
      </c>
    </row>
    <row r="501" spans="1:9" ht="12.75">
      <c r="A501" t="s">
        <v>995</v>
      </c>
      <c r="B501" t="s">
        <v>996</v>
      </c>
      <c r="C501">
        <v>186</v>
      </c>
      <c r="D501" t="s">
        <v>11</v>
      </c>
      <c r="E501">
        <v>10</v>
      </c>
      <c r="F501">
        <v>180</v>
      </c>
      <c r="G501">
        <v>685</v>
      </c>
      <c r="H501" t="s">
        <v>12</v>
      </c>
      <c r="I501">
        <f t="shared" si="0"/>
        <v>170</v>
      </c>
    </row>
    <row r="502" spans="1:9" ht="12.75">
      <c r="A502" t="s">
        <v>997</v>
      </c>
      <c r="B502" t="s">
        <v>998</v>
      </c>
      <c r="C502">
        <v>175</v>
      </c>
      <c r="D502" t="s">
        <v>11</v>
      </c>
      <c r="E502">
        <v>7</v>
      </c>
      <c r="F502">
        <v>163</v>
      </c>
      <c r="G502">
        <v>685</v>
      </c>
      <c r="H502" t="s">
        <v>12</v>
      </c>
      <c r="I502">
        <f t="shared" si="0"/>
        <v>156</v>
      </c>
    </row>
    <row r="503" spans="1:9" ht="12.75">
      <c r="A503" t="s">
        <v>999</v>
      </c>
      <c r="B503" t="s">
        <v>1000</v>
      </c>
      <c r="C503">
        <v>174</v>
      </c>
      <c r="D503" t="s">
        <v>11</v>
      </c>
      <c r="E503">
        <v>10</v>
      </c>
      <c r="F503">
        <v>166</v>
      </c>
      <c r="G503">
        <v>685</v>
      </c>
      <c r="H503" t="s">
        <v>12</v>
      </c>
      <c r="I503">
        <f t="shared" si="0"/>
        <v>156</v>
      </c>
    </row>
    <row r="504" spans="1:9" ht="12.75">
      <c r="A504" t="s">
        <v>1001</v>
      </c>
      <c r="B504" t="s">
        <v>1002</v>
      </c>
      <c r="C504">
        <v>174</v>
      </c>
      <c r="D504" t="s">
        <v>11</v>
      </c>
      <c r="E504">
        <v>7</v>
      </c>
      <c r="F504">
        <v>163</v>
      </c>
      <c r="G504">
        <v>685</v>
      </c>
      <c r="H504" t="s">
        <v>12</v>
      </c>
      <c r="I504">
        <f t="shared" si="0"/>
        <v>156</v>
      </c>
    </row>
    <row r="505" spans="1:9" ht="12.75">
      <c r="A505" t="s">
        <v>1003</v>
      </c>
      <c r="B505" t="s">
        <v>1004</v>
      </c>
      <c r="C505">
        <v>146</v>
      </c>
      <c r="D505" t="s">
        <v>11</v>
      </c>
      <c r="E505">
        <v>1</v>
      </c>
      <c r="F505">
        <v>141</v>
      </c>
      <c r="G505">
        <v>685</v>
      </c>
      <c r="H505" t="s">
        <v>12</v>
      </c>
      <c r="I505">
        <f t="shared" si="0"/>
        <v>140</v>
      </c>
    </row>
    <row r="506" spans="1:9" ht="12.75">
      <c r="A506" t="s">
        <v>1005</v>
      </c>
      <c r="B506" t="s">
        <v>1006</v>
      </c>
      <c r="C506">
        <v>320</v>
      </c>
      <c r="D506" t="s">
        <v>11</v>
      </c>
      <c r="E506">
        <v>3</v>
      </c>
      <c r="F506">
        <v>159</v>
      </c>
      <c r="G506">
        <v>685</v>
      </c>
      <c r="H506" t="s">
        <v>12</v>
      </c>
      <c r="I506">
        <f t="shared" si="0"/>
        <v>156</v>
      </c>
    </row>
    <row r="507" spans="1:9" ht="12.75">
      <c r="A507" t="s">
        <v>1007</v>
      </c>
      <c r="B507" t="s">
        <v>1008</v>
      </c>
      <c r="C507">
        <v>175</v>
      </c>
      <c r="D507" t="s">
        <v>11</v>
      </c>
      <c r="E507">
        <v>11</v>
      </c>
      <c r="F507">
        <v>167</v>
      </c>
      <c r="G507">
        <v>685</v>
      </c>
      <c r="H507" t="s">
        <v>12</v>
      </c>
      <c r="I507">
        <f t="shared" si="0"/>
        <v>156</v>
      </c>
    </row>
    <row r="508" spans="1:9" ht="12.75">
      <c r="A508" t="s">
        <v>1009</v>
      </c>
      <c r="B508" t="s">
        <v>1010</v>
      </c>
      <c r="C508">
        <v>179</v>
      </c>
      <c r="D508" t="s">
        <v>11</v>
      </c>
      <c r="E508">
        <v>11</v>
      </c>
      <c r="F508">
        <v>173</v>
      </c>
      <c r="G508">
        <v>685</v>
      </c>
      <c r="H508" t="s">
        <v>12</v>
      </c>
      <c r="I508">
        <f t="shared" si="0"/>
        <v>162</v>
      </c>
    </row>
    <row r="509" spans="1:9" ht="12.75">
      <c r="A509" t="s">
        <v>1011</v>
      </c>
      <c r="B509" t="s">
        <v>1012</v>
      </c>
      <c r="C509">
        <v>213</v>
      </c>
      <c r="D509" t="s">
        <v>11</v>
      </c>
      <c r="E509">
        <v>15</v>
      </c>
      <c r="F509">
        <v>208</v>
      </c>
      <c r="G509">
        <v>685</v>
      </c>
      <c r="H509" t="s">
        <v>12</v>
      </c>
      <c r="I509">
        <f t="shared" si="0"/>
        <v>193</v>
      </c>
    </row>
    <row r="510" spans="1:9" ht="12.75">
      <c r="A510" t="s">
        <v>1013</v>
      </c>
      <c r="B510" t="s">
        <v>1014</v>
      </c>
      <c r="C510">
        <v>300</v>
      </c>
      <c r="D510" t="s">
        <v>11</v>
      </c>
      <c r="E510">
        <v>28</v>
      </c>
      <c r="F510">
        <v>121</v>
      </c>
      <c r="G510">
        <v>685</v>
      </c>
      <c r="H510" t="s">
        <v>12</v>
      </c>
      <c r="I510">
        <f t="shared" si="0"/>
        <v>93</v>
      </c>
    </row>
    <row r="511" spans="1:9" ht="12.75">
      <c r="A511" t="s">
        <v>1015</v>
      </c>
      <c r="B511" t="s">
        <v>1016</v>
      </c>
      <c r="C511">
        <v>563</v>
      </c>
      <c r="D511" t="s">
        <v>11</v>
      </c>
      <c r="E511">
        <v>12</v>
      </c>
      <c r="F511">
        <v>204</v>
      </c>
      <c r="G511">
        <v>685</v>
      </c>
      <c r="H511" t="s">
        <v>12</v>
      </c>
      <c r="I511">
        <f t="shared" si="0"/>
        <v>192</v>
      </c>
    </row>
    <row r="512" spans="1:9" ht="12.75">
      <c r="A512" t="s">
        <v>1017</v>
      </c>
      <c r="B512" t="s">
        <v>1018</v>
      </c>
      <c r="C512">
        <v>472</v>
      </c>
      <c r="D512" t="s">
        <v>11</v>
      </c>
      <c r="E512">
        <v>309</v>
      </c>
      <c r="F512">
        <v>468</v>
      </c>
      <c r="G512">
        <v>685</v>
      </c>
      <c r="H512" t="s">
        <v>12</v>
      </c>
      <c r="I512">
        <f t="shared" si="0"/>
        <v>159</v>
      </c>
    </row>
    <row r="513" spans="1:9" ht="12.75">
      <c r="A513" t="s">
        <v>1019</v>
      </c>
      <c r="B513" t="s">
        <v>1020</v>
      </c>
      <c r="C513">
        <v>498</v>
      </c>
      <c r="D513" t="s">
        <v>11</v>
      </c>
      <c r="E513">
        <v>8</v>
      </c>
      <c r="F513">
        <v>160</v>
      </c>
      <c r="G513">
        <v>685</v>
      </c>
      <c r="H513" t="s">
        <v>12</v>
      </c>
      <c r="I513">
        <f t="shared" si="0"/>
        <v>152</v>
      </c>
    </row>
    <row r="514" spans="1:9" ht="12.75">
      <c r="A514" t="s">
        <v>1021</v>
      </c>
      <c r="B514" t="s">
        <v>1022</v>
      </c>
      <c r="C514">
        <v>174</v>
      </c>
      <c r="D514" t="s">
        <v>11</v>
      </c>
      <c r="E514">
        <v>10</v>
      </c>
      <c r="F514">
        <v>171</v>
      </c>
      <c r="G514">
        <v>685</v>
      </c>
      <c r="H514" t="s">
        <v>12</v>
      </c>
      <c r="I514">
        <f t="shared" si="0"/>
        <v>161</v>
      </c>
    </row>
    <row r="515" spans="1:9" ht="12.75">
      <c r="A515" t="s">
        <v>1023</v>
      </c>
      <c r="B515" t="s">
        <v>1024</v>
      </c>
      <c r="C515">
        <v>175</v>
      </c>
      <c r="D515" t="s">
        <v>11</v>
      </c>
      <c r="E515">
        <v>10</v>
      </c>
      <c r="F515">
        <v>169</v>
      </c>
      <c r="G515">
        <v>685</v>
      </c>
      <c r="H515" t="s">
        <v>12</v>
      </c>
      <c r="I515">
        <f t="shared" si="0"/>
        <v>159</v>
      </c>
    </row>
    <row r="516" spans="1:9" ht="12.75">
      <c r="A516" t="s">
        <v>1025</v>
      </c>
      <c r="B516" t="s">
        <v>1026</v>
      </c>
      <c r="C516">
        <v>175</v>
      </c>
      <c r="D516" t="s">
        <v>11</v>
      </c>
      <c r="E516">
        <v>10</v>
      </c>
      <c r="F516">
        <v>169</v>
      </c>
      <c r="G516">
        <v>685</v>
      </c>
      <c r="H516" t="s">
        <v>12</v>
      </c>
      <c r="I516">
        <f t="shared" si="0"/>
        <v>159</v>
      </c>
    </row>
    <row r="517" spans="1:9" ht="12.75">
      <c r="A517" t="s">
        <v>1027</v>
      </c>
      <c r="B517" t="s">
        <v>1028</v>
      </c>
      <c r="C517">
        <v>176</v>
      </c>
      <c r="D517" t="s">
        <v>11</v>
      </c>
      <c r="E517">
        <v>11</v>
      </c>
      <c r="F517">
        <v>169</v>
      </c>
      <c r="G517">
        <v>685</v>
      </c>
      <c r="H517" t="s">
        <v>12</v>
      </c>
      <c r="I517">
        <f t="shared" si="0"/>
        <v>158</v>
      </c>
    </row>
    <row r="518" spans="1:9" ht="12.75">
      <c r="A518" t="s">
        <v>1029</v>
      </c>
      <c r="B518" t="s">
        <v>1030</v>
      </c>
      <c r="C518">
        <v>174</v>
      </c>
      <c r="D518" t="s">
        <v>11</v>
      </c>
      <c r="E518">
        <v>12</v>
      </c>
      <c r="F518">
        <v>170</v>
      </c>
      <c r="G518">
        <v>685</v>
      </c>
      <c r="H518" t="s">
        <v>12</v>
      </c>
      <c r="I518">
        <f t="shared" si="0"/>
        <v>158</v>
      </c>
    </row>
    <row r="519" spans="1:9" ht="12.75">
      <c r="A519" t="s">
        <v>1031</v>
      </c>
      <c r="B519" t="s">
        <v>1032</v>
      </c>
      <c r="C519">
        <v>174</v>
      </c>
      <c r="D519" t="s">
        <v>11</v>
      </c>
      <c r="E519">
        <v>14</v>
      </c>
      <c r="F519">
        <v>170</v>
      </c>
      <c r="G519">
        <v>685</v>
      </c>
      <c r="H519" t="s">
        <v>12</v>
      </c>
      <c r="I519">
        <f t="shared" si="0"/>
        <v>156</v>
      </c>
    </row>
    <row r="520" spans="1:9" ht="12.75">
      <c r="A520" t="s">
        <v>1033</v>
      </c>
      <c r="B520" t="s">
        <v>1034</v>
      </c>
      <c r="C520">
        <v>173</v>
      </c>
      <c r="D520" t="s">
        <v>11</v>
      </c>
      <c r="E520">
        <v>7</v>
      </c>
      <c r="F520">
        <v>162</v>
      </c>
      <c r="G520">
        <v>685</v>
      </c>
      <c r="H520" t="s">
        <v>12</v>
      </c>
      <c r="I520">
        <f t="shared" si="0"/>
        <v>155</v>
      </c>
    </row>
    <row r="521" spans="1:9" ht="12.75">
      <c r="A521" t="s">
        <v>1035</v>
      </c>
      <c r="B521" t="s">
        <v>1036</v>
      </c>
      <c r="C521">
        <v>166</v>
      </c>
      <c r="D521" t="s">
        <v>11</v>
      </c>
      <c r="E521">
        <v>7</v>
      </c>
      <c r="F521">
        <v>162</v>
      </c>
      <c r="G521">
        <v>685</v>
      </c>
      <c r="H521" t="s">
        <v>12</v>
      </c>
      <c r="I521">
        <f t="shared" si="0"/>
        <v>155</v>
      </c>
    </row>
    <row r="522" spans="1:9" ht="12.75">
      <c r="A522" t="s">
        <v>1037</v>
      </c>
      <c r="B522" t="s">
        <v>1038</v>
      </c>
      <c r="C522">
        <v>494</v>
      </c>
      <c r="D522" t="s">
        <v>11</v>
      </c>
      <c r="E522">
        <v>8</v>
      </c>
      <c r="F522">
        <v>160</v>
      </c>
      <c r="G522">
        <v>685</v>
      </c>
      <c r="H522" t="s">
        <v>12</v>
      </c>
      <c r="I522">
        <f t="shared" si="0"/>
        <v>152</v>
      </c>
    </row>
    <row r="523" spans="1:9" ht="12.75">
      <c r="A523" t="s">
        <v>1039</v>
      </c>
      <c r="B523" t="s">
        <v>1040</v>
      </c>
      <c r="C523">
        <v>164</v>
      </c>
      <c r="D523" t="s">
        <v>11</v>
      </c>
      <c r="E523">
        <v>7</v>
      </c>
      <c r="F523">
        <v>159</v>
      </c>
      <c r="G523">
        <v>685</v>
      </c>
      <c r="H523" t="s">
        <v>12</v>
      </c>
      <c r="I523">
        <f t="shared" si="0"/>
        <v>152</v>
      </c>
    </row>
    <row r="524" spans="1:9" ht="12.75">
      <c r="A524" t="s">
        <v>1041</v>
      </c>
      <c r="B524" t="s">
        <v>1042</v>
      </c>
      <c r="C524">
        <v>216</v>
      </c>
      <c r="D524" t="s">
        <v>11</v>
      </c>
      <c r="E524">
        <v>23</v>
      </c>
      <c r="F524">
        <v>176</v>
      </c>
      <c r="G524">
        <v>685</v>
      </c>
      <c r="H524" t="s">
        <v>12</v>
      </c>
      <c r="I524">
        <f t="shared" si="0"/>
        <v>153</v>
      </c>
    </row>
    <row r="525" spans="1:9" ht="12.75">
      <c r="A525" t="s">
        <v>1043</v>
      </c>
      <c r="B525" t="s">
        <v>1044</v>
      </c>
      <c r="C525">
        <v>181</v>
      </c>
      <c r="D525" t="s">
        <v>11</v>
      </c>
      <c r="E525">
        <v>13</v>
      </c>
      <c r="F525">
        <v>167</v>
      </c>
      <c r="G525">
        <v>685</v>
      </c>
      <c r="H525" t="s">
        <v>12</v>
      </c>
      <c r="I525">
        <f t="shared" si="0"/>
        <v>154</v>
      </c>
    </row>
    <row r="526" spans="1:9" ht="12.75">
      <c r="A526" t="s">
        <v>1045</v>
      </c>
      <c r="B526" t="s">
        <v>1046</v>
      </c>
      <c r="C526">
        <v>179</v>
      </c>
      <c r="D526" t="s">
        <v>11</v>
      </c>
      <c r="E526">
        <v>11</v>
      </c>
      <c r="F526">
        <v>171</v>
      </c>
      <c r="G526">
        <v>685</v>
      </c>
      <c r="H526" t="s">
        <v>12</v>
      </c>
      <c r="I526">
        <f t="shared" si="0"/>
        <v>160</v>
      </c>
    </row>
    <row r="527" spans="1:9" ht="12.75">
      <c r="A527" t="s">
        <v>1047</v>
      </c>
      <c r="B527" t="s">
        <v>1048</v>
      </c>
      <c r="C527">
        <v>172</v>
      </c>
      <c r="D527" t="s">
        <v>11</v>
      </c>
      <c r="E527">
        <v>11</v>
      </c>
      <c r="F527">
        <v>167</v>
      </c>
      <c r="G527">
        <v>685</v>
      </c>
      <c r="H527" t="s">
        <v>12</v>
      </c>
      <c r="I527">
        <f t="shared" si="0"/>
        <v>156</v>
      </c>
    </row>
    <row r="528" spans="1:9" ht="12.75">
      <c r="A528" t="s">
        <v>1049</v>
      </c>
      <c r="B528" t="s">
        <v>1050</v>
      </c>
      <c r="C528">
        <v>172</v>
      </c>
      <c r="D528" t="s">
        <v>11</v>
      </c>
      <c r="E528">
        <v>11</v>
      </c>
      <c r="F528">
        <v>167</v>
      </c>
      <c r="G528">
        <v>685</v>
      </c>
      <c r="H528" t="s">
        <v>12</v>
      </c>
      <c r="I528">
        <f t="shared" si="0"/>
        <v>156</v>
      </c>
    </row>
    <row r="529" spans="1:9" ht="12.75">
      <c r="A529" t="s">
        <v>1051</v>
      </c>
      <c r="B529" t="s">
        <v>1052</v>
      </c>
      <c r="C529">
        <v>529</v>
      </c>
      <c r="D529" t="s">
        <v>11</v>
      </c>
      <c r="E529">
        <v>360</v>
      </c>
      <c r="F529">
        <v>523</v>
      </c>
      <c r="G529">
        <v>685</v>
      </c>
      <c r="H529" t="s">
        <v>12</v>
      </c>
      <c r="I529">
        <f t="shared" si="0"/>
        <v>163</v>
      </c>
    </row>
    <row r="530" spans="1:9" ht="12.75">
      <c r="A530" t="s">
        <v>1053</v>
      </c>
      <c r="B530" t="s">
        <v>1054</v>
      </c>
      <c r="C530">
        <v>170</v>
      </c>
      <c r="D530" t="s">
        <v>11</v>
      </c>
      <c r="E530">
        <v>11</v>
      </c>
      <c r="F530">
        <v>159</v>
      </c>
      <c r="G530">
        <v>685</v>
      </c>
      <c r="H530" t="s">
        <v>12</v>
      </c>
      <c r="I530">
        <f t="shared" si="0"/>
        <v>148</v>
      </c>
    </row>
    <row r="531" spans="1:9" ht="12.75">
      <c r="A531" t="s">
        <v>1055</v>
      </c>
      <c r="B531" t="s">
        <v>1056</v>
      </c>
      <c r="C531">
        <v>169</v>
      </c>
      <c r="D531" t="s">
        <v>11</v>
      </c>
      <c r="E531">
        <v>11</v>
      </c>
      <c r="F531">
        <v>164</v>
      </c>
      <c r="G531">
        <v>685</v>
      </c>
      <c r="H531" t="s">
        <v>12</v>
      </c>
      <c r="I531">
        <f t="shared" si="0"/>
        <v>153</v>
      </c>
    </row>
    <row r="532" spans="1:9" ht="12.75">
      <c r="A532" t="s">
        <v>1057</v>
      </c>
      <c r="B532" t="s">
        <v>1058</v>
      </c>
      <c r="C532">
        <v>124</v>
      </c>
      <c r="D532" t="s">
        <v>11</v>
      </c>
      <c r="E532">
        <v>11</v>
      </c>
      <c r="F532">
        <v>124</v>
      </c>
      <c r="G532">
        <v>685</v>
      </c>
      <c r="H532" t="s">
        <v>12</v>
      </c>
      <c r="I532">
        <f t="shared" si="0"/>
        <v>113</v>
      </c>
    </row>
    <row r="533" spans="1:9" ht="12.75">
      <c r="A533" t="s">
        <v>1059</v>
      </c>
      <c r="B533" t="s">
        <v>1060</v>
      </c>
      <c r="C533">
        <v>478</v>
      </c>
      <c r="D533" t="s">
        <v>11</v>
      </c>
      <c r="E533">
        <v>314</v>
      </c>
      <c r="F533">
        <v>473</v>
      </c>
      <c r="G533">
        <v>685</v>
      </c>
      <c r="H533" t="s">
        <v>12</v>
      </c>
      <c r="I533">
        <f t="shared" si="0"/>
        <v>159</v>
      </c>
    </row>
    <row r="534" spans="1:9" ht="12.75">
      <c r="A534" t="s">
        <v>1061</v>
      </c>
      <c r="B534" t="s">
        <v>1062</v>
      </c>
      <c r="C534">
        <v>591</v>
      </c>
      <c r="D534" t="s">
        <v>11</v>
      </c>
      <c r="E534">
        <v>9</v>
      </c>
      <c r="F534">
        <v>170</v>
      </c>
      <c r="G534">
        <v>685</v>
      </c>
      <c r="H534" t="s">
        <v>12</v>
      </c>
      <c r="I534">
        <f t="shared" si="0"/>
        <v>161</v>
      </c>
    </row>
    <row r="535" spans="1:9" ht="12.75">
      <c r="A535" t="s">
        <v>1063</v>
      </c>
      <c r="B535" t="s">
        <v>1064</v>
      </c>
      <c r="C535">
        <v>170</v>
      </c>
      <c r="D535" t="s">
        <v>11</v>
      </c>
      <c r="E535">
        <v>9</v>
      </c>
      <c r="F535">
        <v>165</v>
      </c>
      <c r="G535">
        <v>685</v>
      </c>
      <c r="H535" t="s">
        <v>12</v>
      </c>
      <c r="I535">
        <f t="shared" si="0"/>
        <v>156</v>
      </c>
    </row>
    <row r="536" spans="1:9" ht="12.75">
      <c r="A536" t="s">
        <v>1065</v>
      </c>
      <c r="B536" t="s">
        <v>1066</v>
      </c>
      <c r="C536">
        <v>139</v>
      </c>
      <c r="D536" t="s">
        <v>11</v>
      </c>
      <c r="E536">
        <v>1</v>
      </c>
      <c r="F536">
        <v>133</v>
      </c>
      <c r="G536">
        <v>685</v>
      </c>
      <c r="H536" t="s">
        <v>12</v>
      </c>
      <c r="I536">
        <f t="shared" si="0"/>
        <v>132</v>
      </c>
    </row>
    <row r="537" spans="1:9" ht="12.75">
      <c r="A537" t="s">
        <v>1067</v>
      </c>
      <c r="B537" t="s">
        <v>1068</v>
      </c>
      <c r="C537">
        <v>472</v>
      </c>
      <c r="D537" t="s">
        <v>11</v>
      </c>
      <c r="E537">
        <v>308</v>
      </c>
      <c r="F537">
        <v>467</v>
      </c>
      <c r="G537">
        <v>685</v>
      </c>
      <c r="H537" t="s">
        <v>12</v>
      </c>
      <c r="I537">
        <f t="shared" si="0"/>
        <v>159</v>
      </c>
    </row>
    <row r="538" spans="1:9" ht="12.75">
      <c r="A538" t="s">
        <v>1069</v>
      </c>
      <c r="B538" t="s">
        <v>1070</v>
      </c>
      <c r="C538">
        <v>136</v>
      </c>
      <c r="D538" t="s">
        <v>11</v>
      </c>
      <c r="E538">
        <v>1</v>
      </c>
      <c r="F538">
        <v>130</v>
      </c>
      <c r="G538">
        <v>685</v>
      </c>
      <c r="H538" t="s">
        <v>12</v>
      </c>
      <c r="I538">
        <f t="shared" si="0"/>
        <v>129</v>
      </c>
    </row>
    <row r="539" spans="1:9" ht="12.75">
      <c r="A539" t="s">
        <v>1071</v>
      </c>
      <c r="B539" t="s">
        <v>1072</v>
      </c>
      <c r="C539">
        <v>175</v>
      </c>
      <c r="D539" t="s">
        <v>11</v>
      </c>
      <c r="E539">
        <v>12</v>
      </c>
      <c r="F539">
        <v>169</v>
      </c>
      <c r="G539">
        <v>685</v>
      </c>
      <c r="H539" t="s">
        <v>12</v>
      </c>
      <c r="I539">
        <f t="shared" si="0"/>
        <v>157</v>
      </c>
    </row>
    <row r="540" spans="1:9" ht="12.75">
      <c r="A540" t="s">
        <v>1073</v>
      </c>
      <c r="B540" t="s">
        <v>1074</v>
      </c>
      <c r="C540">
        <v>131</v>
      </c>
      <c r="D540" t="s">
        <v>11</v>
      </c>
      <c r="E540">
        <v>1</v>
      </c>
      <c r="F540">
        <v>121</v>
      </c>
      <c r="G540">
        <v>685</v>
      </c>
      <c r="H540" t="s">
        <v>12</v>
      </c>
      <c r="I540">
        <f t="shared" si="0"/>
        <v>120</v>
      </c>
    </row>
    <row r="541" spans="1:9" ht="12.75">
      <c r="A541" t="s">
        <v>1075</v>
      </c>
      <c r="B541" t="s">
        <v>1076</v>
      </c>
      <c r="C541">
        <v>178</v>
      </c>
      <c r="D541" t="s">
        <v>11</v>
      </c>
      <c r="E541">
        <v>11</v>
      </c>
      <c r="F541">
        <v>168</v>
      </c>
      <c r="G541">
        <v>685</v>
      </c>
      <c r="H541" t="s">
        <v>12</v>
      </c>
      <c r="I541">
        <f t="shared" si="0"/>
        <v>157</v>
      </c>
    </row>
    <row r="542" spans="1:9" ht="12.75">
      <c r="A542" t="s">
        <v>1077</v>
      </c>
      <c r="B542" t="s">
        <v>1078</v>
      </c>
      <c r="C542">
        <v>178</v>
      </c>
      <c r="D542" t="s">
        <v>11</v>
      </c>
      <c r="E542">
        <v>10</v>
      </c>
      <c r="F542">
        <v>166</v>
      </c>
      <c r="G542">
        <v>685</v>
      </c>
      <c r="H542" t="s">
        <v>12</v>
      </c>
      <c r="I542">
        <f t="shared" si="0"/>
        <v>156</v>
      </c>
    </row>
    <row r="543" spans="1:9" ht="12.75">
      <c r="A543" t="s">
        <v>1079</v>
      </c>
      <c r="B543" t="s">
        <v>1080</v>
      </c>
      <c r="C543">
        <v>471</v>
      </c>
      <c r="D543" t="s">
        <v>11</v>
      </c>
      <c r="E543">
        <v>308</v>
      </c>
      <c r="F543">
        <v>467</v>
      </c>
      <c r="G543">
        <v>685</v>
      </c>
      <c r="H543" t="s">
        <v>12</v>
      </c>
      <c r="I543">
        <f t="shared" si="0"/>
        <v>159</v>
      </c>
    </row>
    <row r="544" spans="1:9" ht="12.75">
      <c r="A544" t="s">
        <v>1081</v>
      </c>
      <c r="B544" t="s">
        <v>1082</v>
      </c>
      <c r="C544">
        <v>179</v>
      </c>
      <c r="D544" t="s">
        <v>11</v>
      </c>
      <c r="E544">
        <v>11</v>
      </c>
      <c r="F544">
        <v>167</v>
      </c>
      <c r="G544">
        <v>685</v>
      </c>
      <c r="H544" t="s">
        <v>12</v>
      </c>
      <c r="I544">
        <f t="shared" si="0"/>
        <v>156</v>
      </c>
    </row>
    <row r="545" spans="1:9" ht="12.75">
      <c r="A545" t="s">
        <v>1083</v>
      </c>
      <c r="B545" t="s">
        <v>1084</v>
      </c>
      <c r="C545">
        <v>173</v>
      </c>
      <c r="D545" t="s">
        <v>11</v>
      </c>
      <c r="E545">
        <v>12</v>
      </c>
      <c r="F545">
        <v>168</v>
      </c>
      <c r="G545">
        <v>685</v>
      </c>
      <c r="H545" t="s">
        <v>12</v>
      </c>
      <c r="I545">
        <f t="shared" si="0"/>
        <v>156</v>
      </c>
    </row>
    <row r="546" spans="1:9" ht="12.75">
      <c r="A546" t="s">
        <v>1085</v>
      </c>
      <c r="B546" t="s">
        <v>1086</v>
      </c>
      <c r="C546">
        <v>174</v>
      </c>
      <c r="D546" t="s">
        <v>11</v>
      </c>
      <c r="E546">
        <v>11</v>
      </c>
      <c r="F546">
        <v>170</v>
      </c>
      <c r="G546">
        <v>685</v>
      </c>
      <c r="H546" t="s">
        <v>12</v>
      </c>
      <c r="I546">
        <f t="shared" si="0"/>
        <v>159</v>
      </c>
    </row>
    <row r="547" spans="1:9" ht="12.75">
      <c r="A547" t="s">
        <v>1087</v>
      </c>
      <c r="B547" t="s">
        <v>1088</v>
      </c>
      <c r="C547">
        <v>594</v>
      </c>
      <c r="D547" t="s">
        <v>11</v>
      </c>
      <c r="E547">
        <v>12</v>
      </c>
      <c r="F547">
        <v>173</v>
      </c>
      <c r="G547">
        <v>685</v>
      </c>
      <c r="H547" t="s">
        <v>12</v>
      </c>
      <c r="I547">
        <f t="shared" si="0"/>
        <v>161</v>
      </c>
    </row>
    <row r="548" spans="1:9" ht="12.75">
      <c r="A548" t="s">
        <v>1089</v>
      </c>
      <c r="B548" t="s">
        <v>1090</v>
      </c>
      <c r="C548">
        <v>470</v>
      </c>
      <c r="D548" t="s">
        <v>11</v>
      </c>
      <c r="E548">
        <v>306</v>
      </c>
      <c r="F548">
        <v>465</v>
      </c>
      <c r="G548">
        <v>685</v>
      </c>
      <c r="H548" t="s">
        <v>12</v>
      </c>
      <c r="I548">
        <f t="shared" si="0"/>
        <v>159</v>
      </c>
    </row>
    <row r="549" spans="1:9" ht="12.75">
      <c r="A549" t="s">
        <v>1091</v>
      </c>
      <c r="B549" t="s">
        <v>1092</v>
      </c>
      <c r="C549">
        <v>516</v>
      </c>
      <c r="D549" t="s">
        <v>11</v>
      </c>
      <c r="E549">
        <v>347</v>
      </c>
      <c r="F549">
        <v>510</v>
      </c>
      <c r="G549">
        <v>685</v>
      </c>
      <c r="H549" t="s">
        <v>12</v>
      </c>
      <c r="I549">
        <f t="shared" si="0"/>
        <v>163</v>
      </c>
    </row>
    <row r="550" spans="1:9" ht="12.75">
      <c r="A550" t="s">
        <v>1093</v>
      </c>
      <c r="B550" t="s">
        <v>1094</v>
      </c>
      <c r="C550">
        <v>166</v>
      </c>
      <c r="D550" t="s">
        <v>11</v>
      </c>
      <c r="E550">
        <v>1</v>
      </c>
      <c r="F550">
        <v>159</v>
      </c>
      <c r="G550">
        <v>685</v>
      </c>
      <c r="H550" t="s">
        <v>12</v>
      </c>
      <c r="I550">
        <f t="shared" si="0"/>
        <v>158</v>
      </c>
    </row>
    <row r="551" spans="1:9" ht="12.75">
      <c r="A551" t="s">
        <v>1095</v>
      </c>
      <c r="B551" t="s">
        <v>1096</v>
      </c>
      <c r="C551">
        <v>169</v>
      </c>
      <c r="D551" t="s">
        <v>11</v>
      </c>
      <c r="E551">
        <v>10</v>
      </c>
      <c r="F551">
        <v>166</v>
      </c>
      <c r="G551">
        <v>685</v>
      </c>
      <c r="H551" t="s">
        <v>12</v>
      </c>
      <c r="I551">
        <f t="shared" si="0"/>
        <v>156</v>
      </c>
    </row>
    <row r="552" spans="1:9" ht="12.75">
      <c r="A552" t="s">
        <v>1097</v>
      </c>
      <c r="B552" t="s">
        <v>1098</v>
      </c>
      <c r="C552">
        <v>475</v>
      </c>
      <c r="D552" t="s">
        <v>11</v>
      </c>
      <c r="E552">
        <v>308</v>
      </c>
      <c r="F552">
        <v>467</v>
      </c>
      <c r="G552">
        <v>685</v>
      </c>
      <c r="H552" t="s">
        <v>12</v>
      </c>
      <c r="I552">
        <f t="shared" si="0"/>
        <v>159</v>
      </c>
    </row>
    <row r="553" spans="1:9" ht="12.75">
      <c r="A553" t="s">
        <v>1099</v>
      </c>
      <c r="B553" t="s">
        <v>1100</v>
      </c>
      <c r="C553">
        <v>471</v>
      </c>
      <c r="D553" t="s">
        <v>11</v>
      </c>
      <c r="E553">
        <v>308</v>
      </c>
      <c r="F553">
        <v>467</v>
      </c>
      <c r="G553">
        <v>685</v>
      </c>
      <c r="H553" t="s">
        <v>12</v>
      </c>
      <c r="I553">
        <f t="shared" si="0"/>
        <v>159</v>
      </c>
    </row>
    <row r="554" spans="1:9" ht="12.75">
      <c r="A554" t="s">
        <v>1101</v>
      </c>
      <c r="B554" t="s">
        <v>1102</v>
      </c>
      <c r="C554">
        <v>169</v>
      </c>
      <c r="D554" t="s">
        <v>11</v>
      </c>
      <c r="E554">
        <v>7</v>
      </c>
      <c r="F554">
        <v>163</v>
      </c>
      <c r="G554">
        <v>685</v>
      </c>
      <c r="H554" t="s">
        <v>12</v>
      </c>
      <c r="I554">
        <f t="shared" si="0"/>
        <v>156</v>
      </c>
    </row>
    <row r="555" spans="1:9" ht="12.75">
      <c r="A555" t="s">
        <v>1103</v>
      </c>
      <c r="B555" t="s">
        <v>1104</v>
      </c>
      <c r="C555">
        <v>171</v>
      </c>
      <c r="D555" t="s">
        <v>11</v>
      </c>
      <c r="E555">
        <v>10</v>
      </c>
      <c r="F555">
        <v>169</v>
      </c>
      <c r="G555">
        <v>685</v>
      </c>
      <c r="H555" t="s">
        <v>12</v>
      </c>
      <c r="I555">
        <f t="shared" si="0"/>
        <v>159</v>
      </c>
    </row>
    <row r="556" spans="1:9" ht="12.75">
      <c r="A556" t="s">
        <v>1105</v>
      </c>
      <c r="B556" t="s">
        <v>1106</v>
      </c>
      <c r="C556">
        <v>186</v>
      </c>
      <c r="D556" t="s">
        <v>11</v>
      </c>
      <c r="E556">
        <v>10</v>
      </c>
      <c r="F556">
        <v>180</v>
      </c>
      <c r="G556">
        <v>685</v>
      </c>
      <c r="H556" t="s">
        <v>12</v>
      </c>
      <c r="I556">
        <f t="shared" si="0"/>
        <v>170</v>
      </c>
    </row>
    <row r="557" spans="1:9" ht="12.75">
      <c r="A557" t="s">
        <v>1107</v>
      </c>
      <c r="B557" t="s">
        <v>1108</v>
      </c>
      <c r="C557">
        <v>186</v>
      </c>
      <c r="D557" t="s">
        <v>11</v>
      </c>
      <c r="E557">
        <v>10</v>
      </c>
      <c r="F557">
        <v>180</v>
      </c>
      <c r="G557">
        <v>685</v>
      </c>
      <c r="H557" t="s">
        <v>12</v>
      </c>
      <c r="I557">
        <f t="shared" si="0"/>
        <v>170</v>
      </c>
    </row>
    <row r="558" spans="1:9" ht="12.75">
      <c r="A558" t="s">
        <v>1109</v>
      </c>
      <c r="B558" t="s">
        <v>1110</v>
      </c>
      <c r="C558">
        <v>183</v>
      </c>
      <c r="D558" t="s">
        <v>11</v>
      </c>
      <c r="E558">
        <v>11</v>
      </c>
      <c r="F558">
        <v>170</v>
      </c>
      <c r="G558">
        <v>685</v>
      </c>
      <c r="H558" t="s">
        <v>12</v>
      </c>
      <c r="I558">
        <f t="shared" si="0"/>
        <v>159</v>
      </c>
    </row>
    <row r="559" spans="1:9" ht="12.75">
      <c r="A559" t="s">
        <v>1111</v>
      </c>
      <c r="B559" t="s">
        <v>1112</v>
      </c>
      <c r="C559">
        <v>192</v>
      </c>
      <c r="D559" t="s">
        <v>11</v>
      </c>
      <c r="E559">
        <v>25</v>
      </c>
      <c r="F559">
        <v>187</v>
      </c>
      <c r="G559">
        <v>685</v>
      </c>
      <c r="H559" t="s">
        <v>12</v>
      </c>
      <c r="I559">
        <f t="shared" si="0"/>
        <v>162</v>
      </c>
    </row>
    <row r="560" spans="1:9" ht="12.75">
      <c r="A560" t="s">
        <v>1113</v>
      </c>
      <c r="B560" t="s">
        <v>1114</v>
      </c>
      <c r="C560">
        <v>204</v>
      </c>
      <c r="D560" t="s">
        <v>11</v>
      </c>
      <c r="E560">
        <v>10</v>
      </c>
      <c r="F560">
        <v>199</v>
      </c>
      <c r="G560">
        <v>685</v>
      </c>
      <c r="H560" t="s">
        <v>12</v>
      </c>
      <c r="I560">
        <f t="shared" si="0"/>
        <v>189</v>
      </c>
    </row>
    <row r="561" spans="1:9" ht="12.75">
      <c r="A561" t="s">
        <v>1115</v>
      </c>
      <c r="B561" t="s">
        <v>1116</v>
      </c>
      <c r="C561">
        <v>471</v>
      </c>
      <c r="D561" t="s">
        <v>11</v>
      </c>
      <c r="E561">
        <v>307</v>
      </c>
      <c r="F561">
        <v>466</v>
      </c>
      <c r="G561">
        <v>685</v>
      </c>
      <c r="H561" t="s">
        <v>12</v>
      </c>
      <c r="I561">
        <f t="shared" si="0"/>
        <v>159</v>
      </c>
    </row>
    <row r="562" spans="1:9" ht="12.75">
      <c r="A562" t="s">
        <v>1117</v>
      </c>
      <c r="B562" t="s">
        <v>1118</v>
      </c>
      <c r="C562">
        <v>170</v>
      </c>
      <c r="D562" t="s">
        <v>11</v>
      </c>
      <c r="E562">
        <v>8</v>
      </c>
      <c r="F562">
        <v>160</v>
      </c>
      <c r="G562">
        <v>685</v>
      </c>
      <c r="H562" t="s">
        <v>12</v>
      </c>
      <c r="I562">
        <f t="shared" si="0"/>
        <v>152</v>
      </c>
    </row>
    <row r="563" spans="1:9" ht="12.75">
      <c r="A563" t="s">
        <v>1119</v>
      </c>
      <c r="B563" t="s">
        <v>1120</v>
      </c>
      <c r="C563">
        <v>172</v>
      </c>
      <c r="D563" t="s">
        <v>11</v>
      </c>
      <c r="E563">
        <v>13</v>
      </c>
      <c r="F563">
        <v>161</v>
      </c>
      <c r="G563">
        <v>685</v>
      </c>
      <c r="H563" t="s">
        <v>12</v>
      </c>
      <c r="I563">
        <f t="shared" si="0"/>
        <v>148</v>
      </c>
    </row>
    <row r="564" spans="1:9" ht="12.75">
      <c r="A564" t="s">
        <v>1121</v>
      </c>
      <c r="B564" t="s">
        <v>1122</v>
      </c>
      <c r="C564">
        <v>174</v>
      </c>
      <c r="D564" t="s">
        <v>11</v>
      </c>
      <c r="E564">
        <v>13</v>
      </c>
      <c r="F564">
        <v>169</v>
      </c>
      <c r="G564">
        <v>685</v>
      </c>
      <c r="H564" t="s">
        <v>12</v>
      </c>
      <c r="I564">
        <f t="shared" si="0"/>
        <v>156</v>
      </c>
    </row>
    <row r="565" spans="1:9" ht="12.75">
      <c r="A565" t="s">
        <v>1123</v>
      </c>
      <c r="B565" t="s">
        <v>1124</v>
      </c>
      <c r="C565">
        <v>192</v>
      </c>
      <c r="D565" t="s">
        <v>11</v>
      </c>
      <c r="E565">
        <v>12</v>
      </c>
      <c r="F565">
        <v>187</v>
      </c>
      <c r="G565">
        <v>685</v>
      </c>
      <c r="H565" t="s">
        <v>12</v>
      </c>
      <c r="I565">
        <f t="shared" si="0"/>
        <v>175</v>
      </c>
    </row>
    <row r="566" spans="1:9" ht="12.75">
      <c r="A566" t="s">
        <v>1125</v>
      </c>
      <c r="B566" t="s">
        <v>1126</v>
      </c>
      <c r="C566">
        <v>175</v>
      </c>
      <c r="D566" t="s">
        <v>11</v>
      </c>
      <c r="E566">
        <v>11</v>
      </c>
      <c r="F566">
        <v>172</v>
      </c>
      <c r="G566">
        <v>685</v>
      </c>
      <c r="H566" t="s">
        <v>12</v>
      </c>
      <c r="I566">
        <f t="shared" si="0"/>
        <v>161</v>
      </c>
    </row>
    <row r="567" spans="1:9" ht="12.75">
      <c r="A567" t="s">
        <v>1127</v>
      </c>
      <c r="B567" t="s">
        <v>1128</v>
      </c>
      <c r="C567">
        <v>194</v>
      </c>
      <c r="D567" t="s">
        <v>11</v>
      </c>
      <c r="E567">
        <v>11</v>
      </c>
      <c r="F567">
        <v>185</v>
      </c>
      <c r="G567">
        <v>685</v>
      </c>
      <c r="H567" t="s">
        <v>12</v>
      </c>
      <c r="I567">
        <f t="shared" si="0"/>
        <v>174</v>
      </c>
    </row>
    <row r="568" spans="1:9" ht="12.75">
      <c r="A568" t="s">
        <v>1129</v>
      </c>
      <c r="B568" t="s">
        <v>1130</v>
      </c>
      <c r="C568">
        <v>167</v>
      </c>
      <c r="D568" t="s">
        <v>11</v>
      </c>
      <c r="E568">
        <v>7</v>
      </c>
      <c r="F568">
        <v>162</v>
      </c>
      <c r="G568">
        <v>685</v>
      </c>
      <c r="H568" t="s">
        <v>12</v>
      </c>
      <c r="I568">
        <f t="shared" si="0"/>
        <v>155</v>
      </c>
    </row>
    <row r="569" spans="1:9" ht="12.75">
      <c r="A569" t="s">
        <v>1131</v>
      </c>
      <c r="B569" t="s">
        <v>1132</v>
      </c>
      <c r="C569">
        <v>171</v>
      </c>
      <c r="D569" t="s">
        <v>11</v>
      </c>
      <c r="E569">
        <v>10</v>
      </c>
      <c r="F569">
        <v>169</v>
      </c>
      <c r="G569">
        <v>685</v>
      </c>
      <c r="H569" t="s">
        <v>12</v>
      </c>
      <c r="I569">
        <f t="shared" si="0"/>
        <v>159</v>
      </c>
    </row>
    <row r="570" spans="1:9" ht="12.75">
      <c r="A570" t="s">
        <v>1133</v>
      </c>
      <c r="B570" t="s">
        <v>1134</v>
      </c>
      <c r="C570">
        <v>637</v>
      </c>
      <c r="D570" t="s">
        <v>11</v>
      </c>
      <c r="E570">
        <v>459</v>
      </c>
      <c r="F570">
        <v>616</v>
      </c>
      <c r="G570">
        <v>685</v>
      </c>
      <c r="H570" t="s">
        <v>12</v>
      </c>
      <c r="I570">
        <f t="shared" si="0"/>
        <v>157</v>
      </c>
    </row>
    <row r="571" spans="1:9" ht="12.75">
      <c r="A571" t="s">
        <v>1135</v>
      </c>
      <c r="B571" t="s">
        <v>1136</v>
      </c>
      <c r="C571">
        <v>309</v>
      </c>
      <c r="D571" t="s">
        <v>11</v>
      </c>
      <c r="E571">
        <v>11</v>
      </c>
      <c r="F571">
        <v>154</v>
      </c>
      <c r="G571">
        <v>685</v>
      </c>
      <c r="H571" t="s">
        <v>12</v>
      </c>
      <c r="I571">
        <f t="shared" si="0"/>
        <v>143</v>
      </c>
    </row>
    <row r="572" spans="1:9" ht="12.75">
      <c r="A572" t="s">
        <v>1137</v>
      </c>
      <c r="B572" t="s">
        <v>1138</v>
      </c>
      <c r="C572">
        <v>220</v>
      </c>
      <c r="D572" t="s">
        <v>11</v>
      </c>
      <c r="E572">
        <v>27</v>
      </c>
      <c r="F572">
        <v>206</v>
      </c>
      <c r="G572">
        <v>685</v>
      </c>
      <c r="H572" t="s">
        <v>12</v>
      </c>
      <c r="I572">
        <f t="shared" si="0"/>
        <v>179</v>
      </c>
    </row>
    <row r="573" spans="1:9" ht="12.75">
      <c r="A573" t="s">
        <v>1139</v>
      </c>
      <c r="B573" t="s">
        <v>1140</v>
      </c>
      <c r="C573">
        <v>334</v>
      </c>
      <c r="D573" t="s">
        <v>11</v>
      </c>
      <c r="E573">
        <v>11</v>
      </c>
      <c r="F573">
        <v>154</v>
      </c>
      <c r="G573">
        <v>685</v>
      </c>
      <c r="H573" t="s">
        <v>12</v>
      </c>
      <c r="I573">
        <f t="shared" si="0"/>
        <v>143</v>
      </c>
    </row>
    <row r="574" spans="1:9" ht="12.75">
      <c r="A574" t="s">
        <v>1141</v>
      </c>
      <c r="B574" t="s">
        <v>1142</v>
      </c>
      <c r="C574">
        <v>162</v>
      </c>
      <c r="D574" t="s">
        <v>11</v>
      </c>
      <c r="E574">
        <v>66</v>
      </c>
      <c r="F574">
        <v>146</v>
      </c>
      <c r="G574">
        <v>685</v>
      </c>
      <c r="H574" t="s">
        <v>12</v>
      </c>
      <c r="I574">
        <f t="shared" si="0"/>
        <v>80</v>
      </c>
    </row>
    <row r="575" spans="1:9" ht="12.75">
      <c r="A575" t="s">
        <v>1143</v>
      </c>
      <c r="B575" t="s">
        <v>1144</v>
      </c>
      <c r="C575">
        <v>172</v>
      </c>
      <c r="D575" t="s">
        <v>11</v>
      </c>
      <c r="E575">
        <v>14</v>
      </c>
      <c r="F575">
        <v>163</v>
      </c>
      <c r="G575">
        <v>685</v>
      </c>
      <c r="H575" t="s">
        <v>12</v>
      </c>
      <c r="I575">
        <f t="shared" si="0"/>
        <v>149</v>
      </c>
    </row>
    <row r="576" spans="1:9" ht="12.75">
      <c r="A576" t="s">
        <v>1145</v>
      </c>
      <c r="B576" t="s">
        <v>1146</v>
      </c>
      <c r="C576">
        <v>176</v>
      </c>
      <c r="D576" t="s">
        <v>11</v>
      </c>
      <c r="E576">
        <v>10</v>
      </c>
      <c r="F576">
        <v>169</v>
      </c>
      <c r="G576">
        <v>685</v>
      </c>
      <c r="H576" t="s">
        <v>12</v>
      </c>
      <c r="I576">
        <f t="shared" si="0"/>
        <v>159</v>
      </c>
    </row>
    <row r="577" spans="1:9" ht="12.75">
      <c r="A577" t="s">
        <v>1147</v>
      </c>
      <c r="B577" t="s">
        <v>1148</v>
      </c>
      <c r="C577">
        <v>171</v>
      </c>
      <c r="D577" t="s">
        <v>11</v>
      </c>
      <c r="E577">
        <v>10</v>
      </c>
      <c r="F577">
        <v>169</v>
      </c>
      <c r="G577">
        <v>685</v>
      </c>
      <c r="H577" t="s">
        <v>12</v>
      </c>
      <c r="I577">
        <f t="shared" si="0"/>
        <v>159</v>
      </c>
    </row>
    <row r="578" spans="1:9" ht="12.75">
      <c r="A578" t="s">
        <v>1149</v>
      </c>
      <c r="B578" t="s">
        <v>1150</v>
      </c>
      <c r="C578">
        <v>296</v>
      </c>
      <c r="D578" t="s">
        <v>11</v>
      </c>
      <c r="E578">
        <v>11</v>
      </c>
      <c r="F578">
        <v>167</v>
      </c>
      <c r="G578">
        <v>685</v>
      </c>
      <c r="H578" t="s">
        <v>12</v>
      </c>
      <c r="I578">
        <f t="shared" si="0"/>
        <v>156</v>
      </c>
    </row>
    <row r="579" spans="1:9" ht="12.75">
      <c r="A579" t="s">
        <v>1151</v>
      </c>
      <c r="B579" t="s">
        <v>1152</v>
      </c>
      <c r="C579">
        <v>644</v>
      </c>
      <c r="D579" t="s">
        <v>11</v>
      </c>
      <c r="E579">
        <v>463</v>
      </c>
      <c r="F579">
        <v>620</v>
      </c>
      <c r="G579">
        <v>685</v>
      </c>
      <c r="H579" t="s">
        <v>12</v>
      </c>
      <c r="I579">
        <f t="shared" si="0"/>
        <v>157</v>
      </c>
    </row>
    <row r="580" spans="1:9" ht="12.75">
      <c r="A580" t="s">
        <v>1153</v>
      </c>
      <c r="B580" t="s">
        <v>1154</v>
      </c>
      <c r="C580">
        <v>629</v>
      </c>
      <c r="D580" t="s">
        <v>11</v>
      </c>
      <c r="E580">
        <v>448</v>
      </c>
      <c r="F580">
        <v>605</v>
      </c>
      <c r="G580">
        <v>685</v>
      </c>
      <c r="H580" t="s">
        <v>12</v>
      </c>
      <c r="I580">
        <f t="shared" si="0"/>
        <v>157</v>
      </c>
    </row>
    <row r="581" spans="1:9" ht="12.75">
      <c r="A581" t="s">
        <v>1155</v>
      </c>
      <c r="B581" t="s">
        <v>1156</v>
      </c>
      <c r="C581">
        <v>163</v>
      </c>
      <c r="D581" t="s">
        <v>11</v>
      </c>
      <c r="E581">
        <v>7</v>
      </c>
      <c r="F581">
        <v>160</v>
      </c>
      <c r="G581">
        <v>685</v>
      </c>
      <c r="H581" t="s">
        <v>12</v>
      </c>
      <c r="I581">
        <f t="shared" si="0"/>
        <v>153</v>
      </c>
    </row>
    <row r="582" spans="1:9" ht="12.75">
      <c r="A582" t="s">
        <v>1157</v>
      </c>
      <c r="B582" t="s">
        <v>1158</v>
      </c>
      <c r="C582">
        <v>173</v>
      </c>
      <c r="D582" t="s">
        <v>11</v>
      </c>
      <c r="E582">
        <v>12</v>
      </c>
      <c r="F582">
        <v>168</v>
      </c>
      <c r="G582">
        <v>685</v>
      </c>
      <c r="H582" t="s">
        <v>12</v>
      </c>
      <c r="I582">
        <f t="shared" si="0"/>
        <v>156</v>
      </c>
    </row>
    <row r="583" spans="1:9" ht="12.75">
      <c r="A583" t="s">
        <v>1159</v>
      </c>
      <c r="B583" t="s">
        <v>1160</v>
      </c>
      <c r="C583">
        <v>167</v>
      </c>
      <c r="D583" t="s">
        <v>11</v>
      </c>
      <c r="E583">
        <v>1</v>
      </c>
      <c r="F583">
        <v>158</v>
      </c>
      <c r="G583">
        <v>685</v>
      </c>
      <c r="H583" t="s">
        <v>12</v>
      </c>
      <c r="I583">
        <f t="shared" si="0"/>
        <v>157</v>
      </c>
    </row>
    <row r="584" spans="1:9" ht="12.75">
      <c r="A584" t="s">
        <v>1161</v>
      </c>
      <c r="B584" t="s">
        <v>1162</v>
      </c>
      <c r="C584">
        <v>471</v>
      </c>
      <c r="D584" t="s">
        <v>11</v>
      </c>
      <c r="E584">
        <v>307</v>
      </c>
      <c r="F584">
        <v>466</v>
      </c>
      <c r="G584">
        <v>685</v>
      </c>
      <c r="H584" t="s">
        <v>12</v>
      </c>
      <c r="I584">
        <f t="shared" si="0"/>
        <v>159</v>
      </c>
    </row>
    <row r="585" spans="1:9" ht="12.75">
      <c r="A585" t="s">
        <v>1163</v>
      </c>
      <c r="B585" t="s">
        <v>1164</v>
      </c>
      <c r="C585">
        <v>472</v>
      </c>
      <c r="D585" t="s">
        <v>11</v>
      </c>
      <c r="E585">
        <v>308</v>
      </c>
      <c r="F585">
        <v>467</v>
      </c>
      <c r="G585">
        <v>685</v>
      </c>
      <c r="H585" t="s">
        <v>12</v>
      </c>
      <c r="I585">
        <f t="shared" si="0"/>
        <v>159</v>
      </c>
    </row>
    <row r="586" spans="1:9" ht="12.75">
      <c r="A586" t="s">
        <v>1165</v>
      </c>
      <c r="B586" t="s">
        <v>1166</v>
      </c>
      <c r="C586">
        <v>190</v>
      </c>
      <c r="D586" t="s">
        <v>11</v>
      </c>
      <c r="E586">
        <v>29</v>
      </c>
      <c r="F586">
        <v>185</v>
      </c>
      <c r="G586">
        <v>685</v>
      </c>
      <c r="H586" t="s">
        <v>12</v>
      </c>
      <c r="I586">
        <f t="shared" si="0"/>
        <v>156</v>
      </c>
    </row>
    <row r="587" spans="1:9" ht="12.75">
      <c r="A587" t="s">
        <v>1167</v>
      </c>
      <c r="B587" t="s">
        <v>1168</v>
      </c>
      <c r="C587">
        <v>171</v>
      </c>
      <c r="D587" t="s">
        <v>11</v>
      </c>
      <c r="E587">
        <v>10</v>
      </c>
      <c r="F587">
        <v>169</v>
      </c>
      <c r="G587">
        <v>685</v>
      </c>
      <c r="H587" t="s">
        <v>12</v>
      </c>
      <c r="I587">
        <f t="shared" si="0"/>
        <v>159</v>
      </c>
    </row>
    <row r="588" spans="1:9" ht="12.75">
      <c r="A588" t="s">
        <v>1169</v>
      </c>
      <c r="B588" t="s">
        <v>1170</v>
      </c>
      <c r="C588">
        <v>177</v>
      </c>
      <c r="D588" t="s">
        <v>11</v>
      </c>
      <c r="E588">
        <v>16</v>
      </c>
      <c r="F588">
        <v>168</v>
      </c>
      <c r="G588">
        <v>685</v>
      </c>
      <c r="H588" t="s">
        <v>12</v>
      </c>
      <c r="I588">
        <f t="shared" si="0"/>
        <v>152</v>
      </c>
    </row>
    <row r="589" spans="1:9" ht="12.75">
      <c r="A589" t="s">
        <v>1171</v>
      </c>
      <c r="B589" t="s">
        <v>1172</v>
      </c>
      <c r="C589">
        <v>183</v>
      </c>
      <c r="D589" t="s">
        <v>11</v>
      </c>
      <c r="E589">
        <v>17</v>
      </c>
      <c r="F589">
        <v>84</v>
      </c>
      <c r="G589">
        <v>685</v>
      </c>
      <c r="H589" t="s">
        <v>12</v>
      </c>
      <c r="I589">
        <f t="shared" si="0"/>
        <v>67</v>
      </c>
    </row>
    <row r="590" spans="1:9" ht="12.75">
      <c r="A590" t="s">
        <v>1171</v>
      </c>
      <c r="B590" t="s">
        <v>1172</v>
      </c>
      <c r="C590">
        <v>183</v>
      </c>
      <c r="D590" t="s">
        <v>11</v>
      </c>
      <c r="E590">
        <v>75</v>
      </c>
      <c r="F590">
        <v>156</v>
      </c>
      <c r="G590">
        <v>685</v>
      </c>
      <c r="H590" t="s">
        <v>12</v>
      </c>
      <c r="I590">
        <f t="shared" si="0"/>
        <v>81</v>
      </c>
    </row>
    <row r="591" spans="1:9" ht="12.75">
      <c r="A591" t="s">
        <v>1173</v>
      </c>
      <c r="B591" t="s">
        <v>1174</v>
      </c>
      <c r="C591">
        <v>188</v>
      </c>
      <c r="D591" t="s">
        <v>11</v>
      </c>
      <c r="E591">
        <v>12</v>
      </c>
      <c r="F591">
        <v>168</v>
      </c>
      <c r="G591">
        <v>685</v>
      </c>
      <c r="H591" t="s">
        <v>12</v>
      </c>
      <c r="I591">
        <f t="shared" si="0"/>
        <v>156</v>
      </c>
    </row>
    <row r="592" spans="1:9" ht="12.75">
      <c r="A592" t="s">
        <v>1175</v>
      </c>
      <c r="B592" t="s">
        <v>1176</v>
      </c>
      <c r="C592">
        <v>191</v>
      </c>
      <c r="D592" t="s">
        <v>11</v>
      </c>
      <c r="E592">
        <v>33</v>
      </c>
      <c r="F592">
        <v>182</v>
      </c>
      <c r="G592">
        <v>685</v>
      </c>
      <c r="H592" t="s">
        <v>12</v>
      </c>
      <c r="I592">
        <f t="shared" si="0"/>
        <v>149</v>
      </c>
    </row>
    <row r="593" spans="1:9" ht="12.75">
      <c r="A593" t="s">
        <v>1177</v>
      </c>
      <c r="B593" t="s">
        <v>1178</v>
      </c>
      <c r="C593">
        <v>179</v>
      </c>
      <c r="D593" t="s">
        <v>11</v>
      </c>
      <c r="E593">
        <v>12</v>
      </c>
      <c r="F593">
        <v>174</v>
      </c>
      <c r="G593">
        <v>685</v>
      </c>
      <c r="H593" t="s">
        <v>12</v>
      </c>
      <c r="I593">
        <f t="shared" si="0"/>
        <v>162</v>
      </c>
    </row>
    <row r="594" spans="1:9" ht="12.75">
      <c r="A594" t="s">
        <v>1179</v>
      </c>
      <c r="B594" t="s">
        <v>1180</v>
      </c>
      <c r="C594">
        <v>334</v>
      </c>
      <c r="D594" t="s">
        <v>11</v>
      </c>
      <c r="E594">
        <v>11</v>
      </c>
      <c r="F594">
        <v>157</v>
      </c>
      <c r="G594">
        <v>685</v>
      </c>
      <c r="H594" t="s">
        <v>12</v>
      </c>
      <c r="I594">
        <f t="shared" si="0"/>
        <v>146</v>
      </c>
    </row>
    <row r="595" spans="1:9" ht="12.75">
      <c r="A595" t="s">
        <v>1181</v>
      </c>
      <c r="B595" t="s">
        <v>1182</v>
      </c>
      <c r="C595">
        <v>183</v>
      </c>
      <c r="D595" t="s">
        <v>11</v>
      </c>
      <c r="E595">
        <v>31</v>
      </c>
      <c r="F595">
        <v>172</v>
      </c>
      <c r="G595">
        <v>685</v>
      </c>
      <c r="H595" t="s">
        <v>12</v>
      </c>
      <c r="I595">
        <f t="shared" si="0"/>
        <v>141</v>
      </c>
    </row>
    <row r="596" spans="1:9" ht="12.75">
      <c r="A596" t="s">
        <v>1183</v>
      </c>
      <c r="B596" t="s">
        <v>1184</v>
      </c>
      <c r="C596">
        <v>164</v>
      </c>
      <c r="D596" t="s">
        <v>11</v>
      </c>
      <c r="E596">
        <v>5</v>
      </c>
      <c r="F596">
        <v>159</v>
      </c>
      <c r="G596">
        <v>685</v>
      </c>
      <c r="H596" t="s">
        <v>12</v>
      </c>
      <c r="I596">
        <f t="shared" si="0"/>
        <v>154</v>
      </c>
    </row>
    <row r="597" spans="1:9" ht="12.75">
      <c r="A597" t="s">
        <v>1185</v>
      </c>
      <c r="B597" t="s">
        <v>1186</v>
      </c>
      <c r="C597">
        <v>163</v>
      </c>
      <c r="D597" t="s">
        <v>11</v>
      </c>
      <c r="E597">
        <v>9</v>
      </c>
      <c r="F597">
        <v>158</v>
      </c>
      <c r="G597">
        <v>685</v>
      </c>
      <c r="H597" t="s">
        <v>12</v>
      </c>
      <c r="I597">
        <f t="shared" si="0"/>
        <v>149</v>
      </c>
    </row>
    <row r="598" spans="1:9" ht="12.75">
      <c r="A598" t="s">
        <v>1187</v>
      </c>
      <c r="B598" t="s">
        <v>1188</v>
      </c>
      <c r="C598">
        <v>169</v>
      </c>
      <c r="D598" t="s">
        <v>11</v>
      </c>
      <c r="E598">
        <v>4</v>
      </c>
      <c r="F598">
        <v>165</v>
      </c>
      <c r="G598">
        <v>685</v>
      </c>
      <c r="H598" t="s">
        <v>12</v>
      </c>
      <c r="I598">
        <f t="shared" si="0"/>
        <v>161</v>
      </c>
    </row>
    <row r="599" spans="1:9" ht="12.75">
      <c r="A599" t="s">
        <v>1189</v>
      </c>
      <c r="B599" t="s">
        <v>1190</v>
      </c>
      <c r="C599">
        <v>174</v>
      </c>
      <c r="D599" t="s">
        <v>11</v>
      </c>
      <c r="E599">
        <v>12</v>
      </c>
      <c r="F599">
        <v>168</v>
      </c>
      <c r="G599">
        <v>685</v>
      </c>
      <c r="H599" t="s">
        <v>12</v>
      </c>
      <c r="I599">
        <f t="shared" si="0"/>
        <v>156</v>
      </c>
    </row>
    <row r="600" spans="1:9" ht="12.75">
      <c r="A600" t="s">
        <v>1191</v>
      </c>
      <c r="B600" t="s">
        <v>1192</v>
      </c>
      <c r="C600">
        <v>142</v>
      </c>
      <c r="D600" t="s">
        <v>11</v>
      </c>
      <c r="E600">
        <v>1</v>
      </c>
      <c r="F600">
        <v>137</v>
      </c>
      <c r="G600">
        <v>685</v>
      </c>
      <c r="H600" t="s">
        <v>12</v>
      </c>
      <c r="I600">
        <f t="shared" si="0"/>
        <v>136</v>
      </c>
    </row>
    <row r="601" spans="1:9" ht="12.75">
      <c r="A601" t="s">
        <v>1193</v>
      </c>
      <c r="B601" t="s">
        <v>1194</v>
      </c>
      <c r="C601">
        <v>213</v>
      </c>
      <c r="D601" t="s">
        <v>11</v>
      </c>
      <c r="E601">
        <v>14</v>
      </c>
      <c r="F601">
        <v>204</v>
      </c>
      <c r="G601">
        <v>685</v>
      </c>
      <c r="H601" t="s">
        <v>12</v>
      </c>
      <c r="I601">
        <f t="shared" si="0"/>
        <v>190</v>
      </c>
    </row>
    <row r="602" spans="1:9" ht="12.75">
      <c r="A602" t="s">
        <v>1195</v>
      </c>
      <c r="B602" t="s">
        <v>1196</v>
      </c>
      <c r="C602">
        <v>191</v>
      </c>
      <c r="D602" t="s">
        <v>11</v>
      </c>
      <c r="E602">
        <v>17</v>
      </c>
      <c r="F602">
        <v>171</v>
      </c>
      <c r="G602">
        <v>685</v>
      </c>
      <c r="H602" t="s">
        <v>12</v>
      </c>
      <c r="I602">
        <f t="shared" si="0"/>
        <v>154</v>
      </c>
    </row>
    <row r="603" spans="1:9" ht="12.75">
      <c r="A603" t="s">
        <v>1197</v>
      </c>
      <c r="B603" t="s">
        <v>1198</v>
      </c>
      <c r="C603">
        <v>174</v>
      </c>
      <c r="D603" t="s">
        <v>11</v>
      </c>
      <c r="E603">
        <v>3</v>
      </c>
      <c r="F603">
        <v>169</v>
      </c>
      <c r="G603">
        <v>685</v>
      </c>
      <c r="H603" t="s">
        <v>12</v>
      </c>
      <c r="I603">
        <f t="shared" si="0"/>
        <v>166</v>
      </c>
    </row>
    <row r="604" spans="1:9" ht="12.75">
      <c r="A604" t="s">
        <v>1199</v>
      </c>
      <c r="B604" t="s">
        <v>1200</v>
      </c>
      <c r="C604">
        <v>598</v>
      </c>
      <c r="D604" t="s">
        <v>11</v>
      </c>
      <c r="E604">
        <v>18</v>
      </c>
      <c r="F604">
        <v>131</v>
      </c>
      <c r="G604">
        <v>685</v>
      </c>
      <c r="H604" t="s">
        <v>12</v>
      </c>
      <c r="I604">
        <f t="shared" si="0"/>
        <v>113</v>
      </c>
    </row>
    <row r="605" spans="1:9" ht="12.75">
      <c r="A605" t="s">
        <v>1199</v>
      </c>
      <c r="B605" t="s">
        <v>1200</v>
      </c>
      <c r="C605">
        <v>598</v>
      </c>
      <c r="D605" t="s">
        <v>11</v>
      </c>
      <c r="E605">
        <v>151</v>
      </c>
      <c r="F605">
        <v>238</v>
      </c>
      <c r="G605">
        <v>685</v>
      </c>
      <c r="H605" t="s">
        <v>12</v>
      </c>
      <c r="I605">
        <f t="shared" si="0"/>
        <v>87</v>
      </c>
    </row>
    <row r="606" spans="1:9" ht="12.75">
      <c r="A606" t="s">
        <v>1201</v>
      </c>
      <c r="B606" t="s">
        <v>1202</v>
      </c>
      <c r="C606">
        <v>175</v>
      </c>
      <c r="D606" t="s">
        <v>11</v>
      </c>
      <c r="E606">
        <v>10</v>
      </c>
      <c r="F606">
        <v>169</v>
      </c>
      <c r="G606">
        <v>685</v>
      </c>
      <c r="H606" t="s">
        <v>12</v>
      </c>
      <c r="I606">
        <f t="shared" si="0"/>
        <v>159</v>
      </c>
    </row>
    <row r="607" spans="1:9" ht="12.75">
      <c r="A607" t="s">
        <v>1203</v>
      </c>
      <c r="B607" t="s">
        <v>1204</v>
      </c>
      <c r="C607">
        <v>178</v>
      </c>
      <c r="D607" t="s">
        <v>11</v>
      </c>
      <c r="E607">
        <v>11</v>
      </c>
      <c r="F607">
        <v>171</v>
      </c>
      <c r="G607">
        <v>685</v>
      </c>
      <c r="H607" t="s">
        <v>12</v>
      </c>
      <c r="I607">
        <f t="shared" si="0"/>
        <v>160</v>
      </c>
    </row>
    <row r="608" spans="1:9" ht="12.75">
      <c r="A608" t="s">
        <v>1205</v>
      </c>
      <c r="B608" t="s">
        <v>1206</v>
      </c>
      <c r="C608">
        <v>181</v>
      </c>
      <c r="D608" t="s">
        <v>11</v>
      </c>
      <c r="E608">
        <v>12</v>
      </c>
      <c r="F608">
        <v>176</v>
      </c>
      <c r="G608">
        <v>685</v>
      </c>
      <c r="H608" t="s">
        <v>12</v>
      </c>
      <c r="I608">
        <f t="shared" si="0"/>
        <v>164</v>
      </c>
    </row>
    <row r="609" spans="1:9" ht="12.75">
      <c r="A609" t="s">
        <v>1207</v>
      </c>
      <c r="B609" t="s">
        <v>1208</v>
      </c>
      <c r="C609">
        <v>196</v>
      </c>
      <c r="D609" t="s">
        <v>11</v>
      </c>
      <c r="E609">
        <v>13</v>
      </c>
      <c r="F609">
        <v>191</v>
      </c>
      <c r="G609">
        <v>685</v>
      </c>
      <c r="H609" t="s">
        <v>12</v>
      </c>
      <c r="I609">
        <f t="shared" si="0"/>
        <v>178</v>
      </c>
    </row>
    <row r="610" spans="1:9" ht="12.75">
      <c r="A610" t="s">
        <v>1209</v>
      </c>
      <c r="B610" t="s">
        <v>1210</v>
      </c>
      <c r="C610">
        <v>190</v>
      </c>
      <c r="D610" t="s">
        <v>11</v>
      </c>
      <c r="E610">
        <v>85</v>
      </c>
      <c r="F610">
        <v>162</v>
      </c>
      <c r="G610">
        <v>685</v>
      </c>
      <c r="H610" t="s">
        <v>12</v>
      </c>
      <c r="I610">
        <f t="shared" si="0"/>
        <v>77</v>
      </c>
    </row>
    <row r="611" spans="1:9" ht="12.75">
      <c r="A611" t="s">
        <v>1211</v>
      </c>
      <c r="B611" t="s">
        <v>1212</v>
      </c>
      <c r="C611">
        <v>170</v>
      </c>
      <c r="D611" t="s">
        <v>11</v>
      </c>
      <c r="E611">
        <v>14</v>
      </c>
      <c r="F611">
        <v>163</v>
      </c>
      <c r="G611">
        <v>685</v>
      </c>
      <c r="H611" t="s">
        <v>12</v>
      </c>
      <c r="I611">
        <f t="shared" si="0"/>
        <v>149</v>
      </c>
    </row>
    <row r="612" spans="1:9" ht="12.75">
      <c r="A612" t="s">
        <v>1213</v>
      </c>
      <c r="B612" t="s">
        <v>1214</v>
      </c>
      <c r="C612">
        <v>470</v>
      </c>
      <c r="D612" t="s">
        <v>11</v>
      </c>
      <c r="E612">
        <v>305</v>
      </c>
      <c r="F612">
        <v>464</v>
      </c>
      <c r="G612">
        <v>685</v>
      </c>
      <c r="H612" t="s">
        <v>12</v>
      </c>
      <c r="I612">
        <f t="shared" si="0"/>
        <v>159</v>
      </c>
    </row>
    <row r="613" spans="1:9" ht="12.75">
      <c r="A613" t="s">
        <v>1215</v>
      </c>
      <c r="B613" t="s">
        <v>1216</v>
      </c>
      <c r="C613">
        <v>171</v>
      </c>
      <c r="D613" t="s">
        <v>11</v>
      </c>
      <c r="E613">
        <v>10</v>
      </c>
      <c r="F613">
        <v>169</v>
      </c>
      <c r="G613">
        <v>685</v>
      </c>
      <c r="H613" t="s">
        <v>12</v>
      </c>
      <c r="I613">
        <f t="shared" si="0"/>
        <v>159</v>
      </c>
    </row>
    <row r="614" spans="1:9" ht="12.75">
      <c r="A614" t="s">
        <v>1217</v>
      </c>
      <c r="B614" t="s">
        <v>1218</v>
      </c>
      <c r="C614">
        <v>176</v>
      </c>
      <c r="D614" t="s">
        <v>11</v>
      </c>
      <c r="E614">
        <v>15</v>
      </c>
      <c r="F614">
        <v>171</v>
      </c>
      <c r="G614">
        <v>685</v>
      </c>
      <c r="H614" t="s">
        <v>12</v>
      </c>
      <c r="I614">
        <f t="shared" si="0"/>
        <v>156</v>
      </c>
    </row>
    <row r="615" spans="1:9" ht="12.75">
      <c r="A615" t="s">
        <v>1219</v>
      </c>
      <c r="B615" t="s">
        <v>1220</v>
      </c>
      <c r="C615">
        <v>185</v>
      </c>
      <c r="D615" t="s">
        <v>11</v>
      </c>
      <c r="E615">
        <v>10</v>
      </c>
      <c r="F615">
        <v>181</v>
      </c>
      <c r="G615">
        <v>685</v>
      </c>
      <c r="H615" t="s">
        <v>12</v>
      </c>
      <c r="I615">
        <f t="shared" si="0"/>
        <v>171</v>
      </c>
    </row>
    <row r="616" spans="1:9" ht="12.75">
      <c r="A616" t="s">
        <v>1221</v>
      </c>
      <c r="B616" t="s">
        <v>1222</v>
      </c>
      <c r="C616">
        <v>209</v>
      </c>
      <c r="D616" t="s">
        <v>11</v>
      </c>
      <c r="E616">
        <v>18</v>
      </c>
      <c r="F616">
        <v>204</v>
      </c>
      <c r="G616">
        <v>685</v>
      </c>
      <c r="H616" t="s">
        <v>12</v>
      </c>
      <c r="I616">
        <f t="shared" si="0"/>
        <v>186</v>
      </c>
    </row>
    <row r="617" spans="1:9" ht="12.75">
      <c r="A617" t="s">
        <v>1223</v>
      </c>
      <c r="B617" t="s">
        <v>1224</v>
      </c>
      <c r="C617">
        <v>182</v>
      </c>
      <c r="D617" t="s">
        <v>11</v>
      </c>
      <c r="E617">
        <v>11</v>
      </c>
      <c r="F617">
        <v>176</v>
      </c>
      <c r="G617">
        <v>685</v>
      </c>
      <c r="H617" t="s">
        <v>12</v>
      </c>
      <c r="I617">
        <f t="shared" si="0"/>
        <v>165</v>
      </c>
    </row>
    <row r="618" spans="1:9" ht="12.75">
      <c r="A618" t="s">
        <v>1225</v>
      </c>
      <c r="B618" t="s">
        <v>1226</v>
      </c>
      <c r="C618">
        <v>200</v>
      </c>
      <c r="D618" t="s">
        <v>11</v>
      </c>
      <c r="E618">
        <v>16</v>
      </c>
      <c r="F618">
        <v>195</v>
      </c>
      <c r="G618">
        <v>685</v>
      </c>
      <c r="H618" t="s">
        <v>12</v>
      </c>
      <c r="I618">
        <f t="shared" si="0"/>
        <v>179</v>
      </c>
    </row>
    <row r="619" spans="1:9" ht="12.75">
      <c r="A619" t="s">
        <v>1227</v>
      </c>
      <c r="B619" t="s">
        <v>1228</v>
      </c>
      <c r="C619">
        <v>175</v>
      </c>
      <c r="D619" t="s">
        <v>11</v>
      </c>
      <c r="E619">
        <v>11</v>
      </c>
      <c r="F619">
        <v>168</v>
      </c>
      <c r="G619">
        <v>685</v>
      </c>
      <c r="H619" t="s">
        <v>12</v>
      </c>
      <c r="I619">
        <f t="shared" si="0"/>
        <v>157</v>
      </c>
    </row>
    <row r="620" spans="1:9" ht="12.75">
      <c r="A620" t="s">
        <v>1229</v>
      </c>
      <c r="B620" t="s">
        <v>1230</v>
      </c>
      <c r="C620">
        <v>324</v>
      </c>
      <c r="D620" t="s">
        <v>11</v>
      </c>
      <c r="E620">
        <v>7</v>
      </c>
      <c r="F620">
        <v>155</v>
      </c>
      <c r="G620">
        <v>685</v>
      </c>
      <c r="H620" t="s">
        <v>12</v>
      </c>
      <c r="I620">
        <f t="shared" si="0"/>
        <v>148</v>
      </c>
    </row>
    <row r="621" spans="1:9" ht="12.75">
      <c r="A621" t="s">
        <v>1231</v>
      </c>
      <c r="B621" t="s">
        <v>1232</v>
      </c>
      <c r="C621">
        <v>182</v>
      </c>
      <c r="D621" t="s">
        <v>11</v>
      </c>
      <c r="E621">
        <v>10</v>
      </c>
      <c r="F621">
        <v>174</v>
      </c>
      <c r="G621">
        <v>685</v>
      </c>
      <c r="H621" t="s">
        <v>12</v>
      </c>
      <c r="I621">
        <f t="shared" si="0"/>
        <v>164</v>
      </c>
    </row>
    <row r="622" spans="1:9" ht="12.75">
      <c r="A622" t="s">
        <v>1233</v>
      </c>
      <c r="B622" t="s">
        <v>1234</v>
      </c>
      <c r="C622">
        <v>171</v>
      </c>
      <c r="D622" t="s">
        <v>11</v>
      </c>
      <c r="E622">
        <v>10</v>
      </c>
      <c r="F622">
        <v>169</v>
      </c>
      <c r="G622">
        <v>685</v>
      </c>
      <c r="H622" t="s">
        <v>12</v>
      </c>
      <c r="I622">
        <f t="shared" si="0"/>
        <v>159</v>
      </c>
    </row>
    <row r="623" spans="1:9" ht="12.75">
      <c r="A623" t="s">
        <v>1235</v>
      </c>
      <c r="B623" t="s">
        <v>1236</v>
      </c>
      <c r="C623">
        <v>176</v>
      </c>
      <c r="D623" t="s">
        <v>11</v>
      </c>
      <c r="E623">
        <v>10</v>
      </c>
      <c r="F623">
        <v>172</v>
      </c>
      <c r="G623">
        <v>685</v>
      </c>
      <c r="H623" t="s">
        <v>12</v>
      </c>
      <c r="I623">
        <f t="shared" si="0"/>
        <v>162</v>
      </c>
    </row>
    <row r="624" spans="1:9" ht="12.75">
      <c r="A624" t="s">
        <v>1237</v>
      </c>
      <c r="B624" t="s">
        <v>1238</v>
      </c>
      <c r="C624">
        <v>320</v>
      </c>
      <c r="D624" t="s">
        <v>11</v>
      </c>
      <c r="E624">
        <v>5</v>
      </c>
      <c r="F624">
        <v>143</v>
      </c>
      <c r="G624">
        <v>685</v>
      </c>
      <c r="H624" t="s">
        <v>12</v>
      </c>
      <c r="I624">
        <f t="shared" si="0"/>
        <v>138</v>
      </c>
    </row>
    <row r="625" spans="1:9" ht="12.75">
      <c r="A625" t="s">
        <v>1239</v>
      </c>
      <c r="B625" t="s">
        <v>1240</v>
      </c>
      <c r="C625">
        <v>331</v>
      </c>
      <c r="D625" t="s">
        <v>11</v>
      </c>
      <c r="E625">
        <v>5</v>
      </c>
      <c r="F625">
        <v>155</v>
      </c>
      <c r="G625">
        <v>685</v>
      </c>
      <c r="H625" t="s">
        <v>12</v>
      </c>
      <c r="I625">
        <f t="shared" si="0"/>
        <v>150</v>
      </c>
    </row>
    <row r="626" spans="1:9" ht="12.75">
      <c r="A626" t="s">
        <v>1241</v>
      </c>
      <c r="B626" t="s">
        <v>1242</v>
      </c>
      <c r="C626">
        <v>208</v>
      </c>
      <c r="D626" t="s">
        <v>11</v>
      </c>
      <c r="E626">
        <v>15</v>
      </c>
      <c r="F626">
        <v>203</v>
      </c>
      <c r="G626">
        <v>685</v>
      </c>
      <c r="H626" t="s">
        <v>12</v>
      </c>
      <c r="I626">
        <f t="shared" si="0"/>
        <v>188</v>
      </c>
    </row>
    <row r="627" spans="1:9" ht="12.75">
      <c r="A627" t="s">
        <v>1243</v>
      </c>
      <c r="B627" t="s">
        <v>1244</v>
      </c>
      <c r="C627">
        <v>169</v>
      </c>
      <c r="D627" t="s">
        <v>11</v>
      </c>
      <c r="E627">
        <v>8</v>
      </c>
      <c r="F627">
        <v>162</v>
      </c>
      <c r="G627">
        <v>685</v>
      </c>
      <c r="H627" t="s">
        <v>12</v>
      </c>
      <c r="I627">
        <f t="shared" si="0"/>
        <v>154</v>
      </c>
    </row>
    <row r="628" spans="1:9" ht="12.75">
      <c r="A628" t="s">
        <v>1245</v>
      </c>
      <c r="B628" t="s">
        <v>1246</v>
      </c>
      <c r="C628">
        <v>464</v>
      </c>
      <c r="D628" t="s">
        <v>11</v>
      </c>
      <c r="E628">
        <v>301</v>
      </c>
      <c r="F628">
        <v>460</v>
      </c>
      <c r="G628">
        <v>685</v>
      </c>
      <c r="H628" t="s">
        <v>12</v>
      </c>
      <c r="I628">
        <f t="shared" si="0"/>
        <v>159</v>
      </c>
    </row>
    <row r="629" spans="1:9" ht="12.75">
      <c r="A629" t="s">
        <v>1247</v>
      </c>
      <c r="B629" t="s">
        <v>1248</v>
      </c>
      <c r="C629">
        <v>635</v>
      </c>
      <c r="D629" t="s">
        <v>11</v>
      </c>
      <c r="E629">
        <v>457</v>
      </c>
      <c r="F629">
        <v>614</v>
      </c>
      <c r="G629">
        <v>685</v>
      </c>
      <c r="H629" t="s">
        <v>12</v>
      </c>
      <c r="I629">
        <f t="shared" si="0"/>
        <v>157</v>
      </c>
    </row>
    <row r="630" spans="1:9" ht="12.75">
      <c r="A630" t="s">
        <v>1249</v>
      </c>
      <c r="B630" t="s">
        <v>1250</v>
      </c>
      <c r="C630">
        <v>194</v>
      </c>
      <c r="D630" t="s">
        <v>11</v>
      </c>
      <c r="E630">
        <v>13</v>
      </c>
      <c r="F630">
        <v>190</v>
      </c>
      <c r="G630">
        <v>685</v>
      </c>
      <c r="H630" t="s">
        <v>12</v>
      </c>
      <c r="I630">
        <f t="shared" si="0"/>
        <v>177</v>
      </c>
    </row>
    <row r="631" spans="1:9" ht="12.75">
      <c r="A631" t="s">
        <v>1251</v>
      </c>
      <c r="B631" t="s">
        <v>1252</v>
      </c>
      <c r="C631">
        <v>176</v>
      </c>
      <c r="D631" t="s">
        <v>11</v>
      </c>
      <c r="E631">
        <v>16</v>
      </c>
      <c r="F631">
        <v>172</v>
      </c>
      <c r="G631">
        <v>685</v>
      </c>
      <c r="H631" t="s">
        <v>12</v>
      </c>
      <c r="I631">
        <f t="shared" si="0"/>
        <v>156</v>
      </c>
    </row>
    <row r="632" spans="1:9" ht="12.75">
      <c r="A632" t="s">
        <v>1253</v>
      </c>
      <c r="B632" t="s">
        <v>1254</v>
      </c>
      <c r="C632">
        <v>181</v>
      </c>
      <c r="D632" t="s">
        <v>11</v>
      </c>
      <c r="E632">
        <v>11</v>
      </c>
      <c r="F632">
        <v>177</v>
      </c>
      <c r="G632">
        <v>685</v>
      </c>
      <c r="H632" t="s">
        <v>12</v>
      </c>
      <c r="I632">
        <f t="shared" si="0"/>
        <v>166</v>
      </c>
    </row>
    <row r="633" spans="1:9" ht="12.75">
      <c r="A633" t="s">
        <v>1255</v>
      </c>
      <c r="B633" t="s">
        <v>1256</v>
      </c>
      <c r="C633">
        <v>170</v>
      </c>
      <c r="D633" t="s">
        <v>11</v>
      </c>
      <c r="E633">
        <v>7</v>
      </c>
      <c r="F633">
        <v>163</v>
      </c>
      <c r="G633">
        <v>685</v>
      </c>
      <c r="H633" t="s">
        <v>12</v>
      </c>
      <c r="I633">
        <f t="shared" si="0"/>
        <v>156</v>
      </c>
    </row>
    <row r="634" spans="1:9" ht="12.75">
      <c r="A634" t="s">
        <v>1257</v>
      </c>
      <c r="B634" t="s">
        <v>1258</v>
      </c>
      <c r="C634">
        <v>174</v>
      </c>
      <c r="D634" t="s">
        <v>11</v>
      </c>
      <c r="E634">
        <v>7</v>
      </c>
      <c r="F634">
        <v>163</v>
      </c>
      <c r="G634">
        <v>685</v>
      </c>
      <c r="H634" t="s">
        <v>12</v>
      </c>
      <c r="I634">
        <f t="shared" si="0"/>
        <v>156</v>
      </c>
    </row>
    <row r="635" spans="1:9" ht="12.75">
      <c r="A635" t="s">
        <v>1259</v>
      </c>
      <c r="B635" t="s">
        <v>1260</v>
      </c>
      <c r="C635">
        <v>176</v>
      </c>
      <c r="D635" t="s">
        <v>11</v>
      </c>
      <c r="E635">
        <v>10</v>
      </c>
      <c r="F635">
        <v>162</v>
      </c>
      <c r="G635">
        <v>685</v>
      </c>
      <c r="H635" t="s">
        <v>12</v>
      </c>
      <c r="I635">
        <f t="shared" si="0"/>
        <v>152</v>
      </c>
    </row>
    <row r="636" spans="1:9" ht="12.75">
      <c r="A636" t="s">
        <v>1261</v>
      </c>
      <c r="B636" t="s">
        <v>1262</v>
      </c>
      <c r="C636">
        <v>168</v>
      </c>
      <c r="D636" t="s">
        <v>11</v>
      </c>
      <c r="E636">
        <v>10</v>
      </c>
      <c r="F636">
        <v>162</v>
      </c>
      <c r="G636">
        <v>685</v>
      </c>
      <c r="H636" t="s">
        <v>12</v>
      </c>
      <c r="I636">
        <f t="shared" si="0"/>
        <v>152</v>
      </c>
    </row>
    <row r="637" spans="1:9" ht="12.75">
      <c r="A637" t="s">
        <v>1263</v>
      </c>
      <c r="B637" t="s">
        <v>1264</v>
      </c>
      <c r="C637">
        <v>173</v>
      </c>
      <c r="D637" t="s">
        <v>11</v>
      </c>
      <c r="E637">
        <v>7</v>
      </c>
      <c r="F637">
        <v>163</v>
      </c>
      <c r="G637">
        <v>685</v>
      </c>
      <c r="H637" t="s">
        <v>12</v>
      </c>
      <c r="I637">
        <f t="shared" si="0"/>
        <v>156</v>
      </c>
    </row>
    <row r="638" spans="1:9" ht="12.75">
      <c r="A638" t="s">
        <v>1265</v>
      </c>
      <c r="B638" t="s">
        <v>1266</v>
      </c>
      <c r="C638">
        <v>178</v>
      </c>
      <c r="D638" t="s">
        <v>11</v>
      </c>
      <c r="E638">
        <v>7</v>
      </c>
      <c r="F638">
        <v>163</v>
      </c>
      <c r="G638">
        <v>685</v>
      </c>
      <c r="H638" t="s">
        <v>12</v>
      </c>
      <c r="I638">
        <f t="shared" si="0"/>
        <v>156</v>
      </c>
    </row>
    <row r="639" spans="1:9" ht="12.75">
      <c r="A639" t="s">
        <v>1267</v>
      </c>
      <c r="B639" t="s">
        <v>1268</v>
      </c>
      <c r="C639">
        <v>168</v>
      </c>
      <c r="D639" t="s">
        <v>11</v>
      </c>
      <c r="E639">
        <v>7</v>
      </c>
      <c r="F639">
        <v>162</v>
      </c>
      <c r="G639">
        <v>685</v>
      </c>
      <c r="H639" t="s">
        <v>12</v>
      </c>
      <c r="I639">
        <f t="shared" si="0"/>
        <v>155</v>
      </c>
    </row>
    <row r="640" spans="1:9" ht="12.75">
      <c r="A640" t="s">
        <v>1269</v>
      </c>
      <c r="B640" t="s">
        <v>1270</v>
      </c>
      <c r="C640">
        <v>206</v>
      </c>
      <c r="D640" t="s">
        <v>11</v>
      </c>
      <c r="E640">
        <v>14</v>
      </c>
      <c r="F640">
        <v>201</v>
      </c>
      <c r="G640">
        <v>685</v>
      </c>
      <c r="H640" t="s">
        <v>12</v>
      </c>
      <c r="I640">
        <f t="shared" si="0"/>
        <v>187</v>
      </c>
    </row>
    <row r="641" spans="1:9" ht="12.75">
      <c r="A641" t="s">
        <v>1271</v>
      </c>
      <c r="B641" t="s">
        <v>1272</v>
      </c>
      <c r="C641">
        <v>184</v>
      </c>
      <c r="D641" t="s">
        <v>11</v>
      </c>
      <c r="E641">
        <v>23</v>
      </c>
      <c r="F641">
        <v>172</v>
      </c>
      <c r="G641">
        <v>685</v>
      </c>
      <c r="H641" t="s">
        <v>12</v>
      </c>
      <c r="I641">
        <f t="shared" si="0"/>
        <v>149</v>
      </c>
    </row>
    <row r="642" spans="1:9" ht="12.75">
      <c r="A642" t="s">
        <v>1273</v>
      </c>
      <c r="B642" t="s">
        <v>1274</v>
      </c>
      <c r="C642">
        <v>230</v>
      </c>
      <c r="D642" t="s">
        <v>11</v>
      </c>
      <c r="E642">
        <v>41</v>
      </c>
      <c r="F642">
        <v>181</v>
      </c>
      <c r="G642">
        <v>685</v>
      </c>
      <c r="H642" t="s">
        <v>12</v>
      </c>
      <c r="I642">
        <f t="shared" si="0"/>
        <v>140</v>
      </c>
    </row>
    <row r="643" spans="1:9" ht="12.75">
      <c r="A643" t="s">
        <v>1275</v>
      </c>
      <c r="B643" t="s">
        <v>1276</v>
      </c>
      <c r="C643">
        <v>320</v>
      </c>
      <c r="D643" t="s">
        <v>11</v>
      </c>
      <c r="E643">
        <v>10</v>
      </c>
      <c r="F643">
        <v>156</v>
      </c>
      <c r="G643">
        <v>685</v>
      </c>
      <c r="H643" t="s">
        <v>12</v>
      </c>
      <c r="I643">
        <f t="shared" si="0"/>
        <v>146</v>
      </c>
    </row>
    <row r="644" spans="1:9" ht="12.75">
      <c r="A644" t="s">
        <v>1277</v>
      </c>
      <c r="B644" t="s">
        <v>1278</v>
      </c>
      <c r="C644">
        <v>319</v>
      </c>
      <c r="D644" t="s">
        <v>11</v>
      </c>
      <c r="E644">
        <v>10</v>
      </c>
      <c r="F644">
        <v>156</v>
      </c>
      <c r="G644">
        <v>685</v>
      </c>
      <c r="H644" t="s">
        <v>12</v>
      </c>
      <c r="I644">
        <f t="shared" si="0"/>
        <v>146</v>
      </c>
    </row>
    <row r="645" spans="1:9" ht="12.75">
      <c r="A645" t="s">
        <v>1279</v>
      </c>
      <c r="B645" t="s">
        <v>1280</v>
      </c>
      <c r="C645">
        <v>547</v>
      </c>
      <c r="D645" t="s">
        <v>11</v>
      </c>
      <c r="E645">
        <v>13</v>
      </c>
      <c r="F645">
        <v>204</v>
      </c>
      <c r="G645">
        <v>685</v>
      </c>
      <c r="H645" t="s">
        <v>12</v>
      </c>
      <c r="I645">
        <f t="shared" si="0"/>
        <v>191</v>
      </c>
    </row>
    <row r="646" spans="1:9" ht="12.75">
      <c r="A646" t="s">
        <v>1281</v>
      </c>
      <c r="B646" t="s">
        <v>1282</v>
      </c>
      <c r="C646">
        <v>193</v>
      </c>
      <c r="D646" t="s">
        <v>11</v>
      </c>
      <c r="E646">
        <v>12</v>
      </c>
      <c r="F646">
        <v>187</v>
      </c>
      <c r="G646">
        <v>685</v>
      </c>
      <c r="H646" t="s">
        <v>12</v>
      </c>
      <c r="I646">
        <f t="shared" si="0"/>
        <v>175</v>
      </c>
    </row>
    <row r="647" spans="1:9" ht="12.75">
      <c r="A647" t="s">
        <v>1283</v>
      </c>
      <c r="B647" t="s">
        <v>1284</v>
      </c>
      <c r="C647">
        <v>171</v>
      </c>
      <c r="D647" t="s">
        <v>11</v>
      </c>
      <c r="E647">
        <v>10</v>
      </c>
      <c r="F647">
        <v>166</v>
      </c>
      <c r="G647">
        <v>685</v>
      </c>
      <c r="H647" t="s">
        <v>12</v>
      </c>
      <c r="I647">
        <f t="shared" si="0"/>
        <v>156</v>
      </c>
    </row>
    <row r="648" spans="1:9" ht="12.75">
      <c r="A648" t="s">
        <v>1285</v>
      </c>
      <c r="B648" t="s">
        <v>1286</v>
      </c>
      <c r="C648">
        <v>633</v>
      </c>
      <c r="D648" t="s">
        <v>11</v>
      </c>
      <c r="E648">
        <v>461</v>
      </c>
      <c r="F648">
        <v>612</v>
      </c>
      <c r="G648">
        <v>685</v>
      </c>
      <c r="H648" t="s">
        <v>12</v>
      </c>
      <c r="I648">
        <f t="shared" si="0"/>
        <v>151</v>
      </c>
    </row>
    <row r="649" spans="1:9" ht="12.75">
      <c r="A649" t="s">
        <v>1287</v>
      </c>
      <c r="B649" t="s">
        <v>1288</v>
      </c>
      <c r="C649">
        <v>165</v>
      </c>
      <c r="D649" t="s">
        <v>11</v>
      </c>
      <c r="E649">
        <v>10</v>
      </c>
      <c r="F649">
        <v>158</v>
      </c>
      <c r="G649">
        <v>685</v>
      </c>
      <c r="H649" t="s">
        <v>12</v>
      </c>
      <c r="I649">
        <f t="shared" si="0"/>
        <v>148</v>
      </c>
    </row>
    <row r="650" spans="1:9" ht="12.75">
      <c r="A650" t="s">
        <v>1289</v>
      </c>
      <c r="B650" t="s">
        <v>1290</v>
      </c>
      <c r="C650">
        <v>173</v>
      </c>
      <c r="D650" t="s">
        <v>11</v>
      </c>
      <c r="E650">
        <v>13</v>
      </c>
      <c r="F650">
        <v>161</v>
      </c>
      <c r="G650">
        <v>685</v>
      </c>
      <c r="H650" t="s">
        <v>12</v>
      </c>
      <c r="I650">
        <f t="shared" si="0"/>
        <v>148</v>
      </c>
    </row>
    <row r="651" spans="1:9" ht="12.75">
      <c r="A651" t="s">
        <v>1291</v>
      </c>
      <c r="B651" t="s">
        <v>1292</v>
      </c>
      <c r="C651">
        <v>169</v>
      </c>
      <c r="D651" t="s">
        <v>11</v>
      </c>
      <c r="E651">
        <v>13</v>
      </c>
      <c r="F651">
        <v>162</v>
      </c>
      <c r="G651">
        <v>685</v>
      </c>
      <c r="H651" t="s">
        <v>12</v>
      </c>
      <c r="I651">
        <f t="shared" si="0"/>
        <v>149</v>
      </c>
    </row>
    <row r="652" spans="1:9" ht="12.75">
      <c r="A652" t="s">
        <v>1293</v>
      </c>
      <c r="B652" t="s">
        <v>1294</v>
      </c>
      <c r="C652">
        <v>202</v>
      </c>
      <c r="D652" t="s">
        <v>11</v>
      </c>
      <c r="E652">
        <v>23</v>
      </c>
      <c r="F652">
        <v>95</v>
      </c>
      <c r="G652">
        <v>685</v>
      </c>
      <c r="H652" t="s">
        <v>12</v>
      </c>
      <c r="I652">
        <f t="shared" si="0"/>
        <v>72</v>
      </c>
    </row>
    <row r="653" spans="1:9" ht="12.75">
      <c r="A653" t="s">
        <v>1293</v>
      </c>
      <c r="B653" t="s">
        <v>1294</v>
      </c>
      <c r="C653">
        <v>202</v>
      </c>
      <c r="D653" t="s">
        <v>11</v>
      </c>
      <c r="E653">
        <v>86</v>
      </c>
      <c r="F653">
        <v>162</v>
      </c>
      <c r="G653">
        <v>685</v>
      </c>
      <c r="H653" t="s">
        <v>12</v>
      </c>
      <c r="I653">
        <f t="shared" si="0"/>
        <v>76</v>
      </c>
    </row>
    <row r="654" spans="1:9" ht="12.75">
      <c r="A654" t="s">
        <v>1295</v>
      </c>
      <c r="B654" t="s">
        <v>1296</v>
      </c>
      <c r="C654">
        <v>170</v>
      </c>
      <c r="D654" t="s">
        <v>11</v>
      </c>
      <c r="E654">
        <v>14</v>
      </c>
      <c r="F654">
        <v>163</v>
      </c>
      <c r="G654">
        <v>685</v>
      </c>
      <c r="H654" t="s">
        <v>12</v>
      </c>
      <c r="I654">
        <f t="shared" si="0"/>
        <v>149</v>
      </c>
    </row>
    <row r="655" spans="1:9" ht="12.75">
      <c r="A655" t="s">
        <v>1297</v>
      </c>
      <c r="B655" t="s">
        <v>1298</v>
      </c>
      <c r="C655">
        <v>464</v>
      </c>
      <c r="D655" t="s">
        <v>11</v>
      </c>
      <c r="E655">
        <v>301</v>
      </c>
      <c r="F655">
        <v>460</v>
      </c>
      <c r="G655">
        <v>685</v>
      </c>
      <c r="H655" t="s">
        <v>12</v>
      </c>
      <c r="I655">
        <f t="shared" si="0"/>
        <v>159</v>
      </c>
    </row>
    <row r="656" spans="1:9" ht="12.75">
      <c r="A656" t="s">
        <v>1299</v>
      </c>
      <c r="B656" t="s">
        <v>1300</v>
      </c>
      <c r="C656">
        <v>168</v>
      </c>
      <c r="D656" t="s">
        <v>11</v>
      </c>
      <c r="E656">
        <v>9</v>
      </c>
      <c r="F656">
        <v>157</v>
      </c>
      <c r="G656">
        <v>685</v>
      </c>
      <c r="H656" t="s">
        <v>12</v>
      </c>
      <c r="I656">
        <f t="shared" si="0"/>
        <v>148</v>
      </c>
    </row>
    <row r="657" spans="1:9" ht="12.75">
      <c r="A657" t="s">
        <v>1301</v>
      </c>
      <c r="B657" t="s">
        <v>1302</v>
      </c>
      <c r="C657">
        <v>157</v>
      </c>
      <c r="D657" t="s">
        <v>11</v>
      </c>
      <c r="E657">
        <v>1</v>
      </c>
      <c r="F657">
        <v>154</v>
      </c>
      <c r="G657">
        <v>685</v>
      </c>
      <c r="H657" t="s">
        <v>12</v>
      </c>
      <c r="I657">
        <f t="shared" si="0"/>
        <v>153</v>
      </c>
    </row>
    <row r="658" spans="1:9" ht="12.75">
      <c r="A658" t="s">
        <v>1303</v>
      </c>
      <c r="B658" t="s">
        <v>1304</v>
      </c>
      <c r="C658">
        <v>172</v>
      </c>
      <c r="D658" t="s">
        <v>11</v>
      </c>
      <c r="E658">
        <v>8</v>
      </c>
      <c r="F658">
        <v>164</v>
      </c>
      <c r="G658">
        <v>685</v>
      </c>
      <c r="H658" t="s">
        <v>12</v>
      </c>
      <c r="I658">
        <f t="shared" si="0"/>
        <v>156</v>
      </c>
    </row>
    <row r="659" spans="1:9" ht="12.75">
      <c r="A659" t="s">
        <v>1305</v>
      </c>
      <c r="B659" t="s">
        <v>1306</v>
      </c>
      <c r="C659">
        <v>584</v>
      </c>
      <c r="D659" t="s">
        <v>11</v>
      </c>
      <c r="E659">
        <v>8</v>
      </c>
      <c r="F659">
        <v>169</v>
      </c>
      <c r="G659">
        <v>685</v>
      </c>
      <c r="H659" t="s">
        <v>12</v>
      </c>
      <c r="I659">
        <f t="shared" si="0"/>
        <v>161</v>
      </c>
    </row>
    <row r="660" spans="1:9" ht="12.75">
      <c r="A660" t="s">
        <v>1307</v>
      </c>
      <c r="B660" t="s">
        <v>1308</v>
      </c>
      <c r="C660">
        <v>336</v>
      </c>
      <c r="D660" t="s">
        <v>11</v>
      </c>
      <c r="E660">
        <v>7</v>
      </c>
      <c r="F660">
        <v>157</v>
      </c>
      <c r="G660">
        <v>685</v>
      </c>
      <c r="H660" t="s">
        <v>12</v>
      </c>
      <c r="I660">
        <f t="shared" si="0"/>
        <v>150</v>
      </c>
    </row>
    <row r="661" spans="1:9" ht="12.75">
      <c r="A661" t="s">
        <v>1309</v>
      </c>
      <c r="B661" t="s">
        <v>1310</v>
      </c>
      <c r="C661">
        <v>183</v>
      </c>
      <c r="D661" t="s">
        <v>11</v>
      </c>
      <c r="E661">
        <v>11</v>
      </c>
      <c r="F661">
        <v>177</v>
      </c>
      <c r="G661">
        <v>685</v>
      </c>
      <c r="H661" t="s">
        <v>12</v>
      </c>
      <c r="I661">
        <f t="shared" si="0"/>
        <v>166</v>
      </c>
    </row>
    <row r="662" spans="1:9" ht="12.75">
      <c r="A662" t="s">
        <v>1311</v>
      </c>
      <c r="B662" t="s">
        <v>1312</v>
      </c>
      <c r="C662">
        <v>182</v>
      </c>
      <c r="D662" t="s">
        <v>11</v>
      </c>
      <c r="E662">
        <v>11</v>
      </c>
      <c r="F662">
        <v>167</v>
      </c>
      <c r="G662">
        <v>685</v>
      </c>
      <c r="H662" t="s">
        <v>12</v>
      </c>
      <c r="I662">
        <f t="shared" si="0"/>
        <v>156</v>
      </c>
    </row>
    <row r="663" spans="1:9" ht="12.75">
      <c r="A663" t="s">
        <v>1313</v>
      </c>
      <c r="B663" t="s">
        <v>1314</v>
      </c>
      <c r="C663">
        <v>182</v>
      </c>
      <c r="D663" t="s">
        <v>11</v>
      </c>
      <c r="E663">
        <v>11</v>
      </c>
      <c r="F663">
        <v>167</v>
      </c>
      <c r="G663">
        <v>685</v>
      </c>
      <c r="H663" t="s">
        <v>12</v>
      </c>
      <c r="I663">
        <f t="shared" si="0"/>
        <v>156</v>
      </c>
    </row>
    <row r="664" spans="1:9" ht="12.75">
      <c r="A664" t="s">
        <v>1315</v>
      </c>
      <c r="B664" t="s">
        <v>1316</v>
      </c>
      <c r="C664">
        <v>168</v>
      </c>
      <c r="D664" t="s">
        <v>11</v>
      </c>
      <c r="E664">
        <v>5</v>
      </c>
      <c r="F664">
        <v>150</v>
      </c>
      <c r="G664">
        <v>685</v>
      </c>
      <c r="H664" t="s">
        <v>12</v>
      </c>
      <c r="I664">
        <f t="shared" si="0"/>
        <v>145</v>
      </c>
    </row>
    <row r="665" spans="1:9" ht="12.75">
      <c r="A665" t="s">
        <v>1317</v>
      </c>
      <c r="B665" t="s">
        <v>1318</v>
      </c>
      <c r="C665">
        <v>138</v>
      </c>
      <c r="D665" t="s">
        <v>11</v>
      </c>
      <c r="E665">
        <v>52</v>
      </c>
      <c r="F665">
        <v>134</v>
      </c>
      <c r="G665">
        <v>685</v>
      </c>
      <c r="H665" t="s">
        <v>12</v>
      </c>
      <c r="I665">
        <f t="shared" si="0"/>
        <v>82</v>
      </c>
    </row>
    <row r="666" spans="1:9" ht="12.75">
      <c r="A666" t="s">
        <v>1319</v>
      </c>
      <c r="B666" t="s">
        <v>1320</v>
      </c>
      <c r="C666">
        <v>435</v>
      </c>
      <c r="D666" t="s">
        <v>11</v>
      </c>
      <c r="E666">
        <v>111</v>
      </c>
      <c r="F666">
        <v>256</v>
      </c>
      <c r="G666">
        <v>685</v>
      </c>
      <c r="H666" t="s">
        <v>12</v>
      </c>
      <c r="I666">
        <f t="shared" si="0"/>
        <v>145</v>
      </c>
    </row>
    <row r="667" spans="1:9" ht="12.75">
      <c r="A667" t="s">
        <v>1321</v>
      </c>
      <c r="B667" t="s">
        <v>1322</v>
      </c>
      <c r="C667">
        <v>440</v>
      </c>
      <c r="D667" t="s">
        <v>11</v>
      </c>
      <c r="E667">
        <v>116</v>
      </c>
      <c r="F667">
        <v>261</v>
      </c>
      <c r="G667">
        <v>685</v>
      </c>
      <c r="H667" t="s">
        <v>12</v>
      </c>
      <c r="I667">
        <f t="shared" si="0"/>
        <v>145</v>
      </c>
    </row>
    <row r="668" spans="1:9" ht="12.75">
      <c r="A668" t="s">
        <v>1323</v>
      </c>
      <c r="B668" t="s">
        <v>1324</v>
      </c>
      <c r="C668">
        <v>138</v>
      </c>
      <c r="D668" t="s">
        <v>11</v>
      </c>
      <c r="E668">
        <v>63</v>
      </c>
      <c r="F668">
        <v>134</v>
      </c>
      <c r="G668">
        <v>685</v>
      </c>
      <c r="H668" t="s">
        <v>12</v>
      </c>
      <c r="I668">
        <f t="shared" si="0"/>
        <v>71</v>
      </c>
    </row>
    <row r="669" spans="1:9" ht="12.75">
      <c r="A669" t="s">
        <v>1325</v>
      </c>
      <c r="B669" t="s">
        <v>1326</v>
      </c>
      <c r="C669">
        <v>333</v>
      </c>
      <c r="D669" t="s">
        <v>11</v>
      </c>
      <c r="E669">
        <v>8</v>
      </c>
      <c r="F669">
        <v>154</v>
      </c>
      <c r="G669">
        <v>685</v>
      </c>
      <c r="H669" t="s">
        <v>12</v>
      </c>
      <c r="I669">
        <f t="shared" si="0"/>
        <v>146</v>
      </c>
    </row>
    <row r="670" spans="1:9" ht="12.75">
      <c r="A670" t="s">
        <v>1327</v>
      </c>
      <c r="B670" t="s">
        <v>1328</v>
      </c>
      <c r="C670">
        <v>234</v>
      </c>
      <c r="D670" t="s">
        <v>11</v>
      </c>
      <c r="E670">
        <v>111</v>
      </c>
      <c r="F670">
        <v>230</v>
      </c>
      <c r="G670">
        <v>685</v>
      </c>
      <c r="H670" t="s">
        <v>12</v>
      </c>
      <c r="I670">
        <f t="shared" si="0"/>
        <v>119</v>
      </c>
    </row>
    <row r="671" spans="1:9" ht="12.75">
      <c r="A671" t="s">
        <v>1329</v>
      </c>
      <c r="B671" t="s">
        <v>1330</v>
      </c>
      <c r="C671">
        <v>202</v>
      </c>
      <c r="D671" t="s">
        <v>11</v>
      </c>
      <c r="E671">
        <v>35</v>
      </c>
      <c r="F671">
        <v>188</v>
      </c>
      <c r="G671">
        <v>685</v>
      </c>
      <c r="H671" t="s">
        <v>12</v>
      </c>
      <c r="I671">
        <f t="shared" si="0"/>
        <v>153</v>
      </c>
    </row>
    <row r="672" spans="1:9" ht="12.75">
      <c r="A672" t="s">
        <v>1331</v>
      </c>
      <c r="B672" t="s">
        <v>1332</v>
      </c>
      <c r="C672">
        <v>165</v>
      </c>
      <c r="D672" t="s">
        <v>11</v>
      </c>
      <c r="E672">
        <v>7</v>
      </c>
      <c r="F672">
        <v>163</v>
      </c>
      <c r="G672">
        <v>685</v>
      </c>
      <c r="H672" t="s">
        <v>12</v>
      </c>
      <c r="I672">
        <f t="shared" si="0"/>
        <v>156</v>
      </c>
    </row>
    <row r="673" spans="1:9" ht="12.75">
      <c r="A673" t="s">
        <v>1333</v>
      </c>
      <c r="B673" t="s">
        <v>1334</v>
      </c>
      <c r="C673">
        <v>173</v>
      </c>
      <c r="D673" t="s">
        <v>11</v>
      </c>
      <c r="E673">
        <v>10</v>
      </c>
      <c r="F673">
        <v>166</v>
      </c>
      <c r="G673">
        <v>685</v>
      </c>
      <c r="H673" t="s">
        <v>12</v>
      </c>
      <c r="I673">
        <f t="shared" si="0"/>
        <v>156</v>
      </c>
    </row>
    <row r="674" spans="1:9" ht="12.75">
      <c r="A674" t="s">
        <v>1335</v>
      </c>
      <c r="B674" t="s">
        <v>1336</v>
      </c>
      <c r="C674">
        <v>159</v>
      </c>
      <c r="D674" t="s">
        <v>11</v>
      </c>
      <c r="E674">
        <v>4</v>
      </c>
      <c r="F674">
        <v>154</v>
      </c>
      <c r="G674">
        <v>685</v>
      </c>
      <c r="H674" t="s">
        <v>12</v>
      </c>
      <c r="I674">
        <f t="shared" si="0"/>
        <v>150</v>
      </c>
    </row>
    <row r="675" spans="1:9" ht="12.75">
      <c r="A675" t="s">
        <v>1337</v>
      </c>
      <c r="B675" t="s">
        <v>1338</v>
      </c>
      <c r="C675">
        <v>640</v>
      </c>
      <c r="D675" t="s">
        <v>11</v>
      </c>
      <c r="E675">
        <v>462</v>
      </c>
      <c r="F675">
        <v>619</v>
      </c>
      <c r="G675">
        <v>685</v>
      </c>
      <c r="H675" t="s">
        <v>12</v>
      </c>
      <c r="I675">
        <f t="shared" si="0"/>
        <v>157</v>
      </c>
    </row>
    <row r="676" spans="1:9" ht="12.75">
      <c r="A676" t="s">
        <v>1339</v>
      </c>
      <c r="B676" t="s">
        <v>1340</v>
      </c>
      <c r="C676">
        <v>175</v>
      </c>
      <c r="D676" t="s">
        <v>11</v>
      </c>
      <c r="E676">
        <v>9</v>
      </c>
      <c r="F676">
        <v>165</v>
      </c>
      <c r="G676">
        <v>685</v>
      </c>
      <c r="H676" t="s">
        <v>12</v>
      </c>
      <c r="I676">
        <f t="shared" si="0"/>
        <v>156</v>
      </c>
    </row>
    <row r="677" spans="1:9" ht="12.75">
      <c r="A677" t="s">
        <v>1341</v>
      </c>
      <c r="B677" t="s">
        <v>1342</v>
      </c>
      <c r="C677">
        <v>165</v>
      </c>
      <c r="D677" t="s">
        <v>11</v>
      </c>
      <c r="E677">
        <v>1</v>
      </c>
      <c r="F677">
        <v>159</v>
      </c>
      <c r="G677">
        <v>685</v>
      </c>
      <c r="H677" t="s">
        <v>12</v>
      </c>
      <c r="I677">
        <f t="shared" si="0"/>
        <v>158</v>
      </c>
    </row>
    <row r="678" spans="1:9" ht="12.75">
      <c r="A678" t="s">
        <v>1343</v>
      </c>
      <c r="B678" t="s">
        <v>1344</v>
      </c>
      <c r="C678">
        <v>175</v>
      </c>
      <c r="D678" t="s">
        <v>11</v>
      </c>
      <c r="E678">
        <v>10</v>
      </c>
      <c r="F678">
        <v>169</v>
      </c>
      <c r="G678">
        <v>685</v>
      </c>
      <c r="H678" t="s">
        <v>12</v>
      </c>
      <c r="I678">
        <f t="shared" si="0"/>
        <v>159</v>
      </c>
    </row>
    <row r="679" spans="1:9" ht="12.75">
      <c r="A679" t="s">
        <v>1345</v>
      </c>
      <c r="B679" t="s">
        <v>1346</v>
      </c>
      <c r="C679">
        <v>168</v>
      </c>
      <c r="D679" t="s">
        <v>11</v>
      </c>
      <c r="E679">
        <v>7</v>
      </c>
      <c r="F679">
        <v>163</v>
      </c>
      <c r="G679">
        <v>685</v>
      </c>
      <c r="H679" t="s">
        <v>12</v>
      </c>
      <c r="I679">
        <f t="shared" si="0"/>
        <v>156</v>
      </c>
    </row>
    <row r="680" spans="1:9" ht="12.75">
      <c r="A680" t="s">
        <v>1347</v>
      </c>
      <c r="B680" t="s">
        <v>1348</v>
      </c>
      <c r="C680">
        <v>171</v>
      </c>
      <c r="D680" t="s">
        <v>11</v>
      </c>
      <c r="E680">
        <v>10</v>
      </c>
      <c r="F680">
        <v>169</v>
      </c>
      <c r="G680">
        <v>685</v>
      </c>
      <c r="H680" t="s">
        <v>12</v>
      </c>
      <c r="I680">
        <f t="shared" si="0"/>
        <v>159</v>
      </c>
    </row>
    <row r="681" spans="1:9" ht="12.75">
      <c r="A681" t="s">
        <v>1349</v>
      </c>
      <c r="B681" t="s">
        <v>1350</v>
      </c>
      <c r="C681">
        <v>469</v>
      </c>
      <c r="D681" t="s">
        <v>11</v>
      </c>
      <c r="E681">
        <v>306</v>
      </c>
      <c r="F681">
        <v>465</v>
      </c>
      <c r="G681">
        <v>685</v>
      </c>
      <c r="H681" t="s">
        <v>12</v>
      </c>
      <c r="I681">
        <f t="shared" si="0"/>
        <v>159</v>
      </c>
    </row>
    <row r="682" spans="1:9" ht="12.75">
      <c r="A682" t="s">
        <v>1351</v>
      </c>
      <c r="B682" t="s">
        <v>1352</v>
      </c>
      <c r="C682">
        <v>175</v>
      </c>
      <c r="D682" t="s">
        <v>11</v>
      </c>
      <c r="E682">
        <v>14</v>
      </c>
      <c r="F682">
        <v>170</v>
      </c>
      <c r="G682">
        <v>685</v>
      </c>
      <c r="H682" t="s">
        <v>12</v>
      </c>
      <c r="I682">
        <f t="shared" si="0"/>
        <v>156</v>
      </c>
    </row>
    <row r="683" spans="1:9" ht="12.75">
      <c r="A683" t="s">
        <v>1353</v>
      </c>
      <c r="B683" t="s">
        <v>1354</v>
      </c>
      <c r="C683">
        <v>171</v>
      </c>
      <c r="D683" t="s">
        <v>11</v>
      </c>
      <c r="E683">
        <v>14</v>
      </c>
      <c r="F683">
        <v>166</v>
      </c>
      <c r="G683">
        <v>685</v>
      </c>
      <c r="H683" t="s">
        <v>12</v>
      </c>
      <c r="I683">
        <f t="shared" si="0"/>
        <v>152</v>
      </c>
    </row>
    <row r="684" spans="1:9" ht="12.75">
      <c r="A684" t="s">
        <v>1355</v>
      </c>
      <c r="B684" t="s">
        <v>1356</v>
      </c>
      <c r="C684">
        <v>645</v>
      </c>
      <c r="D684" t="s">
        <v>11</v>
      </c>
      <c r="E684">
        <v>465</v>
      </c>
      <c r="F684">
        <v>624</v>
      </c>
      <c r="G684">
        <v>685</v>
      </c>
      <c r="H684" t="s">
        <v>12</v>
      </c>
      <c r="I684">
        <f t="shared" si="0"/>
        <v>159</v>
      </c>
    </row>
    <row r="685" spans="1:9" ht="12.75">
      <c r="A685" t="s">
        <v>1357</v>
      </c>
      <c r="B685" t="s">
        <v>1358</v>
      </c>
      <c r="C685">
        <v>166</v>
      </c>
      <c r="D685" t="s">
        <v>11</v>
      </c>
      <c r="E685">
        <v>14</v>
      </c>
      <c r="F685">
        <v>162</v>
      </c>
      <c r="G685">
        <v>685</v>
      </c>
      <c r="H685" t="s">
        <v>12</v>
      </c>
      <c r="I685">
        <f t="shared" si="0"/>
        <v>148</v>
      </c>
    </row>
    <row r="686" spans="1:9" ht="12.75">
      <c r="A686" t="s">
        <v>1359</v>
      </c>
      <c r="B686" t="s">
        <v>1360</v>
      </c>
      <c r="C686">
        <v>182</v>
      </c>
      <c r="D686" t="s">
        <v>11</v>
      </c>
      <c r="E686">
        <v>18</v>
      </c>
      <c r="F686">
        <v>169</v>
      </c>
      <c r="G686">
        <v>685</v>
      </c>
      <c r="H686" t="s">
        <v>12</v>
      </c>
      <c r="I686">
        <f t="shared" si="0"/>
        <v>151</v>
      </c>
    </row>
    <row r="687" spans="1:9" ht="12.75">
      <c r="A687" t="s">
        <v>195</v>
      </c>
      <c r="B687" t="s">
        <v>196</v>
      </c>
      <c r="C687">
        <v>599</v>
      </c>
      <c r="D687" t="s">
        <v>1361</v>
      </c>
      <c r="E687">
        <v>395</v>
      </c>
      <c r="F687">
        <v>500</v>
      </c>
      <c r="G687">
        <v>10764</v>
      </c>
      <c r="H687" t="s">
        <v>1362</v>
      </c>
      <c r="I687">
        <f t="shared" si="0"/>
        <v>105</v>
      </c>
    </row>
    <row r="688" spans="1:9" ht="12.75">
      <c r="A688" t="s">
        <v>251</v>
      </c>
      <c r="B688" t="s">
        <v>252</v>
      </c>
      <c r="C688">
        <v>591</v>
      </c>
      <c r="D688" t="s">
        <v>1361</v>
      </c>
      <c r="E688">
        <v>387</v>
      </c>
      <c r="F688">
        <v>492</v>
      </c>
      <c r="G688">
        <v>10764</v>
      </c>
      <c r="H688" t="s">
        <v>1362</v>
      </c>
      <c r="I688">
        <f t="shared" si="0"/>
        <v>105</v>
      </c>
    </row>
    <row r="689" spans="1:9" ht="12.75">
      <c r="A689" t="s">
        <v>445</v>
      </c>
      <c r="B689" t="s">
        <v>446</v>
      </c>
      <c r="C689">
        <v>591</v>
      </c>
      <c r="D689" t="s">
        <v>1361</v>
      </c>
      <c r="E689">
        <v>387</v>
      </c>
      <c r="F689">
        <v>492</v>
      </c>
      <c r="G689">
        <v>10764</v>
      </c>
      <c r="H689" t="s">
        <v>1362</v>
      </c>
      <c r="I689">
        <f t="shared" si="0"/>
        <v>105</v>
      </c>
    </row>
    <row r="690" spans="1:9" ht="12.75">
      <c r="A690" t="s">
        <v>493</v>
      </c>
      <c r="B690" t="s">
        <v>494</v>
      </c>
      <c r="C690">
        <v>590</v>
      </c>
      <c r="D690" t="s">
        <v>1361</v>
      </c>
      <c r="E690">
        <v>389</v>
      </c>
      <c r="F690">
        <v>493</v>
      </c>
      <c r="G690">
        <v>10764</v>
      </c>
      <c r="H690" t="s">
        <v>1362</v>
      </c>
      <c r="I690">
        <f t="shared" si="0"/>
        <v>104</v>
      </c>
    </row>
    <row r="691" spans="1:9" ht="12.75">
      <c r="A691" t="s">
        <v>527</v>
      </c>
      <c r="B691" t="s">
        <v>528</v>
      </c>
      <c r="C691">
        <v>587</v>
      </c>
      <c r="D691" t="s">
        <v>1361</v>
      </c>
      <c r="E691">
        <v>382</v>
      </c>
      <c r="F691">
        <v>491</v>
      </c>
      <c r="G691">
        <v>10764</v>
      </c>
      <c r="H691" t="s">
        <v>1362</v>
      </c>
      <c r="I691">
        <f t="shared" si="0"/>
        <v>109</v>
      </c>
    </row>
    <row r="692" spans="1:9" ht="12.75">
      <c r="A692" t="s">
        <v>563</v>
      </c>
      <c r="B692" t="s">
        <v>564</v>
      </c>
      <c r="C692">
        <v>589</v>
      </c>
      <c r="D692" t="s">
        <v>1361</v>
      </c>
      <c r="E692">
        <v>385</v>
      </c>
      <c r="F692">
        <v>490</v>
      </c>
      <c r="G692">
        <v>10764</v>
      </c>
      <c r="H692" t="s">
        <v>1362</v>
      </c>
      <c r="I692">
        <f t="shared" si="0"/>
        <v>105</v>
      </c>
    </row>
    <row r="693" spans="1:9" ht="12.75">
      <c r="A693" t="s">
        <v>685</v>
      </c>
      <c r="B693" t="s">
        <v>686</v>
      </c>
      <c r="C693">
        <v>605</v>
      </c>
      <c r="D693" t="s">
        <v>1361</v>
      </c>
      <c r="E693">
        <v>400</v>
      </c>
      <c r="F693">
        <v>507</v>
      </c>
      <c r="G693">
        <v>10764</v>
      </c>
      <c r="H693" t="s">
        <v>1362</v>
      </c>
      <c r="I693">
        <f t="shared" si="0"/>
        <v>107</v>
      </c>
    </row>
    <row r="694" spans="1:9" ht="12.75">
      <c r="A694" t="s">
        <v>819</v>
      </c>
      <c r="B694" t="s">
        <v>820</v>
      </c>
      <c r="C694">
        <v>590</v>
      </c>
      <c r="D694" t="s">
        <v>1361</v>
      </c>
      <c r="E694">
        <v>390</v>
      </c>
      <c r="F694">
        <v>495</v>
      </c>
      <c r="G694">
        <v>10764</v>
      </c>
      <c r="H694" t="s">
        <v>1362</v>
      </c>
      <c r="I694">
        <f t="shared" si="0"/>
        <v>105</v>
      </c>
    </row>
    <row r="695" spans="1:9" ht="12.75">
      <c r="A695" t="s">
        <v>245</v>
      </c>
      <c r="B695" t="s">
        <v>246</v>
      </c>
      <c r="C695">
        <v>520</v>
      </c>
      <c r="D695" t="s">
        <v>1363</v>
      </c>
      <c r="E695">
        <v>19</v>
      </c>
      <c r="F695">
        <v>171</v>
      </c>
      <c r="G695">
        <v>902</v>
      </c>
      <c r="H695" t="s">
        <v>1364</v>
      </c>
      <c r="I695">
        <f t="shared" si="0"/>
        <v>152</v>
      </c>
    </row>
    <row r="696" spans="1:9" ht="12.75">
      <c r="A696" t="s">
        <v>245</v>
      </c>
      <c r="B696" t="s">
        <v>246</v>
      </c>
      <c r="C696">
        <v>520</v>
      </c>
      <c r="D696" t="s">
        <v>1363</v>
      </c>
      <c r="E696">
        <v>193</v>
      </c>
      <c r="F696">
        <v>335</v>
      </c>
      <c r="G696">
        <v>902</v>
      </c>
      <c r="H696" t="s">
        <v>1364</v>
      </c>
      <c r="I696">
        <f t="shared" si="0"/>
        <v>142</v>
      </c>
    </row>
    <row r="697" spans="1:9" ht="12.75">
      <c r="A697" t="s">
        <v>257</v>
      </c>
      <c r="B697" t="s">
        <v>258</v>
      </c>
      <c r="C697">
        <v>517</v>
      </c>
      <c r="D697" t="s">
        <v>1363</v>
      </c>
      <c r="E697">
        <v>24</v>
      </c>
      <c r="F697">
        <v>173</v>
      </c>
      <c r="G697">
        <v>902</v>
      </c>
      <c r="H697" t="s">
        <v>1364</v>
      </c>
      <c r="I697">
        <f t="shared" si="0"/>
        <v>149</v>
      </c>
    </row>
    <row r="698" spans="1:9" ht="12.75">
      <c r="A698" t="s">
        <v>257</v>
      </c>
      <c r="B698" t="s">
        <v>258</v>
      </c>
      <c r="C698">
        <v>517</v>
      </c>
      <c r="D698" t="s">
        <v>1363</v>
      </c>
      <c r="E698">
        <v>197</v>
      </c>
      <c r="F698">
        <v>336</v>
      </c>
      <c r="G698">
        <v>902</v>
      </c>
      <c r="H698" t="s">
        <v>1364</v>
      </c>
      <c r="I698">
        <f t="shared" si="0"/>
        <v>139</v>
      </c>
    </row>
    <row r="699" spans="1:9" ht="12.75">
      <c r="A699" t="s">
        <v>565</v>
      </c>
      <c r="B699" t="s">
        <v>566</v>
      </c>
      <c r="C699">
        <v>516</v>
      </c>
      <c r="D699" t="s">
        <v>1363</v>
      </c>
      <c r="E699">
        <v>19</v>
      </c>
      <c r="F699">
        <v>171</v>
      </c>
      <c r="G699">
        <v>902</v>
      </c>
      <c r="H699" t="s">
        <v>1364</v>
      </c>
      <c r="I699">
        <f t="shared" si="0"/>
        <v>152</v>
      </c>
    </row>
    <row r="700" spans="1:9" ht="12.75">
      <c r="A700" t="s">
        <v>565</v>
      </c>
      <c r="B700" t="s">
        <v>566</v>
      </c>
      <c r="C700">
        <v>516</v>
      </c>
      <c r="D700" t="s">
        <v>1363</v>
      </c>
      <c r="E700">
        <v>193</v>
      </c>
      <c r="F700">
        <v>331</v>
      </c>
      <c r="G700">
        <v>902</v>
      </c>
      <c r="H700" t="s">
        <v>1364</v>
      </c>
      <c r="I700">
        <f t="shared" si="0"/>
        <v>138</v>
      </c>
    </row>
    <row r="701" spans="1:9" ht="12.75">
      <c r="A701" t="s">
        <v>673</v>
      </c>
      <c r="B701" t="s">
        <v>674</v>
      </c>
      <c r="C701">
        <v>519</v>
      </c>
      <c r="D701" t="s">
        <v>1363</v>
      </c>
      <c r="E701">
        <v>19</v>
      </c>
      <c r="F701">
        <v>171</v>
      </c>
      <c r="G701">
        <v>902</v>
      </c>
      <c r="H701" t="s">
        <v>1364</v>
      </c>
      <c r="I701">
        <f t="shared" si="0"/>
        <v>152</v>
      </c>
    </row>
    <row r="702" spans="1:9" ht="12.75">
      <c r="A702" t="s">
        <v>673</v>
      </c>
      <c r="B702" t="s">
        <v>674</v>
      </c>
      <c r="C702">
        <v>519</v>
      </c>
      <c r="D702" t="s">
        <v>1363</v>
      </c>
      <c r="E702">
        <v>193</v>
      </c>
      <c r="F702">
        <v>334</v>
      </c>
      <c r="G702">
        <v>902</v>
      </c>
      <c r="H702" t="s">
        <v>1364</v>
      </c>
      <c r="I702">
        <f t="shared" si="0"/>
        <v>141</v>
      </c>
    </row>
    <row r="703" spans="1:9" ht="12.75">
      <c r="A703" t="s">
        <v>1051</v>
      </c>
      <c r="B703" t="s">
        <v>1052</v>
      </c>
      <c r="C703">
        <v>529</v>
      </c>
      <c r="D703" t="s">
        <v>1363</v>
      </c>
      <c r="E703">
        <v>32</v>
      </c>
      <c r="F703">
        <v>184</v>
      </c>
      <c r="G703">
        <v>902</v>
      </c>
      <c r="H703" t="s">
        <v>1364</v>
      </c>
      <c r="I703">
        <f t="shared" si="0"/>
        <v>152</v>
      </c>
    </row>
    <row r="704" spans="1:9" ht="12.75">
      <c r="A704" t="s">
        <v>1051</v>
      </c>
      <c r="B704" t="s">
        <v>1052</v>
      </c>
      <c r="C704">
        <v>529</v>
      </c>
      <c r="D704" t="s">
        <v>1363</v>
      </c>
      <c r="E704">
        <v>206</v>
      </c>
      <c r="F704">
        <v>344</v>
      </c>
      <c r="G704">
        <v>902</v>
      </c>
      <c r="H704" t="s">
        <v>1364</v>
      </c>
      <c r="I704">
        <f t="shared" si="0"/>
        <v>138</v>
      </c>
    </row>
    <row r="705" spans="1:9" ht="12.75">
      <c r="A705" t="s">
        <v>1091</v>
      </c>
      <c r="B705" t="s">
        <v>1092</v>
      </c>
      <c r="C705">
        <v>516</v>
      </c>
      <c r="D705" t="s">
        <v>1363</v>
      </c>
      <c r="E705">
        <v>19</v>
      </c>
      <c r="F705">
        <v>171</v>
      </c>
      <c r="G705">
        <v>902</v>
      </c>
      <c r="H705" t="s">
        <v>1364</v>
      </c>
      <c r="I705">
        <f t="shared" si="0"/>
        <v>152</v>
      </c>
    </row>
    <row r="706" spans="1:9" ht="12.75">
      <c r="A706" t="s">
        <v>1091</v>
      </c>
      <c r="B706" t="s">
        <v>1092</v>
      </c>
      <c r="C706">
        <v>516</v>
      </c>
      <c r="D706" t="s">
        <v>1363</v>
      </c>
      <c r="E706">
        <v>193</v>
      </c>
      <c r="F706">
        <v>331</v>
      </c>
      <c r="G706">
        <v>902</v>
      </c>
      <c r="H706" t="s">
        <v>1364</v>
      </c>
      <c r="I706">
        <f t="shared" si="0"/>
        <v>138</v>
      </c>
    </row>
    <row r="707" spans="1:9" ht="12.75">
      <c r="A707" t="s">
        <v>263</v>
      </c>
      <c r="B707" t="s">
        <v>264</v>
      </c>
      <c r="C707">
        <v>649</v>
      </c>
      <c r="D707" t="s">
        <v>1365</v>
      </c>
      <c r="E707">
        <v>57</v>
      </c>
      <c r="F707">
        <v>449</v>
      </c>
      <c r="G707">
        <v>12745</v>
      </c>
      <c r="H707" t="s">
        <v>1366</v>
      </c>
      <c r="I707">
        <f t="shared" si="0"/>
        <v>392</v>
      </c>
    </row>
    <row r="708" spans="1:9" ht="12.75">
      <c r="A708" t="s">
        <v>461</v>
      </c>
      <c r="B708" t="s">
        <v>462</v>
      </c>
      <c r="C708">
        <v>445</v>
      </c>
      <c r="D708" t="s">
        <v>1365</v>
      </c>
      <c r="E708">
        <v>141</v>
      </c>
      <c r="F708">
        <v>245</v>
      </c>
      <c r="G708">
        <v>12745</v>
      </c>
      <c r="H708" t="s">
        <v>1366</v>
      </c>
      <c r="I708">
        <f t="shared" si="0"/>
        <v>104</v>
      </c>
    </row>
    <row r="709" spans="1:9" ht="12.75">
      <c r="A709" t="s">
        <v>463</v>
      </c>
      <c r="B709" t="s">
        <v>464</v>
      </c>
      <c r="C709">
        <v>647</v>
      </c>
      <c r="D709" t="s">
        <v>1365</v>
      </c>
      <c r="E709">
        <v>55</v>
      </c>
      <c r="F709">
        <v>444</v>
      </c>
      <c r="G709">
        <v>12745</v>
      </c>
      <c r="H709" t="s">
        <v>1366</v>
      </c>
      <c r="I709">
        <f t="shared" si="0"/>
        <v>389</v>
      </c>
    </row>
    <row r="710" spans="1:9" ht="12.75">
      <c r="A710" t="s">
        <v>611</v>
      </c>
      <c r="B710" t="s">
        <v>612</v>
      </c>
      <c r="C710">
        <v>659</v>
      </c>
      <c r="D710" t="s">
        <v>1365</v>
      </c>
      <c r="E710">
        <v>65</v>
      </c>
      <c r="F710">
        <v>435</v>
      </c>
      <c r="G710">
        <v>12745</v>
      </c>
      <c r="H710" t="s">
        <v>1366</v>
      </c>
      <c r="I710">
        <f t="shared" si="0"/>
        <v>370</v>
      </c>
    </row>
    <row r="711" spans="1:9" ht="12.75">
      <c r="A711" t="s">
        <v>643</v>
      </c>
      <c r="B711" t="s">
        <v>644</v>
      </c>
      <c r="C711">
        <v>450</v>
      </c>
      <c r="D711" t="s">
        <v>1365</v>
      </c>
      <c r="E711">
        <v>67</v>
      </c>
      <c r="F711">
        <v>250</v>
      </c>
      <c r="G711">
        <v>12745</v>
      </c>
      <c r="H711" t="s">
        <v>1366</v>
      </c>
      <c r="I711">
        <f t="shared" si="0"/>
        <v>183</v>
      </c>
    </row>
    <row r="712" spans="1:9" ht="12.75">
      <c r="A712" t="s">
        <v>645</v>
      </c>
      <c r="B712" t="s">
        <v>646</v>
      </c>
      <c r="C712">
        <v>648</v>
      </c>
      <c r="D712" t="s">
        <v>1365</v>
      </c>
      <c r="E712">
        <v>58</v>
      </c>
      <c r="F712">
        <v>446</v>
      </c>
      <c r="G712">
        <v>12745</v>
      </c>
      <c r="H712" t="s">
        <v>1366</v>
      </c>
      <c r="I712">
        <f t="shared" si="0"/>
        <v>388</v>
      </c>
    </row>
    <row r="713" spans="1:9" ht="12.75">
      <c r="A713" t="s">
        <v>183</v>
      </c>
      <c r="B713" t="s">
        <v>184</v>
      </c>
      <c r="C713">
        <v>593</v>
      </c>
      <c r="D713" t="s">
        <v>1367</v>
      </c>
      <c r="E713">
        <v>256</v>
      </c>
      <c r="F713">
        <v>586</v>
      </c>
      <c r="G713">
        <v>12272</v>
      </c>
      <c r="H713" t="s">
        <v>1368</v>
      </c>
      <c r="I713">
        <f t="shared" si="0"/>
        <v>330</v>
      </c>
    </row>
    <row r="714" spans="1:9" ht="12.75">
      <c r="A714" t="s">
        <v>187</v>
      </c>
      <c r="B714" t="s">
        <v>188</v>
      </c>
      <c r="C714">
        <v>592</v>
      </c>
      <c r="D714" t="s">
        <v>1367</v>
      </c>
      <c r="E714">
        <v>256</v>
      </c>
      <c r="F714">
        <v>586</v>
      </c>
      <c r="G714">
        <v>12272</v>
      </c>
      <c r="H714" t="s">
        <v>1368</v>
      </c>
      <c r="I714">
        <f t="shared" si="0"/>
        <v>330</v>
      </c>
    </row>
    <row r="715" spans="1:9" ht="12.75">
      <c r="A715" t="s">
        <v>189</v>
      </c>
      <c r="B715" t="s">
        <v>190</v>
      </c>
      <c r="C715">
        <v>589</v>
      </c>
      <c r="D715" t="s">
        <v>1367</v>
      </c>
      <c r="E715">
        <v>255</v>
      </c>
      <c r="F715">
        <v>585</v>
      </c>
      <c r="G715">
        <v>12272</v>
      </c>
      <c r="H715" t="s">
        <v>1368</v>
      </c>
      <c r="I715">
        <f t="shared" si="0"/>
        <v>330</v>
      </c>
    </row>
    <row r="716" spans="1:9" ht="12.75">
      <c r="A716" t="s">
        <v>191</v>
      </c>
      <c r="B716" t="s">
        <v>192</v>
      </c>
      <c r="C716">
        <v>599</v>
      </c>
      <c r="D716" t="s">
        <v>1367</v>
      </c>
      <c r="E716">
        <v>255</v>
      </c>
      <c r="F716">
        <v>585</v>
      </c>
      <c r="G716">
        <v>12272</v>
      </c>
      <c r="H716" t="s">
        <v>1368</v>
      </c>
      <c r="I716">
        <f t="shared" si="0"/>
        <v>330</v>
      </c>
    </row>
    <row r="717" spans="1:9" ht="12.75">
      <c r="A717" t="s">
        <v>195</v>
      </c>
      <c r="B717" t="s">
        <v>196</v>
      </c>
      <c r="C717">
        <v>599</v>
      </c>
      <c r="D717" t="s">
        <v>1367</v>
      </c>
      <c r="E717">
        <v>261</v>
      </c>
      <c r="F717">
        <v>593</v>
      </c>
      <c r="G717">
        <v>12272</v>
      </c>
      <c r="H717" t="s">
        <v>1368</v>
      </c>
      <c r="I717">
        <f t="shared" si="0"/>
        <v>332</v>
      </c>
    </row>
    <row r="718" spans="1:9" ht="12.75">
      <c r="A718" t="s">
        <v>251</v>
      </c>
      <c r="B718" t="s">
        <v>252</v>
      </c>
      <c r="C718">
        <v>591</v>
      </c>
      <c r="D718" t="s">
        <v>1367</v>
      </c>
      <c r="E718">
        <v>255</v>
      </c>
      <c r="F718">
        <v>585</v>
      </c>
      <c r="G718">
        <v>12272</v>
      </c>
      <c r="H718" t="s">
        <v>1368</v>
      </c>
      <c r="I718">
        <f t="shared" si="0"/>
        <v>330</v>
      </c>
    </row>
    <row r="719" spans="1:9" ht="12.75">
      <c r="A719" t="s">
        <v>293</v>
      </c>
      <c r="B719" t="s">
        <v>294</v>
      </c>
      <c r="C719">
        <v>592</v>
      </c>
      <c r="D719" t="s">
        <v>1367</v>
      </c>
      <c r="E719">
        <v>255</v>
      </c>
      <c r="F719">
        <v>585</v>
      </c>
      <c r="G719">
        <v>12272</v>
      </c>
      <c r="H719" t="s">
        <v>1368</v>
      </c>
      <c r="I719">
        <f t="shared" si="0"/>
        <v>330</v>
      </c>
    </row>
    <row r="720" spans="1:9" ht="12.75">
      <c r="A720" t="s">
        <v>397</v>
      </c>
      <c r="B720" t="s">
        <v>398</v>
      </c>
      <c r="C720">
        <v>592</v>
      </c>
      <c r="D720" t="s">
        <v>1367</v>
      </c>
      <c r="E720">
        <v>255</v>
      </c>
      <c r="F720">
        <v>585</v>
      </c>
      <c r="G720">
        <v>12272</v>
      </c>
      <c r="H720" t="s">
        <v>1368</v>
      </c>
      <c r="I720">
        <f t="shared" si="0"/>
        <v>330</v>
      </c>
    </row>
    <row r="721" spans="1:9" ht="12.75">
      <c r="A721" t="s">
        <v>445</v>
      </c>
      <c r="B721" t="s">
        <v>446</v>
      </c>
      <c r="C721">
        <v>591</v>
      </c>
      <c r="D721" t="s">
        <v>1367</v>
      </c>
      <c r="E721">
        <v>255</v>
      </c>
      <c r="F721">
        <v>585</v>
      </c>
      <c r="G721">
        <v>12272</v>
      </c>
      <c r="H721" t="s">
        <v>1368</v>
      </c>
      <c r="I721">
        <f t="shared" si="0"/>
        <v>330</v>
      </c>
    </row>
    <row r="722" spans="1:9" ht="12.75">
      <c r="A722" t="s">
        <v>493</v>
      </c>
      <c r="B722" t="s">
        <v>494</v>
      </c>
      <c r="C722">
        <v>590</v>
      </c>
      <c r="D722" t="s">
        <v>1367</v>
      </c>
      <c r="E722">
        <v>254</v>
      </c>
      <c r="F722">
        <v>586</v>
      </c>
      <c r="G722">
        <v>12272</v>
      </c>
      <c r="H722" t="s">
        <v>1368</v>
      </c>
      <c r="I722">
        <f t="shared" si="0"/>
        <v>332</v>
      </c>
    </row>
    <row r="723" spans="1:9" ht="12.75">
      <c r="A723" t="s">
        <v>527</v>
      </c>
      <c r="B723" t="s">
        <v>528</v>
      </c>
      <c r="C723">
        <v>587</v>
      </c>
      <c r="D723" t="s">
        <v>1367</v>
      </c>
      <c r="E723">
        <v>250</v>
      </c>
      <c r="F723">
        <v>582</v>
      </c>
      <c r="G723">
        <v>12272</v>
      </c>
      <c r="H723" t="s">
        <v>1368</v>
      </c>
      <c r="I723">
        <f t="shared" si="0"/>
        <v>332</v>
      </c>
    </row>
    <row r="724" spans="1:9" ht="12.75">
      <c r="A724" t="s">
        <v>563</v>
      </c>
      <c r="B724" t="s">
        <v>564</v>
      </c>
      <c r="C724">
        <v>589</v>
      </c>
      <c r="D724" t="s">
        <v>1367</v>
      </c>
      <c r="E724">
        <v>253</v>
      </c>
      <c r="F724">
        <v>583</v>
      </c>
      <c r="G724">
        <v>12272</v>
      </c>
      <c r="H724" t="s">
        <v>1368</v>
      </c>
      <c r="I724">
        <f t="shared" si="0"/>
        <v>330</v>
      </c>
    </row>
    <row r="725" spans="1:9" ht="12.75">
      <c r="A725" t="s">
        <v>651</v>
      </c>
      <c r="B725" t="s">
        <v>652</v>
      </c>
      <c r="C725">
        <v>595</v>
      </c>
      <c r="D725" t="s">
        <v>1367</v>
      </c>
      <c r="E725">
        <v>255</v>
      </c>
      <c r="F725">
        <v>587</v>
      </c>
      <c r="G725">
        <v>12272</v>
      </c>
      <c r="H725" t="s">
        <v>1368</v>
      </c>
      <c r="I725">
        <f t="shared" si="0"/>
        <v>332</v>
      </c>
    </row>
    <row r="726" spans="1:9" ht="12.75">
      <c r="A726" t="s">
        <v>685</v>
      </c>
      <c r="B726" t="s">
        <v>686</v>
      </c>
      <c r="C726">
        <v>605</v>
      </c>
      <c r="D726" t="s">
        <v>1367</v>
      </c>
      <c r="E726">
        <v>268</v>
      </c>
      <c r="F726">
        <v>600</v>
      </c>
      <c r="G726">
        <v>12272</v>
      </c>
      <c r="H726" t="s">
        <v>1368</v>
      </c>
      <c r="I726">
        <f t="shared" si="0"/>
        <v>332</v>
      </c>
    </row>
    <row r="727" spans="1:9" ht="12.75">
      <c r="A727" t="s">
        <v>819</v>
      </c>
      <c r="B727" t="s">
        <v>820</v>
      </c>
      <c r="C727">
        <v>590</v>
      </c>
      <c r="D727" t="s">
        <v>1367</v>
      </c>
      <c r="E727">
        <v>256</v>
      </c>
      <c r="F727">
        <v>588</v>
      </c>
      <c r="G727">
        <v>12272</v>
      </c>
      <c r="H727" t="s">
        <v>1368</v>
      </c>
      <c r="I727">
        <f t="shared" si="0"/>
        <v>332</v>
      </c>
    </row>
    <row r="728" spans="1:9" ht="12.75">
      <c r="A728" t="s">
        <v>839</v>
      </c>
      <c r="B728" t="s">
        <v>840</v>
      </c>
      <c r="C728">
        <v>590</v>
      </c>
      <c r="D728" t="s">
        <v>1367</v>
      </c>
      <c r="E728">
        <v>254</v>
      </c>
      <c r="F728">
        <v>586</v>
      </c>
      <c r="G728">
        <v>12272</v>
      </c>
      <c r="H728" t="s">
        <v>1368</v>
      </c>
      <c r="I728">
        <f t="shared" si="0"/>
        <v>332</v>
      </c>
    </row>
    <row r="729" spans="1:9" ht="12.75">
      <c r="A729" t="s">
        <v>871</v>
      </c>
      <c r="B729" t="s">
        <v>872</v>
      </c>
      <c r="C729">
        <v>593</v>
      </c>
      <c r="D729" t="s">
        <v>1367</v>
      </c>
      <c r="E729">
        <v>255</v>
      </c>
      <c r="F729">
        <v>587</v>
      </c>
      <c r="G729">
        <v>12272</v>
      </c>
      <c r="H729" t="s">
        <v>1368</v>
      </c>
      <c r="I729">
        <f t="shared" si="0"/>
        <v>332</v>
      </c>
    </row>
    <row r="730" spans="1:9" ht="12.75">
      <c r="A730" t="s">
        <v>897</v>
      </c>
      <c r="B730" t="s">
        <v>898</v>
      </c>
      <c r="C730">
        <v>592</v>
      </c>
      <c r="D730" t="s">
        <v>1367</v>
      </c>
      <c r="E730">
        <v>255</v>
      </c>
      <c r="F730">
        <v>585</v>
      </c>
      <c r="G730">
        <v>12272</v>
      </c>
      <c r="H730" t="s">
        <v>1368</v>
      </c>
      <c r="I730">
        <f t="shared" si="0"/>
        <v>330</v>
      </c>
    </row>
    <row r="731" spans="1:9" ht="12.75">
      <c r="A731" t="s">
        <v>1061</v>
      </c>
      <c r="B731" t="s">
        <v>1062</v>
      </c>
      <c r="C731">
        <v>591</v>
      </c>
      <c r="D731" t="s">
        <v>1367</v>
      </c>
      <c r="E731">
        <v>255</v>
      </c>
      <c r="F731">
        <v>585</v>
      </c>
      <c r="G731">
        <v>12272</v>
      </c>
      <c r="H731" t="s">
        <v>1368</v>
      </c>
      <c r="I731">
        <f t="shared" si="0"/>
        <v>330</v>
      </c>
    </row>
    <row r="732" spans="1:9" ht="12.75">
      <c r="A732" t="s">
        <v>1087</v>
      </c>
      <c r="B732" t="s">
        <v>1088</v>
      </c>
      <c r="C732">
        <v>594</v>
      </c>
      <c r="D732" t="s">
        <v>1367</v>
      </c>
      <c r="E732">
        <v>258</v>
      </c>
      <c r="F732">
        <v>588</v>
      </c>
      <c r="G732">
        <v>12272</v>
      </c>
      <c r="H732" t="s">
        <v>1368</v>
      </c>
      <c r="I732">
        <f t="shared" si="0"/>
        <v>330</v>
      </c>
    </row>
    <row r="733" spans="1:9" ht="12.75">
      <c r="A733" t="s">
        <v>1305</v>
      </c>
      <c r="B733" t="s">
        <v>1306</v>
      </c>
      <c r="C733">
        <v>584</v>
      </c>
      <c r="D733" t="s">
        <v>1367</v>
      </c>
      <c r="E733">
        <v>249</v>
      </c>
      <c r="F733">
        <v>579</v>
      </c>
      <c r="G733">
        <v>12272</v>
      </c>
      <c r="H733" t="s">
        <v>1368</v>
      </c>
      <c r="I733">
        <f t="shared" si="0"/>
        <v>330</v>
      </c>
    </row>
    <row r="734" spans="1:9" ht="12.75">
      <c r="A734" t="s">
        <v>53</v>
      </c>
      <c r="B734" t="s">
        <v>54</v>
      </c>
      <c r="C734">
        <v>470</v>
      </c>
      <c r="D734" t="s">
        <v>1369</v>
      </c>
      <c r="E734">
        <v>77</v>
      </c>
      <c r="F734">
        <v>186</v>
      </c>
      <c r="G734">
        <v>6415</v>
      </c>
      <c r="H734" t="s">
        <v>1370</v>
      </c>
      <c r="I734">
        <f t="shared" si="0"/>
        <v>109</v>
      </c>
    </row>
    <row r="735" spans="1:9" ht="12.75">
      <c r="A735" t="s">
        <v>55</v>
      </c>
      <c r="B735" t="s">
        <v>56</v>
      </c>
      <c r="C735">
        <v>470</v>
      </c>
      <c r="D735" t="s">
        <v>1369</v>
      </c>
      <c r="E735">
        <v>71</v>
      </c>
      <c r="F735">
        <v>183</v>
      </c>
      <c r="G735">
        <v>6415</v>
      </c>
      <c r="H735" t="s">
        <v>1370</v>
      </c>
      <c r="I735">
        <f t="shared" si="0"/>
        <v>112</v>
      </c>
    </row>
    <row r="736" spans="1:9" ht="12.75">
      <c r="A736" t="s">
        <v>107</v>
      </c>
      <c r="B736" t="s">
        <v>108</v>
      </c>
      <c r="C736">
        <v>475</v>
      </c>
      <c r="D736" t="s">
        <v>1369</v>
      </c>
      <c r="E736">
        <v>75</v>
      </c>
      <c r="F736">
        <v>188</v>
      </c>
      <c r="G736">
        <v>6415</v>
      </c>
      <c r="H736" t="s">
        <v>1370</v>
      </c>
      <c r="I736">
        <f t="shared" si="0"/>
        <v>113</v>
      </c>
    </row>
    <row r="737" spans="1:9" ht="12.75">
      <c r="A737" t="s">
        <v>167</v>
      </c>
      <c r="B737" t="s">
        <v>168</v>
      </c>
      <c r="C737">
        <v>470</v>
      </c>
      <c r="D737" t="s">
        <v>1369</v>
      </c>
      <c r="E737">
        <v>70</v>
      </c>
      <c r="F737">
        <v>181</v>
      </c>
      <c r="G737">
        <v>6415</v>
      </c>
      <c r="H737" t="s">
        <v>1370</v>
      </c>
      <c r="I737">
        <f t="shared" si="0"/>
        <v>111</v>
      </c>
    </row>
    <row r="738" spans="1:9" ht="12.75">
      <c r="A738" t="s">
        <v>211</v>
      </c>
      <c r="B738" t="s">
        <v>212</v>
      </c>
      <c r="C738">
        <v>475</v>
      </c>
      <c r="D738" t="s">
        <v>1369</v>
      </c>
      <c r="E738">
        <v>73</v>
      </c>
      <c r="F738">
        <v>186</v>
      </c>
      <c r="G738">
        <v>6415</v>
      </c>
      <c r="H738" t="s">
        <v>1370</v>
      </c>
      <c r="I738">
        <f t="shared" si="0"/>
        <v>113</v>
      </c>
    </row>
    <row r="739" spans="1:9" ht="12.75">
      <c r="A739" t="s">
        <v>227</v>
      </c>
      <c r="B739" t="s">
        <v>228</v>
      </c>
      <c r="C739">
        <v>475</v>
      </c>
      <c r="D739" t="s">
        <v>1369</v>
      </c>
      <c r="E739">
        <v>69</v>
      </c>
      <c r="F739">
        <v>182</v>
      </c>
      <c r="G739">
        <v>6415</v>
      </c>
      <c r="H739" t="s">
        <v>1370</v>
      </c>
      <c r="I739">
        <f t="shared" si="0"/>
        <v>113</v>
      </c>
    </row>
    <row r="740" spans="1:9" ht="12.75">
      <c r="A740" t="s">
        <v>231</v>
      </c>
      <c r="B740" t="s">
        <v>232</v>
      </c>
      <c r="C740">
        <v>482</v>
      </c>
      <c r="D740" t="s">
        <v>1369</v>
      </c>
      <c r="E740">
        <v>80</v>
      </c>
      <c r="F740">
        <v>193</v>
      </c>
      <c r="G740">
        <v>6415</v>
      </c>
      <c r="H740" t="s">
        <v>1370</v>
      </c>
      <c r="I740">
        <f t="shared" si="0"/>
        <v>113</v>
      </c>
    </row>
    <row r="741" spans="1:9" ht="12.75">
      <c r="A741" t="s">
        <v>241</v>
      </c>
      <c r="B741" t="s">
        <v>242</v>
      </c>
      <c r="C741">
        <v>479</v>
      </c>
      <c r="D741" t="s">
        <v>1369</v>
      </c>
      <c r="E741">
        <v>74</v>
      </c>
      <c r="F741">
        <v>182</v>
      </c>
      <c r="G741">
        <v>6415</v>
      </c>
      <c r="H741" t="s">
        <v>1370</v>
      </c>
      <c r="I741">
        <f t="shared" si="0"/>
        <v>108</v>
      </c>
    </row>
    <row r="742" spans="1:9" ht="12.75">
      <c r="A742" t="s">
        <v>247</v>
      </c>
      <c r="B742" t="s">
        <v>248</v>
      </c>
      <c r="C742">
        <v>470</v>
      </c>
      <c r="D742" t="s">
        <v>1369</v>
      </c>
      <c r="E742">
        <v>72</v>
      </c>
      <c r="F742">
        <v>182</v>
      </c>
      <c r="G742">
        <v>6415</v>
      </c>
      <c r="H742" t="s">
        <v>1370</v>
      </c>
      <c r="I742">
        <f t="shared" si="0"/>
        <v>110</v>
      </c>
    </row>
    <row r="743" spans="1:9" ht="12.75">
      <c r="A743" t="s">
        <v>269</v>
      </c>
      <c r="B743" t="s">
        <v>270</v>
      </c>
      <c r="C743">
        <v>478</v>
      </c>
      <c r="D743" t="s">
        <v>1369</v>
      </c>
      <c r="E743">
        <v>69</v>
      </c>
      <c r="F743">
        <v>185</v>
      </c>
      <c r="G743">
        <v>6415</v>
      </c>
      <c r="H743" t="s">
        <v>1370</v>
      </c>
      <c r="I743">
        <f t="shared" si="0"/>
        <v>116</v>
      </c>
    </row>
    <row r="744" spans="1:9" ht="12.75">
      <c r="A744" t="s">
        <v>337</v>
      </c>
      <c r="B744" t="s">
        <v>338</v>
      </c>
      <c r="C744">
        <v>478</v>
      </c>
      <c r="D744" t="s">
        <v>1369</v>
      </c>
      <c r="E744">
        <v>73</v>
      </c>
      <c r="F744">
        <v>186</v>
      </c>
      <c r="G744">
        <v>6415</v>
      </c>
      <c r="H744" t="s">
        <v>1370</v>
      </c>
      <c r="I744">
        <f t="shared" si="0"/>
        <v>113</v>
      </c>
    </row>
    <row r="745" spans="1:9" ht="12.75">
      <c r="A745" t="s">
        <v>371</v>
      </c>
      <c r="B745" t="s">
        <v>372</v>
      </c>
      <c r="C745">
        <v>471</v>
      </c>
      <c r="D745" t="s">
        <v>1369</v>
      </c>
      <c r="E745">
        <v>69</v>
      </c>
      <c r="F745">
        <v>182</v>
      </c>
      <c r="G745">
        <v>6415</v>
      </c>
      <c r="H745" t="s">
        <v>1370</v>
      </c>
      <c r="I745">
        <f t="shared" si="0"/>
        <v>113</v>
      </c>
    </row>
    <row r="746" spans="1:9" ht="12.75">
      <c r="A746" t="s">
        <v>395</v>
      </c>
      <c r="B746" t="s">
        <v>396</v>
      </c>
      <c r="C746">
        <v>470</v>
      </c>
      <c r="D746" t="s">
        <v>1369</v>
      </c>
      <c r="E746">
        <v>69</v>
      </c>
      <c r="F746">
        <v>182</v>
      </c>
      <c r="G746">
        <v>6415</v>
      </c>
      <c r="H746" t="s">
        <v>1370</v>
      </c>
      <c r="I746">
        <f t="shared" si="0"/>
        <v>113</v>
      </c>
    </row>
    <row r="747" spans="1:9" ht="12.75">
      <c r="A747" t="s">
        <v>473</v>
      </c>
      <c r="B747" t="s">
        <v>474</v>
      </c>
      <c r="C747">
        <v>471</v>
      </c>
      <c r="D747" t="s">
        <v>1369</v>
      </c>
      <c r="E747">
        <v>72</v>
      </c>
      <c r="F747">
        <v>183</v>
      </c>
      <c r="G747">
        <v>6415</v>
      </c>
      <c r="H747" t="s">
        <v>1370</v>
      </c>
      <c r="I747">
        <f t="shared" si="0"/>
        <v>111</v>
      </c>
    </row>
    <row r="748" spans="1:9" ht="12.75">
      <c r="A748" t="s">
        <v>559</v>
      </c>
      <c r="B748" t="s">
        <v>560</v>
      </c>
      <c r="C748">
        <v>472</v>
      </c>
      <c r="D748" t="s">
        <v>1369</v>
      </c>
      <c r="E748">
        <v>70</v>
      </c>
      <c r="F748">
        <v>182</v>
      </c>
      <c r="G748">
        <v>6415</v>
      </c>
      <c r="H748" t="s">
        <v>1370</v>
      </c>
      <c r="I748">
        <f t="shared" si="0"/>
        <v>112</v>
      </c>
    </row>
    <row r="749" spans="1:9" ht="12.75">
      <c r="A749" t="s">
        <v>589</v>
      </c>
      <c r="B749" t="s">
        <v>590</v>
      </c>
      <c r="C749">
        <v>472</v>
      </c>
      <c r="D749" t="s">
        <v>1369</v>
      </c>
      <c r="E749">
        <v>70</v>
      </c>
      <c r="F749">
        <v>183</v>
      </c>
      <c r="G749">
        <v>6415</v>
      </c>
      <c r="H749" t="s">
        <v>1370</v>
      </c>
      <c r="I749">
        <f t="shared" si="0"/>
        <v>113</v>
      </c>
    </row>
    <row r="750" spans="1:9" ht="12.75">
      <c r="A750" t="s">
        <v>747</v>
      </c>
      <c r="B750" t="s">
        <v>748</v>
      </c>
      <c r="C750">
        <v>472</v>
      </c>
      <c r="D750" t="s">
        <v>1369</v>
      </c>
      <c r="E750">
        <v>68</v>
      </c>
      <c r="F750">
        <v>183</v>
      </c>
      <c r="G750">
        <v>6415</v>
      </c>
      <c r="H750" t="s">
        <v>1370</v>
      </c>
      <c r="I750">
        <f t="shared" si="0"/>
        <v>115</v>
      </c>
    </row>
    <row r="751" spans="1:9" ht="12.75">
      <c r="A751" t="s">
        <v>875</v>
      </c>
      <c r="B751" t="s">
        <v>876</v>
      </c>
      <c r="C751">
        <v>471</v>
      </c>
      <c r="D751" t="s">
        <v>1369</v>
      </c>
      <c r="E751">
        <v>71</v>
      </c>
      <c r="F751">
        <v>184</v>
      </c>
      <c r="G751">
        <v>6415</v>
      </c>
      <c r="H751" t="s">
        <v>1370</v>
      </c>
      <c r="I751">
        <f t="shared" si="0"/>
        <v>113</v>
      </c>
    </row>
    <row r="752" spans="1:9" ht="12.75">
      <c r="A752" t="s">
        <v>1017</v>
      </c>
      <c r="B752" t="s">
        <v>1018</v>
      </c>
      <c r="C752">
        <v>472</v>
      </c>
      <c r="D752" t="s">
        <v>1369</v>
      </c>
      <c r="E752">
        <v>76</v>
      </c>
      <c r="F752">
        <v>185</v>
      </c>
      <c r="G752">
        <v>6415</v>
      </c>
      <c r="H752" t="s">
        <v>1370</v>
      </c>
      <c r="I752">
        <f t="shared" si="0"/>
        <v>109</v>
      </c>
    </row>
    <row r="753" spans="1:9" ht="12.75">
      <c r="A753" t="s">
        <v>1059</v>
      </c>
      <c r="B753" t="s">
        <v>1060</v>
      </c>
      <c r="C753">
        <v>478</v>
      </c>
      <c r="D753" t="s">
        <v>1369</v>
      </c>
      <c r="E753">
        <v>72</v>
      </c>
      <c r="F753">
        <v>182</v>
      </c>
      <c r="G753">
        <v>6415</v>
      </c>
      <c r="H753" t="s">
        <v>1370</v>
      </c>
      <c r="I753">
        <f t="shared" si="0"/>
        <v>110</v>
      </c>
    </row>
    <row r="754" spans="1:9" ht="12.75">
      <c r="A754" t="s">
        <v>1067</v>
      </c>
      <c r="B754" t="s">
        <v>1068</v>
      </c>
      <c r="C754">
        <v>472</v>
      </c>
      <c r="D754" t="s">
        <v>1369</v>
      </c>
      <c r="E754">
        <v>75</v>
      </c>
      <c r="F754">
        <v>184</v>
      </c>
      <c r="G754">
        <v>6415</v>
      </c>
      <c r="H754" t="s">
        <v>1370</v>
      </c>
      <c r="I754">
        <f t="shared" si="0"/>
        <v>109</v>
      </c>
    </row>
    <row r="755" spans="1:9" ht="12.75">
      <c r="A755" t="s">
        <v>1079</v>
      </c>
      <c r="B755" t="s">
        <v>1080</v>
      </c>
      <c r="C755">
        <v>471</v>
      </c>
      <c r="D755" t="s">
        <v>1369</v>
      </c>
      <c r="E755">
        <v>71</v>
      </c>
      <c r="F755">
        <v>184</v>
      </c>
      <c r="G755">
        <v>6415</v>
      </c>
      <c r="H755" t="s">
        <v>1370</v>
      </c>
      <c r="I755">
        <f t="shared" si="0"/>
        <v>113</v>
      </c>
    </row>
    <row r="756" spans="1:9" ht="12.75">
      <c r="A756" t="s">
        <v>1089</v>
      </c>
      <c r="B756" t="s">
        <v>1090</v>
      </c>
      <c r="C756">
        <v>470</v>
      </c>
      <c r="D756" t="s">
        <v>1369</v>
      </c>
      <c r="E756">
        <v>72</v>
      </c>
      <c r="F756">
        <v>181</v>
      </c>
      <c r="G756">
        <v>6415</v>
      </c>
      <c r="H756" t="s">
        <v>1370</v>
      </c>
      <c r="I756">
        <f t="shared" si="0"/>
        <v>109</v>
      </c>
    </row>
    <row r="757" spans="1:9" ht="12.75">
      <c r="A757" t="s">
        <v>1097</v>
      </c>
      <c r="B757" t="s">
        <v>1098</v>
      </c>
      <c r="C757">
        <v>475</v>
      </c>
      <c r="D757" t="s">
        <v>1369</v>
      </c>
      <c r="E757">
        <v>69</v>
      </c>
      <c r="F757">
        <v>182</v>
      </c>
      <c r="G757">
        <v>6415</v>
      </c>
      <c r="H757" t="s">
        <v>1370</v>
      </c>
      <c r="I757">
        <f t="shared" si="0"/>
        <v>113</v>
      </c>
    </row>
    <row r="758" spans="1:9" ht="12.75">
      <c r="A758" t="s">
        <v>1099</v>
      </c>
      <c r="B758" t="s">
        <v>1100</v>
      </c>
      <c r="C758">
        <v>471</v>
      </c>
      <c r="D758" t="s">
        <v>1369</v>
      </c>
      <c r="E758">
        <v>71</v>
      </c>
      <c r="F758">
        <v>183</v>
      </c>
      <c r="G758">
        <v>6415</v>
      </c>
      <c r="H758" t="s">
        <v>1370</v>
      </c>
      <c r="I758">
        <f t="shared" si="0"/>
        <v>112</v>
      </c>
    </row>
    <row r="759" spans="1:9" ht="12.75">
      <c r="A759" t="s">
        <v>1115</v>
      </c>
      <c r="B759" t="s">
        <v>1116</v>
      </c>
      <c r="C759">
        <v>471</v>
      </c>
      <c r="D759" t="s">
        <v>1369</v>
      </c>
      <c r="E759">
        <v>76</v>
      </c>
      <c r="F759">
        <v>183</v>
      </c>
      <c r="G759">
        <v>6415</v>
      </c>
      <c r="H759" t="s">
        <v>1370</v>
      </c>
      <c r="I759">
        <f t="shared" si="0"/>
        <v>107</v>
      </c>
    </row>
    <row r="760" spans="1:9" ht="12.75">
      <c r="A760" t="s">
        <v>1161</v>
      </c>
      <c r="B760" t="s">
        <v>1162</v>
      </c>
      <c r="C760">
        <v>471</v>
      </c>
      <c r="D760" t="s">
        <v>1369</v>
      </c>
      <c r="E760">
        <v>69</v>
      </c>
      <c r="F760">
        <v>182</v>
      </c>
      <c r="G760">
        <v>6415</v>
      </c>
      <c r="H760" t="s">
        <v>1370</v>
      </c>
      <c r="I760">
        <f t="shared" si="0"/>
        <v>113</v>
      </c>
    </row>
    <row r="761" spans="1:9" ht="12.75">
      <c r="A761" t="s">
        <v>1163</v>
      </c>
      <c r="B761" t="s">
        <v>1164</v>
      </c>
      <c r="C761">
        <v>472</v>
      </c>
      <c r="D761" t="s">
        <v>1369</v>
      </c>
      <c r="E761">
        <v>70</v>
      </c>
      <c r="F761">
        <v>183</v>
      </c>
      <c r="G761">
        <v>6415</v>
      </c>
      <c r="H761" t="s">
        <v>1370</v>
      </c>
      <c r="I761">
        <f t="shared" si="0"/>
        <v>113</v>
      </c>
    </row>
    <row r="762" spans="1:9" ht="12.75">
      <c r="A762" t="s">
        <v>1213</v>
      </c>
      <c r="B762" t="s">
        <v>1214</v>
      </c>
      <c r="C762">
        <v>470</v>
      </c>
      <c r="D762" t="s">
        <v>1369</v>
      </c>
      <c r="E762">
        <v>70</v>
      </c>
      <c r="F762">
        <v>181</v>
      </c>
      <c r="G762">
        <v>6415</v>
      </c>
      <c r="H762" t="s">
        <v>1370</v>
      </c>
      <c r="I762">
        <f t="shared" si="0"/>
        <v>111</v>
      </c>
    </row>
    <row r="763" spans="1:9" ht="12.75">
      <c r="A763" t="s">
        <v>1245</v>
      </c>
      <c r="B763" t="s">
        <v>1246</v>
      </c>
      <c r="C763">
        <v>464</v>
      </c>
      <c r="D763" t="s">
        <v>1369</v>
      </c>
      <c r="E763">
        <v>63</v>
      </c>
      <c r="F763">
        <v>177</v>
      </c>
      <c r="G763">
        <v>6415</v>
      </c>
      <c r="H763" t="s">
        <v>1370</v>
      </c>
      <c r="I763">
        <f t="shared" si="0"/>
        <v>114</v>
      </c>
    </row>
    <row r="764" spans="1:9" ht="12.75">
      <c r="A764" t="s">
        <v>1297</v>
      </c>
      <c r="B764" t="s">
        <v>1298</v>
      </c>
      <c r="C764">
        <v>464</v>
      </c>
      <c r="D764" t="s">
        <v>1369</v>
      </c>
      <c r="E764">
        <v>65</v>
      </c>
      <c r="F764">
        <v>177</v>
      </c>
      <c r="G764">
        <v>6415</v>
      </c>
      <c r="H764" t="s">
        <v>1370</v>
      </c>
      <c r="I764">
        <f t="shared" si="0"/>
        <v>112</v>
      </c>
    </row>
    <row r="765" spans="1:9" ht="12.75">
      <c r="A765" t="s">
        <v>1349</v>
      </c>
      <c r="B765" t="s">
        <v>1350</v>
      </c>
      <c r="C765">
        <v>469</v>
      </c>
      <c r="D765" t="s">
        <v>1369</v>
      </c>
      <c r="E765">
        <v>75</v>
      </c>
      <c r="F765">
        <v>182</v>
      </c>
      <c r="G765">
        <v>6415</v>
      </c>
      <c r="H765" t="s">
        <v>1370</v>
      </c>
      <c r="I765">
        <f t="shared" si="0"/>
        <v>107</v>
      </c>
    </row>
    <row r="766" spans="1:9" ht="12.75">
      <c r="A766" t="s">
        <v>113</v>
      </c>
      <c r="B766" t="s">
        <v>114</v>
      </c>
      <c r="C766">
        <v>412</v>
      </c>
      <c r="D766" t="s">
        <v>1371</v>
      </c>
      <c r="E766">
        <v>16</v>
      </c>
      <c r="F766">
        <v>208</v>
      </c>
      <c r="G766">
        <v>3093</v>
      </c>
      <c r="H766" t="s">
        <v>1372</v>
      </c>
      <c r="I766">
        <f t="shared" si="0"/>
        <v>192</v>
      </c>
    </row>
    <row r="767" spans="1:9" ht="12.75">
      <c r="A767" t="s">
        <v>567</v>
      </c>
      <c r="B767" t="s">
        <v>568</v>
      </c>
      <c r="C767">
        <v>403</v>
      </c>
      <c r="D767" t="s">
        <v>1371</v>
      </c>
      <c r="E767">
        <v>16</v>
      </c>
      <c r="F767">
        <v>201</v>
      </c>
      <c r="G767">
        <v>3093</v>
      </c>
      <c r="H767" t="s">
        <v>1372</v>
      </c>
      <c r="I767">
        <f t="shared" si="0"/>
        <v>185</v>
      </c>
    </row>
    <row r="768" spans="1:9" ht="12.75">
      <c r="A768" t="s">
        <v>829</v>
      </c>
      <c r="B768" t="s">
        <v>830</v>
      </c>
      <c r="C768">
        <v>466</v>
      </c>
      <c r="D768" t="s">
        <v>1373</v>
      </c>
      <c r="E768">
        <v>193</v>
      </c>
      <c r="F768">
        <v>317</v>
      </c>
      <c r="G768">
        <v>879</v>
      </c>
      <c r="H768" t="s">
        <v>1374</v>
      </c>
      <c r="I768">
        <f t="shared" si="0"/>
        <v>124</v>
      </c>
    </row>
    <row r="769" spans="1:9" ht="12.75">
      <c r="A769" t="s">
        <v>829</v>
      </c>
      <c r="B769" t="s">
        <v>830</v>
      </c>
      <c r="C769">
        <v>466</v>
      </c>
      <c r="D769" t="s">
        <v>1373</v>
      </c>
      <c r="E769">
        <v>325</v>
      </c>
      <c r="F769">
        <v>460</v>
      </c>
      <c r="G769">
        <v>879</v>
      </c>
      <c r="H769" t="s">
        <v>1374</v>
      </c>
      <c r="I769">
        <f t="shared" si="0"/>
        <v>135</v>
      </c>
    </row>
    <row r="770" spans="1:9" ht="12.75">
      <c r="A770" t="s">
        <v>1019</v>
      </c>
      <c r="B770" t="s">
        <v>1020</v>
      </c>
      <c r="C770">
        <v>498</v>
      </c>
      <c r="D770" t="s">
        <v>1373</v>
      </c>
      <c r="E770">
        <v>181</v>
      </c>
      <c r="F770">
        <v>324</v>
      </c>
      <c r="G770">
        <v>879</v>
      </c>
      <c r="H770" t="s">
        <v>1374</v>
      </c>
      <c r="I770">
        <f t="shared" si="0"/>
        <v>143</v>
      </c>
    </row>
    <row r="771" spans="1:9" ht="12.75">
      <c r="A771" t="s">
        <v>1019</v>
      </c>
      <c r="B771" t="s">
        <v>1020</v>
      </c>
      <c r="C771">
        <v>498</v>
      </c>
      <c r="D771" t="s">
        <v>1373</v>
      </c>
      <c r="E771">
        <v>338</v>
      </c>
      <c r="F771">
        <v>475</v>
      </c>
      <c r="G771">
        <v>879</v>
      </c>
      <c r="H771" t="s">
        <v>1374</v>
      </c>
      <c r="I771">
        <f t="shared" si="0"/>
        <v>137</v>
      </c>
    </row>
    <row r="772" spans="1:9" ht="12.75">
      <c r="A772" t="s">
        <v>1037</v>
      </c>
      <c r="B772" t="s">
        <v>1038</v>
      </c>
      <c r="C772">
        <v>494</v>
      </c>
      <c r="D772" t="s">
        <v>1373</v>
      </c>
      <c r="E772">
        <v>175</v>
      </c>
      <c r="F772">
        <v>318</v>
      </c>
      <c r="G772">
        <v>879</v>
      </c>
      <c r="H772" t="s">
        <v>1374</v>
      </c>
      <c r="I772">
        <f t="shared" si="0"/>
        <v>143</v>
      </c>
    </row>
    <row r="773" spans="1:9" ht="12.75">
      <c r="A773" t="s">
        <v>1037</v>
      </c>
      <c r="B773" t="s">
        <v>1038</v>
      </c>
      <c r="C773">
        <v>494</v>
      </c>
      <c r="D773" t="s">
        <v>1373</v>
      </c>
      <c r="E773">
        <v>332</v>
      </c>
      <c r="F773">
        <v>470</v>
      </c>
      <c r="G773">
        <v>879</v>
      </c>
      <c r="H773" t="s">
        <v>1374</v>
      </c>
      <c r="I773">
        <f t="shared" si="0"/>
        <v>138</v>
      </c>
    </row>
    <row r="774" spans="1:9" ht="12.75">
      <c r="A774" t="s">
        <v>17</v>
      </c>
      <c r="B774" t="s">
        <v>18</v>
      </c>
      <c r="C774">
        <v>638</v>
      </c>
      <c r="D774" t="s">
        <v>1375</v>
      </c>
      <c r="E774">
        <v>24</v>
      </c>
      <c r="F774">
        <v>409</v>
      </c>
      <c r="G774">
        <v>5068</v>
      </c>
      <c r="H774" t="s">
        <v>1376</v>
      </c>
      <c r="I774">
        <f t="shared" si="0"/>
        <v>385</v>
      </c>
    </row>
    <row r="775" spans="1:9" ht="12.75">
      <c r="A775" t="s">
        <v>19</v>
      </c>
      <c r="B775" t="s">
        <v>20</v>
      </c>
      <c r="C775">
        <v>665</v>
      </c>
      <c r="D775" t="s">
        <v>1375</v>
      </c>
      <c r="E775">
        <v>26</v>
      </c>
      <c r="F775">
        <v>412</v>
      </c>
      <c r="G775">
        <v>5068</v>
      </c>
      <c r="H775" t="s">
        <v>1376</v>
      </c>
      <c r="I775">
        <f t="shared" si="0"/>
        <v>386</v>
      </c>
    </row>
    <row r="776" spans="1:9" ht="12.75">
      <c r="A776" t="s">
        <v>51</v>
      </c>
      <c r="B776" t="s">
        <v>52</v>
      </c>
      <c r="C776">
        <v>619</v>
      </c>
      <c r="D776" t="s">
        <v>1375</v>
      </c>
      <c r="E776">
        <v>5</v>
      </c>
      <c r="F776">
        <v>392</v>
      </c>
      <c r="G776">
        <v>5068</v>
      </c>
      <c r="H776" t="s">
        <v>1376</v>
      </c>
      <c r="I776">
        <f t="shared" si="0"/>
        <v>387</v>
      </c>
    </row>
    <row r="777" spans="1:9" ht="12.75">
      <c r="A777" t="s">
        <v>139</v>
      </c>
      <c r="B777" t="s">
        <v>140</v>
      </c>
      <c r="C777">
        <v>634</v>
      </c>
      <c r="D777" t="s">
        <v>1375</v>
      </c>
      <c r="E777">
        <v>21</v>
      </c>
      <c r="F777">
        <v>408</v>
      </c>
      <c r="G777">
        <v>5068</v>
      </c>
      <c r="H777" t="s">
        <v>1376</v>
      </c>
      <c r="I777">
        <f t="shared" si="0"/>
        <v>387</v>
      </c>
    </row>
    <row r="778" spans="1:9" ht="12.75">
      <c r="A778" t="s">
        <v>161</v>
      </c>
      <c r="B778" t="s">
        <v>162</v>
      </c>
      <c r="C778">
        <v>634</v>
      </c>
      <c r="D778" t="s">
        <v>1375</v>
      </c>
      <c r="E778">
        <v>23</v>
      </c>
      <c r="F778">
        <v>410</v>
      </c>
      <c r="G778">
        <v>5068</v>
      </c>
      <c r="H778" t="s">
        <v>1376</v>
      </c>
      <c r="I778">
        <f t="shared" si="0"/>
        <v>387</v>
      </c>
    </row>
    <row r="779" spans="1:9" ht="12.75">
      <c r="A779" t="s">
        <v>177</v>
      </c>
      <c r="B779" t="s">
        <v>178</v>
      </c>
      <c r="C779">
        <v>633</v>
      </c>
      <c r="D779" t="s">
        <v>1375</v>
      </c>
      <c r="E779">
        <v>22</v>
      </c>
      <c r="F779">
        <v>409</v>
      </c>
      <c r="G779">
        <v>5068</v>
      </c>
      <c r="H779" t="s">
        <v>1376</v>
      </c>
      <c r="I779">
        <f t="shared" si="0"/>
        <v>387</v>
      </c>
    </row>
    <row r="780" spans="1:9" ht="12.75">
      <c r="A780" t="s">
        <v>285</v>
      </c>
      <c r="B780" t="s">
        <v>286</v>
      </c>
      <c r="C780">
        <v>664</v>
      </c>
      <c r="D780" t="s">
        <v>1375</v>
      </c>
      <c r="E780">
        <v>28</v>
      </c>
      <c r="F780">
        <v>416</v>
      </c>
      <c r="G780">
        <v>5068</v>
      </c>
      <c r="H780" t="s">
        <v>1376</v>
      </c>
      <c r="I780">
        <f t="shared" si="0"/>
        <v>388</v>
      </c>
    </row>
    <row r="781" spans="1:9" ht="12.75">
      <c r="A781" t="s">
        <v>301</v>
      </c>
      <c r="B781" t="s">
        <v>302</v>
      </c>
      <c r="C781">
        <v>633</v>
      </c>
      <c r="D781" t="s">
        <v>1375</v>
      </c>
      <c r="E781">
        <v>22</v>
      </c>
      <c r="F781">
        <v>409</v>
      </c>
      <c r="G781">
        <v>5068</v>
      </c>
      <c r="H781" t="s">
        <v>1376</v>
      </c>
      <c r="I781">
        <f t="shared" si="0"/>
        <v>387</v>
      </c>
    </row>
    <row r="782" spans="1:9" ht="12.75">
      <c r="A782" t="s">
        <v>367</v>
      </c>
      <c r="B782" t="s">
        <v>368</v>
      </c>
      <c r="C782">
        <v>640</v>
      </c>
      <c r="D782" t="s">
        <v>1375</v>
      </c>
      <c r="E782">
        <v>20</v>
      </c>
      <c r="F782">
        <v>407</v>
      </c>
      <c r="G782">
        <v>5068</v>
      </c>
      <c r="H782" t="s">
        <v>1376</v>
      </c>
      <c r="I782">
        <f t="shared" si="0"/>
        <v>387</v>
      </c>
    </row>
    <row r="783" spans="1:9" ht="12.75">
      <c r="A783" t="s">
        <v>375</v>
      </c>
      <c r="B783" t="s">
        <v>376</v>
      </c>
      <c r="C783">
        <v>640</v>
      </c>
      <c r="D783" t="s">
        <v>1375</v>
      </c>
      <c r="E783">
        <v>25</v>
      </c>
      <c r="F783">
        <v>407</v>
      </c>
      <c r="G783">
        <v>5068</v>
      </c>
      <c r="H783" t="s">
        <v>1376</v>
      </c>
      <c r="I783">
        <f t="shared" si="0"/>
        <v>382</v>
      </c>
    </row>
    <row r="784" spans="1:9" ht="12.75">
      <c r="A784" t="s">
        <v>427</v>
      </c>
      <c r="B784" t="s">
        <v>428</v>
      </c>
      <c r="C784">
        <v>647</v>
      </c>
      <c r="D784" t="s">
        <v>1375</v>
      </c>
      <c r="E784">
        <v>27</v>
      </c>
      <c r="F784">
        <v>413</v>
      </c>
      <c r="G784">
        <v>5068</v>
      </c>
      <c r="H784" t="s">
        <v>1376</v>
      </c>
      <c r="I784">
        <f t="shared" si="0"/>
        <v>386</v>
      </c>
    </row>
    <row r="785" spans="1:9" ht="12.75">
      <c r="A785" t="s">
        <v>435</v>
      </c>
      <c r="B785" t="s">
        <v>436</v>
      </c>
      <c r="C785">
        <v>825</v>
      </c>
      <c r="D785" t="s">
        <v>1375</v>
      </c>
      <c r="E785">
        <v>27</v>
      </c>
      <c r="F785">
        <v>412</v>
      </c>
      <c r="G785">
        <v>5068</v>
      </c>
      <c r="H785" t="s">
        <v>1376</v>
      </c>
      <c r="I785">
        <f t="shared" si="0"/>
        <v>385</v>
      </c>
    </row>
    <row r="786" spans="1:9" ht="12.75">
      <c r="A786" t="s">
        <v>451</v>
      </c>
      <c r="B786" t="s">
        <v>452</v>
      </c>
      <c r="C786">
        <v>665</v>
      </c>
      <c r="D786" t="s">
        <v>1375</v>
      </c>
      <c r="E786">
        <v>26</v>
      </c>
      <c r="F786">
        <v>417</v>
      </c>
      <c r="G786">
        <v>5068</v>
      </c>
      <c r="H786" t="s">
        <v>1376</v>
      </c>
      <c r="I786">
        <f t="shared" si="0"/>
        <v>391</v>
      </c>
    </row>
    <row r="787" spans="1:9" ht="12.75">
      <c r="A787" t="s">
        <v>487</v>
      </c>
      <c r="B787" t="s">
        <v>488</v>
      </c>
      <c r="C787">
        <v>640</v>
      </c>
      <c r="D787" t="s">
        <v>1375</v>
      </c>
      <c r="E787">
        <v>23</v>
      </c>
      <c r="F787">
        <v>410</v>
      </c>
      <c r="G787">
        <v>5068</v>
      </c>
      <c r="H787" t="s">
        <v>1376</v>
      </c>
      <c r="I787">
        <f t="shared" si="0"/>
        <v>387</v>
      </c>
    </row>
    <row r="788" spans="1:9" ht="12.75">
      <c r="A788" t="s">
        <v>499</v>
      </c>
      <c r="B788" t="s">
        <v>500</v>
      </c>
      <c r="C788">
        <v>681</v>
      </c>
      <c r="D788" t="s">
        <v>1375</v>
      </c>
      <c r="E788">
        <v>32</v>
      </c>
      <c r="F788">
        <v>451</v>
      </c>
      <c r="G788">
        <v>5068</v>
      </c>
      <c r="H788" t="s">
        <v>1376</v>
      </c>
      <c r="I788">
        <f t="shared" si="0"/>
        <v>419</v>
      </c>
    </row>
    <row r="789" spans="1:9" ht="12.75">
      <c r="A789" t="s">
        <v>511</v>
      </c>
      <c r="B789" t="s">
        <v>512</v>
      </c>
      <c r="C789">
        <v>619</v>
      </c>
      <c r="D789" t="s">
        <v>1375</v>
      </c>
      <c r="E789">
        <v>5</v>
      </c>
      <c r="F789">
        <v>395</v>
      </c>
      <c r="G789">
        <v>5068</v>
      </c>
      <c r="H789" t="s">
        <v>1376</v>
      </c>
      <c r="I789">
        <f t="shared" si="0"/>
        <v>390</v>
      </c>
    </row>
    <row r="790" spans="1:9" ht="12.75">
      <c r="A790" t="s">
        <v>521</v>
      </c>
      <c r="B790" t="s">
        <v>522</v>
      </c>
      <c r="C790">
        <v>659</v>
      </c>
      <c r="D790" t="s">
        <v>1375</v>
      </c>
      <c r="E790">
        <v>32</v>
      </c>
      <c r="F790">
        <v>425</v>
      </c>
      <c r="G790">
        <v>5068</v>
      </c>
      <c r="H790" t="s">
        <v>1376</v>
      </c>
      <c r="I790">
        <f t="shared" si="0"/>
        <v>393</v>
      </c>
    </row>
    <row r="791" spans="1:9" ht="12.75">
      <c r="A791" t="s">
        <v>637</v>
      </c>
      <c r="B791" t="s">
        <v>638</v>
      </c>
      <c r="C791">
        <v>619</v>
      </c>
      <c r="D791" t="s">
        <v>1375</v>
      </c>
      <c r="E791">
        <v>5</v>
      </c>
      <c r="F791">
        <v>390</v>
      </c>
      <c r="G791">
        <v>5068</v>
      </c>
      <c r="H791" t="s">
        <v>1376</v>
      </c>
      <c r="I791">
        <f t="shared" si="0"/>
        <v>385</v>
      </c>
    </row>
    <row r="792" spans="1:9" ht="12.75">
      <c r="A792" t="s">
        <v>689</v>
      </c>
      <c r="B792" t="s">
        <v>690</v>
      </c>
      <c r="C792">
        <v>653</v>
      </c>
      <c r="D792" t="s">
        <v>1375</v>
      </c>
      <c r="E792">
        <v>35</v>
      </c>
      <c r="F792">
        <v>420</v>
      </c>
      <c r="G792">
        <v>5068</v>
      </c>
      <c r="H792" t="s">
        <v>1376</v>
      </c>
      <c r="I792">
        <f t="shared" si="0"/>
        <v>385</v>
      </c>
    </row>
    <row r="793" spans="1:9" ht="12.75">
      <c r="A793" t="s">
        <v>825</v>
      </c>
      <c r="B793" t="s">
        <v>826</v>
      </c>
      <c r="C793">
        <v>662</v>
      </c>
      <c r="D793" t="s">
        <v>1375</v>
      </c>
      <c r="E793">
        <v>28</v>
      </c>
      <c r="F793">
        <v>416</v>
      </c>
      <c r="G793">
        <v>5068</v>
      </c>
      <c r="H793" t="s">
        <v>1376</v>
      </c>
      <c r="I793">
        <f t="shared" si="0"/>
        <v>388</v>
      </c>
    </row>
    <row r="794" spans="1:9" ht="12.75">
      <c r="A794" t="s">
        <v>1133</v>
      </c>
      <c r="B794" t="s">
        <v>1134</v>
      </c>
      <c r="C794">
        <v>637</v>
      </c>
      <c r="D794" t="s">
        <v>1375</v>
      </c>
      <c r="E794">
        <v>16</v>
      </c>
      <c r="F794">
        <v>403</v>
      </c>
      <c r="G794">
        <v>5068</v>
      </c>
      <c r="H794" t="s">
        <v>1376</v>
      </c>
      <c r="I794">
        <f t="shared" si="0"/>
        <v>387</v>
      </c>
    </row>
    <row r="795" spans="1:9" ht="12.75">
      <c r="A795" t="s">
        <v>1151</v>
      </c>
      <c r="B795" t="s">
        <v>1152</v>
      </c>
      <c r="C795">
        <v>644</v>
      </c>
      <c r="D795" t="s">
        <v>1375</v>
      </c>
      <c r="E795">
        <v>20</v>
      </c>
      <c r="F795">
        <v>407</v>
      </c>
      <c r="G795">
        <v>5068</v>
      </c>
      <c r="H795" t="s">
        <v>1376</v>
      </c>
      <c r="I795">
        <f t="shared" si="0"/>
        <v>387</v>
      </c>
    </row>
    <row r="796" spans="1:9" ht="12.75">
      <c r="A796" t="s">
        <v>1153</v>
      </c>
      <c r="B796" t="s">
        <v>1154</v>
      </c>
      <c r="C796">
        <v>629</v>
      </c>
      <c r="D796" t="s">
        <v>1375</v>
      </c>
      <c r="E796">
        <v>5</v>
      </c>
      <c r="F796">
        <v>392</v>
      </c>
      <c r="G796">
        <v>5068</v>
      </c>
      <c r="H796" t="s">
        <v>1376</v>
      </c>
      <c r="I796">
        <f t="shared" si="0"/>
        <v>387</v>
      </c>
    </row>
    <row r="797" spans="1:9" ht="12.75">
      <c r="A797" t="s">
        <v>1247</v>
      </c>
      <c r="B797" t="s">
        <v>1248</v>
      </c>
      <c r="C797">
        <v>635</v>
      </c>
      <c r="D797" t="s">
        <v>1375</v>
      </c>
      <c r="E797">
        <v>16</v>
      </c>
      <c r="F797">
        <v>403</v>
      </c>
      <c r="G797">
        <v>5068</v>
      </c>
      <c r="H797" t="s">
        <v>1376</v>
      </c>
      <c r="I797">
        <f t="shared" si="0"/>
        <v>387</v>
      </c>
    </row>
    <row r="798" spans="1:9" ht="12.75">
      <c r="A798" t="s">
        <v>1285</v>
      </c>
      <c r="B798" t="s">
        <v>1286</v>
      </c>
      <c r="C798">
        <v>633</v>
      </c>
      <c r="D798" t="s">
        <v>1375</v>
      </c>
      <c r="E798">
        <v>22</v>
      </c>
      <c r="F798">
        <v>409</v>
      </c>
      <c r="G798">
        <v>5068</v>
      </c>
      <c r="H798" t="s">
        <v>1376</v>
      </c>
      <c r="I798">
        <f t="shared" si="0"/>
        <v>387</v>
      </c>
    </row>
    <row r="799" spans="1:9" ht="12.75">
      <c r="A799" t="s">
        <v>1337</v>
      </c>
      <c r="B799" t="s">
        <v>1338</v>
      </c>
      <c r="C799">
        <v>640</v>
      </c>
      <c r="D799" t="s">
        <v>1375</v>
      </c>
      <c r="E799">
        <v>20</v>
      </c>
      <c r="F799">
        <v>407</v>
      </c>
      <c r="G799">
        <v>5068</v>
      </c>
      <c r="H799" t="s">
        <v>1376</v>
      </c>
      <c r="I799">
        <f t="shared" si="0"/>
        <v>387</v>
      </c>
    </row>
    <row r="800" spans="1:9" ht="12.75">
      <c r="A800" t="s">
        <v>1355</v>
      </c>
      <c r="B800" t="s">
        <v>1356</v>
      </c>
      <c r="C800">
        <v>645</v>
      </c>
      <c r="D800" t="s">
        <v>1375</v>
      </c>
      <c r="E800">
        <v>23</v>
      </c>
      <c r="F800">
        <v>409</v>
      </c>
      <c r="G800">
        <v>5068</v>
      </c>
      <c r="H800" t="s">
        <v>1376</v>
      </c>
      <c r="I800">
        <f t="shared" si="0"/>
        <v>386</v>
      </c>
    </row>
    <row r="801" spans="1:9" ht="12.75">
      <c r="A801" t="s">
        <v>9</v>
      </c>
      <c r="B801" t="s">
        <v>10</v>
      </c>
      <c r="C801">
        <v>333</v>
      </c>
      <c r="D801" t="s">
        <v>1377</v>
      </c>
      <c r="E801">
        <v>214</v>
      </c>
      <c r="F801">
        <v>332</v>
      </c>
      <c r="G801">
        <v>810</v>
      </c>
      <c r="H801" t="s">
        <v>1378</v>
      </c>
      <c r="I801">
        <f t="shared" si="0"/>
        <v>118</v>
      </c>
    </row>
    <row r="802" spans="1:9" ht="12.75">
      <c r="A802" t="s">
        <v>13</v>
      </c>
      <c r="B802" t="s">
        <v>14</v>
      </c>
      <c r="C802">
        <v>332</v>
      </c>
      <c r="D802" t="s">
        <v>1377</v>
      </c>
      <c r="E802">
        <v>213</v>
      </c>
      <c r="F802">
        <v>331</v>
      </c>
      <c r="G802">
        <v>810</v>
      </c>
      <c r="H802" t="s">
        <v>1378</v>
      </c>
      <c r="I802">
        <f t="shared" si="0"/>
        <v>118</v>
      </c>
    </row>
    <row r="803" spans="1:9" ht="12.75">
      <c r="A803" t="s">
        <v>45</v>
      </c>
      <c r="B803" t="s">
        <v>46</v>
      </c>
      <c r="C803">
        <v>339</v>
      </c>
      <c r="D803" t="s">
        <v>1377</v>
      </c>
      <c r="E803">
        <v>220</v>
      </c>
      <c r="F803">
        <v>338</v>
      </c>
      <c r="G803">
        <v>810</v>
      </c>
      <c r="H803" t="s">
        <v>1378</v>
      </c>
      <c r="I803">
        <f t="shared" si="0"/>
        <v>118</v>
      </c>
    </row>
    <row r="804" spans="1:9" ht="12.75">
      <c r="A804" t="s">
        <v>47</v>
      </c>
      <c r="B804" t="s">
        <v>48</v>
      </c>
      <c r="C804">
        <v>338</v>
      </c>
      <c r="D804" t="s">
        <v>1377</v>
      </c>
      <c r="E804">
        <v>219</v>
      </c>
      <c r="F804">
        <v>337</v>
      </c>
      <c r="G804">
        <v>810</v>
      </c>
      <c r="H804" t="s">
        <v>1378</v>
      </c>
      <c r="I804">
        <f t="shared" si="0"/>
        <v>118</v>
      </c>
    </row>
    <row r="805" spans="1:9" ht="12.75">
      <c r="A805" t="s">
        <v>57</v>
      </c>
      <c r="B805" t="s">
        <v>58</v>
      </c>
      <c r="C805">
        <v>317</v>
      </c>
      <c r="D805" t="s">
        <v>1377</v>
      </c>
      <c r="E805">
        <v>202</v>
      </c>
      <c r="F805">
        <v>316</v>
      </c>
      <c r="G805">
        <v>810</v>
      </c>
      <c r="H805" t="s">
        <v>1378</v>
      </c>
      <c r="I805">
        <f t="shared" si="0"/>
        <v>114</v>
      </c>
    </row>
    <row r="806" spans="1:9" ht="12.75">
      <c r="A806" t="s">
        <v>131</v>
      </c>
      <c r="B806" t="s">
        <v>132</v>
      </c>
      <c r="C806">
        <v>317</v>
      </c>
      <c r="D806" t="s">
        <v>1377</v>
      </c>
      <c r="E806">
        <v>199</v>
      </c>
      <c r="F806">
        <v>316</v>
      </c>
      <c r="G806">
        <v>810</v>
      </c>
      <c r="H806" t="s">
        <v>1378</v>
      </c>
      <c r="I806">
        <f t="shared" si="0"/>
        <v>117</v>
      </c>
    </row>
    <row r="807" spans="1:9" ht="12.75">
      <c r="A807" t="s">
        <v>133</v>
      </c>
      <c r="B807" t="s">
        <v>134</v>
      </c>
      <c r="C807">
        <v>334</v>
      </c>
      <c r="D807" t="s">
        <v>1377</v>
      </c>
      <c r="E807">
        <v>215</v>
      </c>
      <c r="F807">
        <v>333</v>
      </c>
      <c r="G807">
        <v>810</v>
      </c>
      <c r="H807" t="s">
        <v>1378</v>
      </c>
      <c r="I807">
        <f t="shared" si="0"/>
        <v>118</v>
      </c>
    </row>
    <row r="808" spans="1:9" ht="12.75">
      <c r="A808" t="s">
        <v>243</v>
      </c>
      <c r="B808" t="s">
        <v>244</v>
      </c>
      <c r="C808">
        <v>315</v>
      </c>
      <c r="D808" t="s">
        <v>1377</v>
      </c>
      <c r="E808">
        <v>194</v>
      </c>
      <c r="F808">
        <v>314</v>
      </c>
      <c r="G808">
        <v>810</v>
      </c>
      <c r="H808" t="s">
        <v>1378</v>
      </c>
      <c r="I808">
        <f t="shared" si="0"/>
        <v>120</v>
      </c>
    </row>
    <row r="809" spans="1:9" ht="12.75">
      <c r="A809" t="s">
        <v>259</v>
      </c>
      <c r="B809" t="s">
        <v>260</v>
      </c>
      <c r="C809">
        <v>292</v>
      </c>
      <c r="D809" t="s">
        <v>1377</v>
      </c>
      <c r="E809">
        <v>180</v>
      </c>
      <c r="F809">
        <v>291</v>
      </c>
      <c r="G809">
        <v>810</v>
      </c>
      <c r="H809" t="s">
        <v>1378</v>
      </c>
      <c r="I809">
        <f t="shared" si="0"/>
        <v>111</v>
      </c>
    </row>
    <row r="810" spans="1:9" ht="12.75">
      <c r="A810" t="s">
        <v>261</v>
      </c>
      <c r="B810" t="s">
        <v>262</v>
      </c>
      <c r="C810">
        <v>316</v>
      </c>
      <c r="D810" t="s">
        <v>1377</v>
      </c>
      <c r="E810">
        <v>196</v>
      </c>
      <c r="F810">
        <v>315</v>
      </c>
      <c r="G810">
        <v>810</v>
      </c>
      <c r="H810" t="s">
        <v>1378</v>
      </c>
      <c r="I810">
        <f t="shared" si="0"/>
        <v>119</v>
      </c>
    </row>
    <row r="811" spans="1:9" ht="12.75">
      <c r="A811" t="s">
        <v>271</v>
      </c>
      <c r="B811" t="s">
        <v>272</v>
      </c>
      <c r="C811">
        <v>289</v>
      </c>
      <c r="D811" t="s">
        <v>1377</v>
      </c>
      <c r="E811">
        <v>176</v>
      </c>
      <c r="F811">
        <v>288</v>
      </c>
      <c r="G811">
        <v>810</v>
      </c>
      <c r="H811" t="s">
        <v>1378</v>
      </c>
      <c r="I811">
        <f t="shared" si="0"/>
        <v>112</v>
      </c>
    </row>
    <row r="812" spans="1:9" ht="12.75">
      <c r="A812" t="s">
        <v>329</v>
      </c>
      <c r="B812" t="s">
        <v>330</v>
      </c>
      <c r="C812">
        <v>299</v>
      </c>
      <c r="D812" t="s">
        <v>1377</v>
      </c>
      <c r="E812">
        <v>183</v>
      </c>
      <c r="F812">
        <v>298</v>
      </c>
      <c r="G812">
        <v>810</v>
      </c>
      <c r="H812" t="s">
        <v>1378</v>
      </c>
      <c r="I812">
        <f t="shared" si="0"/>
        <v>115</v>
      </c>
    </row>
    <row r="813" spans="1:9" ht="12.75">
      <c r="A813" t="s">
        <v>331</v>
      </c>
      <c r="B813" t="s">
        <v>332</v>
      </c>
      <c r="C813">
        <v>334</v>
      </c>
      <c r="D813" t="s">
        <v>1377</v>
      </c>
      <c r="E813">
        <v>215</v>
      </c>
      <c r="F813">
        <v>333</v>
      </c>
      <c r="G813">
        <v>810</v>
      </c>
      <c r="H813" t="s">
        <v>1378</v>
      </c>
      <c r="I813">
        <f t="shared" si="0"/>
        <v>118</v>
      </c>
    </row>
    <row r="814" spans="1:9" ht="12.75">
      <c r="A814" t="s">
        <v>333</v>
      </c>
      <c r="B814" t="s">
        <v>334</v>
      </c>
      <c r="C814">
        <v>339</v>
      </c>
      <c r="D814" t="s">
        <v>1377</v>
      </c>
      <c r="E814">
        <v>214</v>
      </c>
      <c r="F814">
        <v>338</v>
      </c>
      <c r="G814">
        <v>810</v>
      </c>
      <c r="H814" t="s">
        <v>1378</v>
      </c>
      <c r="I814">
        <f t="shared" si="0"/>
        <v>124</v>
      </c>
    </row>
    <row r="815" spans="1:9" ht="12.75">
      <c r="A815" t="s">
        <v>339</v>
      </c>
      <c r="B815" t="s">
        <v>340</v>
      </c>
      <c r="C815">
        <v>279</v>
      </c>
      <c r="D815" t="s">
        <v>1377</v>
      </c>
      <c r="E815">
        <v>166</v>
      </c>
      <c r="F815">
        <v>278</v>
      </c>
      <c r="G815">
        <v>810</v>
      </c>
      <c r="H815" t="s">
        <v>1378</v>
      </c>
      <c r="I815">
        <f t="shared" si="0"/>
        <v>112</v>
      </c>
    </row>
    <row r="816" spans="1:9" ht="12.75">
      <c r="A816" t="s">
        <v>345</v>
      </c>
      <c r="B816" t="s">
        <v>346</v>
      </c>
      <c r="C816">
        <v>289</v>
      </c>
      <c r="D816" t="s">
        <v>1377</v>
      </c>
      <c r="E816">
        <v>170</v>
      </c>
      <c r="F816">
        <v>288</v>
      </c>
      <c r="G816">
        <v>810</v>
      </c>
      <c r="H816" t="s">
        <v>1378</v>
      </c>
      <c r="I816">
        <f t="shared" si="0"/>
        <v>118</v>
      </c>
    </row>
    <row r="817" spans="1:9" ht="12.75">
      <c r="A817" t="s">
        <v>351</v>
      </c>
      <c r="B817" t="s">
        <v>352</v>
      </c>
      <c r="C817">
        <v>335</v>
      </c>
      <c r="D817" t="s">
        <v>1377</v>
      </c>
      <c r="E817">
        <v>216</v>
      </c>
      <c r="F817">
        <v>334</v>
      </c>
      <c r="G817">
        <v>810</v>
      </c>
      <c r="H817" t="s">
        <v>1378</v>
      </c>
      <c r="I817">
        <f t="shared" si="0"/>
        <v>118</v>
      </c>
    </row>
    <row r="818" spans="1:9" ht="12.75">
      <c r="A818" t="s">
        <v>411</v>
      </c>
      <c r="B818" t="s">
        <v>412</v>
      </c>
      <c r="C818">
        <v>332</v>
      </c>
      <c r="D818" t="s">
        <v>1377</v>
      </c>
      <c r="E818">
        <v>213</v>
      </c>
      <c r="F818">
        <v>331</v>
      </c>
      <c r="G818">
        <v>810</v>
      </c>
      <c r="H818" t="s">
        <v>1378</v>
      </c>
      <c r="I818">
        <f t="shared" si="0"/>
        <v>118</v>
      </c>
    </row>
    <row r="819" spans="1:9" ht="12.75">
      <c r="A819" t="s">
        <v>419</v>
      </c>
      <c r="B819" t="s">
        <v>420</v>
      </c>
      <c r="C819">
        <v>332</v>
      </c>
      <c r="D819" t="s">
        <v>1377</v>
      </c>
      <c r="E819">
        <v>213</v>
      </c>
      <c r="F819">
        <v>331</v>
      </c>
      <c r="G819">
        <v>810</v>
      </c>
      <c r="H819" t="s">
        <v>1378</v>
      </c>
      <c r="I819">
        <f t="shared" si="0"/>
        <v>118</v>
      </c>
    </row>
    <row r="820" spans="1:9" ht="12.75">
      <c r="A820" t="s">
        <v>505</v>
      </c>
      <c r="B820" t="s">
        <v>506</v>
      </c>
      <c r="C820">
        <v>301</v>
      </c>
      <c r="D820" t="s">
        <v>1377</v>
      </c>
      <c r="E820">
        <v>188</v>
      </c>
      <c r="F820">
        <v>300</v>
      </c>
      <c r="G820">
        <v>810</v>
      </c>
      <c r="H820" t="s">
        <v>1378</v>
      </c>
      <c r="I820">
        <f t="shared" si="0"/>
        <v>112</v>
      </c>
    </row>
    <row r="821" spans="1:9" ht="12.75">
      <c r="A821" t="s">
        <v>523</v>
      </c>
      <c r="B821" t="s">
        <v>524</v>
      </c>
      <c r="C821">
        <v>324</v>
      </c>
      <c r="D821" t="s">
        <v>1377</v>
      </c>
      <c r="E821">
        <v>206</v>
      </c>
      <c r="F821">
        <v>323</v>
      </c>
      <c r="G821">
        <v>810</v>
      </c>
      <c r="H821" t="s">
        <v>1378</v>
      </c>
      <c r="I821">
        <f t="shared" si="0"/>
        <v>117</v>
      </c>
    </row>
    <row r="822" spans="1:9" ht="12.75">
      <c r="A822" t="s">
        <v>525</v>
      </c>
      <c r="B822" t="s">
        <v>526</v>
      </c>
      <c r="C822">
        <v>330</v>
      </c>
      <c r="D822" t="s">
        <v>1377</v>
      </c>
      <c r="E822">
        <v>211</v>
      </c>
      <c r="F822">
        <v>329</v>
      </c>
      <c r="G822">
        <v>810</v>
      </c>
      <c r="H822" t="s">
        <v>1378</v>
      </c>
      <c r="I822">
        <f t="shared" si="0"/>
        <v>118</v>
      </c>
    </row>
    <row r="823" spans="1:9" ht="12.75">
      <c r="A823" t="s">
        <v>535</v>
      </c>
      <c r="B823" t="s">
        <v>536</v>
      </c>
      <c r="C823">
        <v>339</v>
      </c>
      <c r="D823" t="s">
        <v>1377</v>
      </c>
      <c r="E823">
        <v>224</v>
      </c>
      <c r="F823">
        <v>338</v>
      </c>
      <c r="G823">
        <v>810</v>
      </c>
      <c r="H823" t="s">
        <v>1378</v>
      </c>
      <c r="I823">
        <f t="shared" si="0"/>
        <v>114</v>
      </c>
    </row>
    <row r="824" spans="1:9" ht="12.75">
      <c r="A824" t="s">
        <v>539</v>
      </c>
      <c r="B824" t="s">
        <v>540</v>
      </c>
      <c r="C824">
        <v>339</v>
      </c>
      <c r="D824" t="s">
        <v>1377</v>
      </c>
      <c r="E824">
        <v>224</v>
      </c>
      <c r="F824">
        <v>338</v>
      </c>
      <c r="G824">
        <v>810</v>
      </c>
      <c r="H824" t="s">
        <v>1378</v>
      </c>
      <c r="I824">
        <f t="shared" si="0"/>
        <v>114</v>
      </c>
    </row>
    <row r="825" spans="1:9" ht="12.75">
      <c r="A825" t="s">
        <v>541</v>
      </c>
      <c r="B825" t="s">
        <v>542</v>
      </c>
      <c r="C825">
        <v>317</v>
      </c>
      <c r="D825" t="s">
        <v>1377</v>
      </c>
      <c r="E825">
        <v>196</v>
      </c>
      <c r="F825">
        <v>316</v>
      </c>
      <c r="G825">
        <v>810</v>
      </c>
      <c r="H825" t="s">
        <v>1378</v>
      </c>
      <c r="I825">
        <f t="shared" si="0"/>
        <v>120</v>
      </c>
    </row>
    <row r="826" spans="1:9" ht="12.75">
      <c r="A826" t="s">
        <v>557</v>
      </c>
      <c r="B826" t="s">
        <v>558</v>
      </c>
      <c r="C826">
        <v>296</v>
      </c>
      <c r="D826" t="s">
        <v>1377</v>
      </c>
      <c r="E826">
        <v>181</v>
      </c>
      <c r="F826">
        <v>295</v>
      </c>
      <c r="G826">
        <v>810</v>
      </c>
      <c r="H826" t="s">
        <v>1378</v>
      </c>
      <c r="I826">
        <f t="shared" si="0"/>
        <v>114</v>
      </c>
    </row>
    <row r="827" spans="1:9" ht="12.75">
      <c r="A827" t="s">
        <v>609</v>
      </c>
      <c r="B827" t="s">
        <v>610</v>
      </c>
      <c r="C827">
        <v>290</v>
      </c>
      <c r="D827" t="s">
        <v>1377</v>
      </c>
      <c r="E827">
        <v>176</v>
      </c>
      <c r="F827">
        <v>289</v>
      </c>
      <c r="G827">
        <v>810</v>
      </c>
      <c r="H827" t="s">
        <v>1378</v>
      </c>
      <c r="I827">
        <f t="shared" si="0"/>
        <v>113</v>
      </c>
    </row>
    <row r="828" spans="1:9" ht="12.75">
      <c r="A828" t="s">
        <v>633</v>
      </c>
      <c r="B828" t="s">
        <v>634</v>
      </c>
      <c r="C828">
        <v>274</v>
      </c>
      <c r="D828" t="s">
        <v>1377</v>
      </c>
      <c r="E828">
        <v>169</v>
      </c>
      <c r="F828">
        <v>273</v>
      </c>
      <c r="G828">
        <v>810</v>
      </c>
      <c r="H828" t="s">
        <v>1378</v>
      </c>
      <c r="I828">
        <f t="shared" si="0"/>
        <v>104</v>
      </c>
    </row>
    <row r="829" spans="1:9" ht="12.75">
      <c r="A829" t="s">
        <v>847</v>
      </c>
      <c r="B829" t="s">
        <v>848</v>
      </c>
      <c r="C829">
        <v>332</v>
      </c>
      <c r="D829" t="s">
        <v>1377</v>
      </c>
      <c r="E829">
        <v>213</v>
      </c>
      <c r="F829">
        <v>331</v>
      </c>
      <c r="G829">
        <v>810</v>
      </c>
      <c r="H829" t="s">
        <v>1378</v>
      </c>
      <c r="I829">
        <f t="shared" si="0"/>
        <v>118</v>
      </c>
    </row>
    <row r="830" spans="1:9" ht="12.75">
      <c r="A830" t="s">
        <v>849</v>
      </c>
      <c r="B830" t="s">
        <v>850</v>
      </c>
      <c r="C830">
        <v>307</v>
      </c>
      <c r="D830" t="s">
        <v>1377</v>
      </c>
      <c r="E830">
        <v>188</v>
      </c>
      <c r="F830">
        <v>306</v>
      </c>
      <c r="G830">
        <v>810</v>
      </c>
      <c r="H830" t="s">
        <v>1378</v>
      </c>
      <c r="I830">
        <f t="shared" si="0"/>
        <v>118</v>
      </c>
    </row>
    <row r="831" spans="1:9" ht="12.75">
      <c r="A831" t="s">
        <v>851</v>
      </c>
      <c r="B831" t="s">
        <v>852</v>
      </c>
      <c r="C831">
        <v>331</v>
      </c>
      <c r="D831" t="s">
        <v>1377</v>
      </c>
      <c r="E831">
        <v>212</v>
      </c>
      <c r="F831">
        <v>330</v>
      </c>
      <c r="G831">
        <v>810</v>
      </c>
      <c r="H831" t="s">
        <v>1378</v>
      </c>
      <c r="I831">
        <f t="shared" si="0"/>
        <v>118</v>
      </c>
    </row>
    <row r="832" spans="1:9" ht="12.75">
      <c r="A832" t="s">
        <v>853</v>
      </c>
      <c r="B832" t="s">
        <v>854</v>
      </c>
      <c r="C832">
        <v>332</v>
      </c>
      <c r="D832" t="s">
        <v>1377</v>
      </c>
      <c r="E832">
        <v>213</v>
      </c>
      <c r="F832">
        <v>331</v>
      </c>
      <c r="G832">
        <v>810</v>
      </c>
      <c r="H832" t="s">
        <v>1378</v>
      </c>
      <c r="I832">
        <f t="shared" si="0"/>
        <v>118</v>
      </c>
    </row>
    <row r="833" spans="1:9" ht="12.75">
      <c r="A833" t="s">
        <v>855</v>
      </c>
      <c r="B833" t="s">
        <v>856</v>
      </c>
      <c r="C833">
        <v>331</v>
      </c>
      <c r="D833" t="s">
        <v>1377</v>
      </c>
      <c r="E833">
        <v>212</v>
      </c>
      <c r="F833">
        <v>330</v>
      </c>
      <c r="G833">
        <v>810</v>
      </c>
      <c r="H833" t="s">
        <v>1378</v>
      </c>
      <c r="I833">
        <f t="shared" si="0"/>
        <v>118</v>
      </c>
    </row>
    <row r="834" spans="1:9" ht="12.75">
      <c r="A834" t="s">
        <v>857</v>
      </c>
      <c r="B834" t="s">
        <v>858</v>
      </c>
      <c r="C834">
        <v>334</v>
      </c>
      <c r="D834" t="s">
        <v>1377</v>
      </c>
      <c r="E834">
        <v>215</v>
      </c>
      <c r="F834">
        <v>333</v>
      </c>
      <c r="G834">
        <v>810</v>
      </c>
      <c r="H834" t="s">
        <v>1378</v>
      </c>
      <c r="I834">
        <f t="shared" si="0"/>
        <v>118</v>
      </c>
    </row>
    <row r="835" spans="1:9" ht="12.75">
      <c r="A835" t="s">
        <v>903</v>
      </c>
      <c r="B835" t="s">
        <v>904</v>
      </c>
      <c r="C835">
        <v>314</v>
      </c>
      <c r="D835" t="s">
        <v>1377</v>
      </c>
      <c r="E835">
        <v>197</v>
      </c>
      <c r="F835">
        <v>313</v>
      </c>
      <c r="G835">
        <v>810</v>
      </c>
      <c r="H835" t="s">
        <v>1378</v>
      </c>
      <c r="I835">
        <f t="shared" si="0"/>
        <v>116</v>
      </c>
    </row>
    <row r="836" spans="1:9" ht="12.75">
      <c r="A836" t="s">
        <v>919</v>
      </c>
      <c r="B836" t="s">
        <v>920</v>
      </c>
      <c r="C836">
        <v>332</v>
      </c>
      <c r="D836" t="s">
        <v>1377</v>
      </c>
      <c r="E836">
        <v>213</v>
      </c>
      <c r="F836">
        <v>331</v>
      </c>
      <c r="G836">
        <v>810</v>
      </c>
      <c r="H836" t="s">
        <v>1378</v>
      </c>
      <c r="I836">
        <f t="shared" si="0"/>
        <v>118</v>
      </c>
    </row>
    <row r="837" spans="1:9" ht="12.75">
      <c r="A837" t="s">
        <v>921</v>
      </c>
      <c r="B837" t="s">
        <v>922</v>
      </c>
      <c r="C837">
        <v>307</v>
      </c>
      <c r="D837" t="s">
        <v>1377</v>
      </c>
      <c r="E837">
        <v>188</v>
      </c>
      <c r="F837">
        <v>306</v>
      </c>
      <c r="G837">
        <v>810</v>
      </c>
      <c r="H837" t="s">
        <v>1378</v>
      </c>
      <c r="I837">
        <f t="shared" si="0"/>
        <v>118</v>
      </c>
    </row>
    <row r="838" spans="1:9" ht="12.75">
      <c r="A838" t="s">
        <v>923</v>
      </c>
      <c r="B838" t="s">
        <v>924</v>
      </c>
      <c r="C838">
        <v>335</v>
      </c>
      <c r="D838" t="s">
        <v>1377</v>
      </c>
      <c r="E838">
        <v>216</v>
      </c>
      <c r="F838">
        <v>334</v>
      </c>
      <c r="G838">
        <v>810</v>
      </c>
      <c r="H838" t="s">
        <v>1378</v>
      </c>
      <c r="I838">
        <f t="shared" si="0"/>
        <v>118</v>
      </c>
    </row>
    <row r="839" spans="1:9" ht="12.75">
      <c r="A839" t="s">
        <v>969</v>
      </c>
      <c r="B839" t="s">
        <v>970</v>
      </c>
      <c r="C839">
        <v>332</v>
      </c>
      <c r="D839" t="s">
        <v>1377</v>
      </c>
      <c r="E839">
        <v>213</v>
      </c>
      <c r="F839">
        <v>331</v>
      </c>
      <c r="G839">
        <v>810</v>
      </c>
      <c r="H839" t="s">
        <v>1378</v>
      </c>
      <c r="I839">
        <f t="shared" si="0"/>
        <v>118</v>
      </c>
    </row>
    <row r="840" spans="1:9" ht="12.75">
      <c r="A840" t="s">
        <v>971</v>
      </c>
      <c r="B840" t="s">
        <v>972</v>
      </c>
      <c r="C840">
        <v>307</v>
      </c>
      <c r="D840" t="s">
        <v>1377</v>
      </c>
      <c r="E840">
        <v>188</v>
      </c>
      <c r="F840">
        <v>306</v>
      </c>
      <c r="G840">
        <v>810</v>
      </c>
      <c r="H840" t="s">
        <v>1378</v>
      </c>
      <c r="I840">
        <f t="shared" si="0"/>
        <v>118</v>
      </c>
    </row>
    <row r="841" spans="1:9" ht="12.75">
      <c r="A841" t="s">
        <v>973</v>
      </c>
      <c r="B841" t="s">
        <v>974</v>
      </c>
      <c r="C841">
        <v>332</v>
      </c>
      <c r="D841" t="s">
        <v>1377</v>
      </c>
      <c r="E841">
        <v>213</v>
      </c>
      <c r="F841">
        <v>331</v>
      </c>
      <c r="G841">
        <v>810</v>
      </c>
      <c r="H841" t="s">
        <v>1378</v>
      </c>
      <c r="I841">
        <f t="shared" si="0"/>
        <v>118</v>
      </c>
    </row>
    <row r="842" spans="1:9" ht="12.75">
      <c r="A842" t="s">
        <v>975</v>
      </c>
      <c r="B842" t="s">
        <v>976</v>
      </c>
      <c r="C842">
        <v>334</v>
      </c>
      <c r="D842" t="s">
        <v>1377</v>
      </c>
      <c r="E842">
        <v>215</v>
      </c>
      <c r="F842">
        <v>333</v>
      </c>
      <c r="G842">
        <v>810</v>
      </c>
      <c r="H842" t="s">
        <v>1378</v>
      </c>
      <c r="I842">
        <f t="shared" si="0"/>
        <v>118</v>
      </c>
    </row>
    <row r="843" spans="1:9" ht="12.75">
      <c r="A843" t="s">
        <v>977</v>
      </c>
      <c r="B843" t="s">
        <v>978</v>
      </c>
      <c r="C843">
        <v>335</v>
      </c>
      <c r="D843" t="s">
        <v>1377</v>
      </c>
      <c r="E843">
        <v>216</v>
      </c>
      <c r="F843">
        <v>334</v>
      </c>
      <c r="G843">
        <v>810</v>
      </c>
      <c r="H843" t="s">
        <v>1378</v>
      </c>
      <c r="I843">
        <f t="shared" si="0"/>
        <v>118</v>
      </c>
    </row>
    <row r="844" spans="1:9" ht="12.75">
      <c r="A844" t="s">
        <v>1005</v>
      </c>
      <c r="B844" t="s">
        <v>1006</v>
      </c>
      <c r="C844">
        <v>320</v>
      </c>
      <c r="D844" t="s">
        <v>1377</v>
      </c>
      <c r="E844">
        <v>202</v>
      </c>
      <c r="F844">
        <v>319</v>
      </c>
      <c r="G844">
        <v>810</v>
      </c>
      <c r="H844" t="s">
        <v>1378</v>
      </c>
      <c r="I844">
        <f t="shared" si="0"/>
        <v>117</v>
      </c>
    </row>
    <row r="845" spans="1:9" ht="12.75">
      <c r="A845" t="s">
        <v>1013</v>
      </c>
      <c r="B845" t="s">
        <v>1014</v>
      </c>
      <c r="C845">
        <v>300</v>
      </c>
      <c r="D845" t="s">
        <v>1377</v>
      </c>
      <c r="E845">
        <v>181</v>
      </c>
      <c r="F845">
        <v>299</v>
      </c>
      <c r="G845">
        <v>810</v>
      </c>
      <c r="H845" t="s">
        <v>1378</v>
      </c>
      <c r="I845">
        <f t="shared" si="0"/>
        <v>118</v>
      </c>
    </row>
    <row r="846" spans="1:9" ht="12.75">
      <c r="A846" t="s">
        <v>1135</v>
      </c>
      <c r="B846" t="s">
        <v>1136</v>
      </c>
      <c r="C846">
        <v>309</v>
      </c>
      <c r="D846" t="s">
        <v>1377</v>
      </c>
      <c r="E846">
        <v>190</v>
      </c>
      <c r="F846">
        <v>308</v>
      </c>
      <c r="G846">
        <v>810</v>
      </c>
      <c r="H846" t="s">
        <v>1378</v>
      </c>
      <c r="I846">
        <f t="shared" si="0"/>
        <v>118</v>
      </c>
    </row>
    <row r="847" spans="1:9" ht="12.75">
      <c r="A847" t="s">
        <v>1139</v>
      </c>
      <c r="B847" t="s">
        <v>1140</v>
      </c>
      <c r="C847">
        <v>334</v>
      </c>
      <c r="D847" t="s">
        <v>1377</v>
      </c>
      <c r="E847">
        <v>215</v>
      </c>
      <c r="F847">
        <v>333</v>
      </c>
      <c r="G847">
        <v>810</v>
      </c>
      <c r="H847" t="s">
        <v>1378</v>
      </c>
      <c r="I847">
        <f t="shared" si="0"/>
        <v>118</v>
      </c>
    </row>
    <row r="848" spans="1:9" ht="12.75">
      <c r="A848" t="s">
        <v>1149</v>
      </c>
      <c r="B848" t="s">
        <v>1150</v>
      </c>
      <c r="C848">
        <v>296</v>
      </c>
      <c r="D848" t="s">
        <v>1377</v>
      </c>
      <c r="E848">
        <v>182</v>
      </c>
      <c r="F848">
        <v>295</v>
      </c>
      <c r="G848">
        <v>810</v>
      </c>
      <c r="H848" t="s">
        <v>1378</v>
      </c>
      <c r="I848">
        <f t="shared" si="0"/>
        <v>113</v>
      </c>
    </row>
    <row r="849" spans="1:9" ht="12.75">
      <c r="A849" t="s">
        <v>1179</v>
      </c>
      <c r="B849" t="s">
        <v>1180</v>
      </c>
      <c r="C849">
        <v>334</v>
      </c>
      <c r="D849" t="s">
        <v>1377</v>
      </c>
      <c r="E849">
        <v>163</v>
      </c>
      <c r="F849">
        <v>333</v>
      </c>
      <c r="G849">
        <v>810</v>
      </c>
      <c r="H849" t="s">
        <v>1378</v>
      </c>
      <c r="I849">
        <f t="shared" si="0"/>
        <v>170</v>
      </c>
    </row>
    <row r="850" spans="1:9" ht="12.75">
      <c r="A850" t="s">
        <v>1229</v>
      </c>
      <c r="B850" t="s">
        <v>1230</v>
      </c>
      <c r="C850">
        <v>324</v>
      </c>
      <c r="D850" t="s">
        <v>1377</v>
      </c>
      <c r="E850">
        <v>206</v>
      </c>
      <c r="F850">
        <v>323</v>
      </c>
      <c r="G850">
        <v>810</v>
      </c>
      <c r="H850" t="s">
        <v>1378</v>
      </c>
      <c r="I850">
        <f t="shared" si="0"/>
        <v>117</v>
      </c>
    </row>
    <row r="851" spans="1:9" ht="12.75">
      <c r="A851" t="s">
        <v>1237</v>
      </c>
      <c r="B851" t="s">
        <v>1238</v>
      </c>
      <c r="C851">
        <v>320</v>
      </c>
      <c r="D851" t="s">
        <v>1377</v>
      </c>
      <c r="E851">
        <v>201</v>
      </c>
      <c r="F851">
        <v>319</v>
      </c>
      <c r="G851">
        <v>810</v>
      </c>
      <c r="H851" t="s">
        <v>1378</v>
      </c>
      <c r="I851">
        <f t="shared" si="0"/>
        <v>118</v>
      </c>
    </row>
    <row r="852" spans="1:9" ht="12.75">
      <c r="A852" t="s">
        <v>1239</v>
      </c>
      <c r="B852" t="s">
        <v>1240</v>
      </c>
      <c r="C852">
        <v>331</v>
      </c>
      <c r="D852" t="s">
        <v>1377</v>
      </c>
      <c r="E852">
        <v>212</v>
      </c>
      <c r="F852">
        <v>330</v>
      </c>
      <c r="G852">
        <v>810</v>
      </c>
      <c r="H852" t="s">
        <v>1378</v>
      </c>
      <c r="I852">
        <f t="shared" si="0"/>
        <v>118</v>
      </c>
    </row>
    <row r="853" spans="1:9" ht="12.75">
      <c r="A853" t="s">
        <v>1275</v>
      </c>
      <c r="B853" t="s">
        <v>1276</v>
      </c>
      <c r="C853">
        <v>320</v>
      </c>
      <c r="D853" t="s">
        <v>1377</v>
      </c>
      <c r="E853">
        <v>202</v>
      </c>
      <c r="F853">
        <v>319</v>
      </c>
      <c r="G853">
        <v>810</v>
      </c>
      <c r="H853" t="s">
        <v>1378</v>
      </c>
      <c r="I853">
        <f t="shared" si="0"/>
        <v>117</v>
      </c>
    </row>
    <row r="854" spans="1:9" ht="12.75">
      <c r="A854" t="s">
        <v>1277</v>
      </c>
      <c r="B854" t="s">
        <v>1278</v>
      </c>
      <c r="C854">
        <v>319</v>
      </c>
      <c r="D854" t="s">
        <v>1377</v>
      </c>
      <c r="E854">
        <v>201</v>
      </c>
      <c r="F854">
        <v>318</v>
      </c>
      <c r="G854">
        <v>810</v>
      </c>
      <c r="H854" t="s">
        <v>1378</v>
      </c>
      <c r="I854">
        <f t="shared" si="0"/>
        <v>117</v>
      </c>
    </row>
    <row r="855" spans="1:9" ht="12.75">
      <c r="A855" t="s">
        <v>1307</v>
      </c>
      <c r="B855" t="s">
        <v>1308</v>
      </c>
      <c r="C855">
        <v>336</v>
      </c>
      <c r="D855" t="s">
        <v>1377</v>
      </c>
      <c r="E855">
        <v>217</v>
      </c>
      <c r="F855">
        <v>335</v>
      </c>
      <c r="G855">
        <v>810</v>
      </c>
      <c r="H855" t="s">
        <v>1378</v>
      </c>
      <c r="I855">
        <f t="shared" si="0"/>
        <v>118</v>
      </c>
    </row>
    <row r="856" spans="1:9" ht="12.75">
      <c r="A856" t="s">
        <v>1319</v>
      </c>
      <c r="B856" t="s">
        <v>1320</v>
      </c>
      <c r="C856">
        <v>435</v>
      </c>
      <c r="D856" t="s">
        <v>1377</v>
      </c>
      <c r="E856">
        <v>316</v>
      </c>
      <c r="F856">
        <v>434</v>
      </c>
      <c r="G856">
        <v>810</v>
      </c>
      <c r="H856" t="s">
        <v>1378</v>
      </c>
      <c r="I856">
        <f t="shared" si="0"/>
        <v>118</v>
      </c>
    </row>
    <row r="857" spans="1:9" ht="12.75">
      <c r="A857" t="s">
        <v>1321</v>
      </c>
      <c r="B857" t="s">
        <v>1322</v>
      </c>
      <c r="C857">
        <v>440</v>
      </c>
      <c r="D857" t="s">
        <v>1377</v>
      </c>
      <c r="E857">
        <v>321</v>
      </c>
      <c r="F857">
        <v>439</v>
      </c>
      <c r="G857">
        <v>810</v>
      </c>
      <c r="H857" t="s">
        <v>1378</v>
      </c>
      <c r="I857">
        <f t="shared" si="0"/>
        <v>118</v>
      </c>
    </row>
    <row r="858" spans="1:9" ht="12.75">
      <c r="A858" t="s">
        <v>1325</v>
      </c>
      <c r="B858" t="s">
        <v>1326</v>
      </c>
      <c r="C858">
        <v>333</v>
      </c>
      <c r="D858" t="s">
        <v>1377</v>
      </c>
      <c r="E858">
        <v>214</v>
      </c>
      <c r="F858">
        <v>332</v>
      </c>
      <c r="G858">
        <v>810</v>
      </c>
      <c r="H858" t="s">
        <v>1378</v>
      </c>
      <c r="I858">
        <f t="shared" si="0"/>
        <v>118</v>
      </c>
    </row>
    <row r="859" spans="1:9" ht="12.75">
      <c r="A859" t="s">
        <v>59</v>
      </c>
      <c r="B859" t="s">
        <v>60</v>
      </c>
      <c r="C859">
        <v>234</v>
      </c>
      <c r="D859" t="s">
        <v>1379</v>
      </c>
      <c r="E859">
        <v>4</v>
      </c>
      <c r="F859">
        <v>97</v>
      </c>
      <c r="G859">
        <v>1030</v>
      </c>
      <c r="H859" t="s">
        <v>1380</v>
      </c>
      <c r="I859">
        <f t="shared" si="0"/>
        <v>93</v>
      </c>
    </row>
    <row r="860" spans="1:9" ht="12.75">
      <c r="A860" t="s">
        <v>95</v>
      </c>
      <c r="B860" t="s">
        <v>96</v>
      </c>
      <c r="C860">
        <v>1057</v>
      </c>
      <c r="D860" t="s">
        <v>1381</v>
      </c>
      <c r="E860">
        <v>371</v>
      </c>
      <c r="F860">
        <v>406</v>
      </c>
      <c r="G860">
        <v>194775</v>
      </c>
      <c r="H860" t="s">
        <v>1382</v>
      </c>
      <c r="I860">
        <f t="shared" si="0"/>
        <v>35</v>
      </c>
    </row>
    <row r="861" spans="1:9" ht="12.75">
      <c r="A861" t="s">
        <v>95</v>
      </c>
      <c r="B861" t="s">
        <v>96</v>
      </c>
      <c r="C861">
        <v>1057</v>
      </c>
      <c r="D861" t="s">
        <v>1381</v>
      </c>
      <c r="E861">
        <v>442</v>
      </c>
      <c r="F861">
        <v>479</v>
      </c>
      <c r="G861">
        <v>194775</v>
      </c>
      <c r="H861" t="s">
        <v>1382</v>
      </c>
      <c r="I861">
        <f t="shared" si="0"/>
        <v>37</v>
      </c>
    </row>
    <row r="862" spans="1:9" ht="12.75">
      <c r="A862" t="s">
        <v>95</v>
      </c>
      <c r="B862" t="s">
        <v>96</v>
      </c>
      <c r="C862">
        <v>1057</v>
      </c>
      <c r="D862" t="s">
        <v>1381</v>
      </c>
      <c r="E862">
        <v>483</v>
      </c>
      <c r="F862">
        <v>521</v>
      </c>
      <c r="G862">
        <v>194775</v>
      </c>
      <c r="H862" t="s">
        <v>1382</v>
      </c>
      <c r="I862">
        <f t="shared" si="0"/>
        <v>38</v>
      </c>
    </row>
    <row r="863" spans="1:9" ht="12.75">
      <c r="A863" t="s">
        <v>941</v>
      </c>
      <c r="B863" t="s">
        <v>942</v>
      </c>
      <c r="C863">
        <v>1072</v>
      </c>
      <c r="D863" t="s">
        <v>1381</v>
      </c>
      <c r="E863">
        <v>390</v>
      </c>
      <c r="F863">
        <v>426</v>
      </c>
      <c r="G863">
        <v>194775</v>
      </c>
      <c r="H863" t="s">
        <v>1382</v>
      </c>
      <c r="I863">
        <f t="shared" si="0"/>
        <v>36</v>
      </c>
    </row>
    <row r="864" spans="1:9" ht="12.75">
      <c r="A864" t="s">
        <v>941</v>
      </c>
      <c r="B864" t="s">
        <v>942</v>
      </c>
      <c r="C864">
        <v>1072</v>
      </c>
      <c r="D864" t="s">
        <v>1381</v>
      </c>
      <c r="E864">
        <v>462</v>
      </c>
      <c r="F864">
        <v>499</v>
      </c>
      <c r="G864">
        <v>194775</v>
      </c>
      <c r="H864" t="s">
        <v>1382</v>
      </c>
      <c r="I864">
        <f t="shared" si="0"/>
        <v>37</v>
      </c>
    </row>
    <row r="865" spans="1:9" ht="12.75">
      <c r="A865" t="s">
        <v>941</v>
      </c>
      <c r="B865" t="s">
        <v>942</v>
      </c>
      <c r="C865">
        <v>1072</v>
      </c>
      <c r="D865" t="s">
        <v>1381</v>
      </c>
      <c r="E865">
        <v>503</v>
      </c>
      <c r="F865">
        <v>541</v>
      </c>
      <c r="G865">
        <v>194775</v>
      </c>
      <c r="H865" t="s">
        <v>1382</v>
      </c>
      <c r="I865">
        <f t="shared" si="0"/>
        <v>38</v>
      </c>
    </row>
    <row r="866" spans="1:9" ht="12.75">
      <c r="A866" t="s">
        <v>963</v>
      </c>
      <c r="B866" t="s">
        <v>964</v>
      </c>
      <c r="C866">
        <v>759</v>
      </c>
      <c r="D866" t="s">
        <v>1383</v>
      </c>
      <c r="E866">
        <v>65</v>
      </c>
      <c r="F866">
        <v>571</v>
      </c>
      <c r="G866">
        <v>2449</v>
      </c>
      <c r="H866" t="s">
        <v>1384</v>
      </c>
      <c r="I866">
        <f t="shared" si="0"/>
        <v>506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78"/>
  <sheetViews>
    <sheetView zoomScale="75" zoomScaleNormal="75" workbookViewId="0" topLeftCell="J76">
      <selection activeCell="R89" sqref="R89"/>
    </sheetView>
  </sheetViews>
  <sheetFormatPr defaultColWidth="11.421875" defaultRowHeight="12.75"/>
  <cols>
    <col min="1" max="14" width="11.57421875" style="0" customWidth="1"/>
    <col min="15" max="15" width="15.57421875" style="0" customWidth="1"/>
    <col min="16" max="16" width="27.00390625" style="0" customWidth="1"/>
    <col min="17" max="17" width="11.57421875" style="0" customWidth="1"/>
    <col min="18" max="18" width="104.7109375" style="0" customWidth="1"/>
    <col min="19" max="16384" width="11.57421875" style="0" customWidth="1"/>
  </cols>
  <sheetData>
    <row r="1" spans="1:19" ht="12.75">
      <c r="A1" s="1" t="s">
        <v>1385</v>
      </c>
      <c r="B1" s="2" t="s">
        <v>1386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t="s">
        <v>1387</v>
      </c>
      <c r="Q1" t="s">
        <v>1388</v>
      </c>
      <c r="R1" t="s">
        <v>1389</v>
      </c>
      <c r="S1" t="s">
        <v>1390</v>
      </c>
    </row>
    <row r="2" spans="1:15" ht="12.75">
      <c r="A2" s="5" t="s">
        <v>0</v>
      </c>
      <c r="B2" s="6" t="s">
        <v>1383</v>
      </c>
      <c r="C2" s="7" t="s">
        <v>1381</v>
      </c>
      <c r="D2" s="7" t="s">
        <v>1379</v>
      </c>
      <c r="E2" s="7" t="s">
        <v>1377</v>
      </c>
      <c r="F2" s="7" t="s">
        <v>1375</v>
      </c>
      <c r="G2" s="7" t="s">
        <v>1373</v>
      </c>
      <c r="H2" s="7" t="s">
        <v>1371</v>
      </c>
      <c r="I2" s="7" t="s">
        <v>1369</v>
      </c>
      <c r="J2" s="7" t="s">
        <v>1367</v>
      </c>
      <c r="K2" s="7" t="s">
        <v>1365</v>
      </c>
      <c r="L2" s="7" t="s">
        <v>1363</v>
      </c>
      <c r="M2" s="7" t="s">
        <v>1361</v>
      </c>
      <c r="N2" s="7" t="s">
        <v>11</v>
      </c>
      <c r="O2" s="8" t="s">
        <v>1391</v>
      </c>
    </row>
    <row r="3" spans="1:19" ht="45.75">
      <c r="A3" s="9" t="s">
        <v>9</v>
      </c>
      <c r="B3" s="10"/>
      <c r="C3" s="11"/>
      <c r="D3" s="11"/>
      <c r="E3" s="12">
        <v>1</v>
      </c>
      <c r="F3" s="11"/>
      <c r="G3" s="11"/>
      <c r="H3" s="11"/>
      <c r="I3" s="11"/>
      <c r="J3" s="11"/>
      <c r="K3" s="11"/>
      <c r="L3" s="11"/>
      <c r="M3" s="11"/>
      <c r="N3" s="13">
        <v>1</v>
      </c>
      <c r="O3" s="14">
        <v>2</v>
      </c>
      <c r="P3" t="str">
        <f aca="true" t="shared" si="0" ref="P3:P677">IF(AND(N3=1,O3=1),"OHCU_decarbox",IF(AND(E3=1,N3=1,O3=2),"OHCU_decarbox, Transthyretin",0))</f>
        <v>OHCU_decarbox, Transthyretin</v>
      </c>
      <c r="Q3" t="e">
        <f>VLOOKUP(A3,PF09349_all!B2:I686,8,0)</f>
        <v>#N/A</v>
      </c>
      <c r="R3" s="15" t="str">
        <f>VLOOKUP(A3,Taxonomy!B$2:C$674,2,0)</f>
        <v> Erythranthe guttata (Yellow monkey flower) (Mimulus guttatus). NCBI_TaxID=4155 {ECO:0000313|EMBL:EYU42969.1 ECO:0000313|Proteomes:UP000030748}EukaryotaEukaryota Viridiplantae Streptophyta Embryophyta TracheophytaSpermatophyta Magnoliophyta eudicotyledons GunneridaePentapetalae asterids lamiids Lamiales Phrymaceae Erythranthe.</v>
      </c>
      <c r="S3" t="str">
        <f>VLOOKUP(A3,Taxonomy!B$2:G$674,6,0)</f>
        <v>Eukaryota</v>
      </c>
    </row>
    <row r="4" spans="1:19" ht="45.75">
      <c r="A4" s="16" t="s">
        <v>13</v>
      </c>
      <c r="B4" s="17"/>
      <c r="C4" s="18"/>
      <c r="D4" s="18"/>
      <c r="E4" s="19">
        <v>1</v>
      </c>
      <c r="F4" s="18"/>
      <c r="G4" s="18"/>
      <c r="H4" s="18"/>
      <c r="I4" s="18"/>
      <c r="J4" s="18"/>
      <c r="K4" s="18"/>
      <c r="L4" s="18"/>
      <c r="M4" s="18"/>
      <c r="N4" s="20">
        <v>1</v>
      </c>
      <c r="O4" s="21">
        <v>2</v>
      </c>
      <c r="P4">
        <f t="shared" si="0"/>
        <v>0</v>
      </c>
      <c r="Q4" t="e">
        <f>VLOOKUP(A4,PF09349_all!B3:I687,8,0)</f>
        <v>#N/A</v>
      </c>
      <c r="R4" s="15">
        <f>VLOOKUP(A4,Taxonomy!B$2:C$674,2,0)</f>
        <v>0</v>
      </c>
      <c r="S4">
        <f>VLOOKUP(A4,Taxonomy!B$2:G$674,6,0)</f>
        <v>0</v>
      </c>
    </row>
    <row r="5" spans="1:19" ht="45.75">
      <c r="A5" s="16" t="s">
        <v>45</v>
      </c>
      <c r="B5" s="17"/>
      <c r="C5" s="18"/>
      <c r="D5" s="18"/>
      <c r="E5" s="19">
        <v>1</v>
      </c>
      <c r="F5" s="18"/>
      <c r="G5" s="18"/>
      <c r="H5" s="18"/>
      <c r="I5" s="18"/>
      <c r="J5" s="18"/>
      <c r="K5" s="18"/>
      <c r="L5" s="18"/>
      <c r="M5" s="18"/>
      <c r="N5" s="20">
        <v>1</v>
      </c>
      <c r="O5" s="21">
        <v>2</v>
      </c>
      <c r="P5">
        <f t="shared" si="0"/>
        <v>0</v>
      </c>
      <c r="Q5" t="e">
        <f>VLOOKUP(A5,PF09349_all!B19:I703,8,0)</f>
        <v>#N/A</v>
      </c>
      <c r="R5" s="15">
        <f>VLOOKUP(A5,Taxonomy!B$2:C$674,2,0)</f>
        <v>0</v>
      </c>
      <c r="S5">
        <f>VLOOKUP(A5,Taxonomy!B$2:G$674,6,0)</f>
        <v>0</v>
      </c>
    </row>
    <row r="6" spans="1:19" ht="45.75">
      <c r="A6" s="16" t="s">
        <v>47</v>
      </c>
      <c r="B6" s="17"/>
      <c r="C6" s="18"/>
      <c r="D6" s="18"/>
      <c r="E6" s="19">
        <v>1</v>
      </c>
      <c r="F6" s="18"/>
      <c r="G6" s="18"/>
      <c r="H6" s="18"/>
      <c r="I6" s="18"/>
      <c r="J6" s="18"/>
      <c r="K6" s="18"/>
      <c r="L6" s="18"/>
      <c r="M6" s="18"/>
      <c r="N6" s="20">
        <v>1</v>
      </c>
      <c r="O6" s="21">
        <v>2</v>
      </c>
      <c r="P6">
        <f t="shared" si="0"/>
        <v>0</v>
      </c>
      <c r="Q6" t="e">
        <f>VLOOKUP(A6,PF09349_all!B20:I704,8,0)</f>
        <v>#N/A</v>
      </c>
      <c r="R6" s="15">
        <f>VLOOKUP(A6,Taxonomy!B$2:C$674,2,0)</f>
        <v>0</v>
      </c>
      <c r="S6">
        <f>VLOOKUP(A6,Taxonomy!B$2:G$674,6,0)</f>
        <v>0</v>
      </c>
    </row>
    <row r="7" spans="1:19" ht="34.5">
      <c r="A7" s="16" t="s">
        <v>57</v>
      </c>
      <c r="B7" s="17"/>
      <c r="C7" s="18"/>
      <c r="D7" s="18"/>
      <c r="E7" s="19">
        <v>1</v>
      </c>
      <c r="F7" s="18"/>
      <c r="G7" s="18"/>
      <c r="H7" s="18"/>
      <c r="I7" s="18"/>
      <c r="J7" s="18"/>
      <c r="K7" s="18"/>
      <c r="L7" s="18"/>
      <c r="M7" s="18"/>
      <c r="N7" s="20">
        <v>1</v>
      </c>
      <c r="O7" s="21">
        <v>2</v>
      </c>
      <c r="P7">
        <f t="shared" si="0"/>
        <v>0</v>
      </c>
      <c r="Q7" t="e">
        <f>VLOOKUP(A7,PF09349_all!B25:I709,8,0)</f>
        <v>#N/A</v>
      </c>
      <c r="R7" s="15">
        <f>VLOOKUP(A7,Taxonomy!B$2:C$674,2,0)</f>
        <v>0</v>
      </c>
      <c r="S7">
        <f>VLOOKUP(A7,Taxonomy!B$2:G$674,6,0)</f>
        <v>0</v>
      </c>
    </row>
    <row r="8" spans="1:19" ht="34.5">
      <c r="A8" s="16" t="s">
        <v>131</v>
      </c>
      <c r="B8" s="17"/>
      <c r="C8" s="18"/>
      <c r="D8" s="18"/>
      <c r="E8" s="19">
        <v>1</v>
      </c>
      <c r="F8" s="18"/>
      <c r="G8" s="18"/>
      <c r="H8" s="18"/>
      <c r="I8" s="18"/>
      <c r="J8" s="18"/>
      <c r="K8" s="18"/>
      <c r="L8" s="18"/>
      <c r="M8" s="18"/>
      <c r="N8" s="20">
        <v>1</v>
      </c>
      <c r="O8" s="21">
        <v>2</v>
      </c>
      <c r="P8">
        <f t="shared" si="0"/>
        <v>0</v>
      </c>
      <c r="Q8" t="e">
        <f>VLOOKUP(A8,PF09349_all!B62:I746,8,0)</f>
        <v>#N/A</v>
      </c>
      <c r="R8" s="15">
        <f>VLOOKUP(A8,Taxonomy!B$2:C$674,2,0)</f>
        <v>0</v>
      </c>
      <c r="S8">
        <f>VLOOKUP(A8,Taxonomy!B$2:G$674,6,0)</f>
        <v>0</v>
      </c>
    </row>
    <row r="9" spans="1:19" ht="34.5">
      <c r="A9" s="16" t="s">
        <v>133</v>
      </c>
      <c r="B9" s="17"/>
      <c r="C9" s="18"/>
      <c r="D9" s="18"/>
      <c r="E9" s="19">
        <v>1</v>
      </c>
      <c r="F9" s="18"/>
      <c r="G9" s="18"/>
      <c r="H9" s="18"/>
      <c r="I9" s="18"/>
      <c r="J9" s="18"/>
      <c r="K9" s="18"/>
      <c r="L9" s="18"/>
      <c r="M9" s="18"/>
      <c r="N9" s="20">
        <v>1</v>
      </c>
      <c r="O9" s="21">
        <v>2</v>
      </c>
      <c r="P9">
        <f t="shared" si="0"/>
        <v>0</v>
      </c>
      <c r="Q9" t="e">
        <f>VLOOKUP(A9,PF09349_all!B63:I747,8,0)</f>
        <v>#N/A</v>
      </c>
      <c r="R9" s="15">
        <f>VLOOKUP(A9,Taxonomy!B$2:C$674,2,0)</f>
        <v>0</v>
      </c>
      <c r="S9">
        <f>VLOOKUP(A9,Taxonomy!B$2:G$674,6,0)</f>
        <v>0</v>
      </c>
    </row>
    <row r="10" spans="1:19" ht="34.5">
      <c r="A10" s="16" t="s">
        <v>243</v>
      </c>
      <c r="B10" s="17"/>
      <c r="C10" s="18"/>
      <c r="D10" s="18"/>
      <c r="E10" s="19">
        <v>1</v>
      </c>
      <c r="F10" s="18"/>
      <c r="G10" s="18"/>
      <c r="H10" s="18"/>
      <c r="I10" s="18"/>
      <c r="J10" s="18"/>
      <c r="K10" s="18"/>
      <c r="L10" s="18"/>
      <c r="M10" s="18"/>
      <c r="N10" s="20">
        <v>1</v>
      </c>
      <c r="O10" s="21">
        <v>2</v>
      </c>
      <c r="P10">
        <f t="shared" si="0"/>
        <v>0</v>
      </c>
      <c r="Q10" t="e">
        <f>VLOOKUP(A10,PF09349_all!B121:I805,8,0)</f>
        <v>#N/A</v>
      </c>
      <c r="R10" s="15">
        <f>VLOOKUP(A10,Taxonomy!B$2:C$674,2,0)</f>
        <v>0</v>
      </c>
      <c r="S10">
        <f>VLOOKUP(A10,Taxonomy!B$2:G$674,6,0)</f>
        <v>0</v>
      </c>
    </row>
    <row r="11" spans="1:19" ht="34.5">
      <c r="A11" s="16" t="s">
        <v>259</v>
      </c>
      <c r="B11" s="17"/>
      <c r="C11" s="18"/>
      <c r="D11" s="18"/>
      <c r="E11" s="19">
        <v>1</v>
      </c>
      <c r="F11" s="18"/>
      <c r="G11" s="18"/>
      <c r="H11" s="18"/>
      <c r="I11" s="18"/>
      <c r="J11" s="18"/>
      <c r="K11" s="18"/>
      <c r="L11" s="18"/>
      <c r="M11" s="18"/>
      <c r="N11" s="20">
        <v>1</v>
      </c>
      <c r="O11" s="21">
        <v>2</v>
      </c>
      <c r="P11">
        <f t="shared" si="0"/>
        <v>0</v>
      </c>
      <c r="Q11" t="e">
        <f>VLOOKUP(A11,PF09349_all!B129:I813,8,0)</f>
        <v>#N/A</v>
      </c>
      <c r="R11" s="15">
        <f>VLOOKUP(A11,Taxonomy!B$2:C$674,2,0)</f>
        <v>0</v>
      </c>
      <c r="S11">
        <f>VLOOKUP(A11,Taxonomy!B$2:G$674,6,0)</f>
        <v>0</v>
      </c>
    </row>
    <row r="12" spans="1:19" ht="23.25">
      <c r="A12" s="16" t="s">
        <v>261</v>
      </c>
      <c r="B12" s="17"/>
      <c r="C12" s="18"/>
      <c r="D12" s="18"/>
      <c r="E12" s="19">
        <v>1</v>
      </c>
      <c r="F12" s="18"/>
      <c r="G12" s="18"/>
      <c r="H12" s="18"/>
      <c r="I12" s="18"/>
      <c r="J12" s="18"/>
      <c r="K12" s="18"/>
      <c r="L12" s="18"/>
      <c r="M12" s="18"/>
      <c r="N12" s="20">
        <v>1</v>
      </c>
      <c r="O12" s="21">
        <v>2</v>
      </c>
      <c r="P12">
        <f t="shared" si="0"/>
        <v>0</v>
      </c>
      <c r="Q12" t="e">
        <f>VLOOKUP(A12,PF09349_all!B130:I814,8,0)</f>
        <v>#N/A</v>
      </c>
      <c r="R12" s="15">
        <f>VLOOKUP(A12,Taxonomy!B$2:C$674,2,0)</f>
        <v>0</v>
      </c>
      <c r="S12">
        <f>VLOOKUP(A12,Taxonomy!B$2:G$674,6,0)</f>
        <v>0</v>
      </c>
    </row>
    <row r="13" spans="1:19" ht="34.5">
      <c r="A13" s="16" t="s">
        <v>271</v>
      </c>
      <c r="B13" s="17"/>
      <c r="C13" s="18"/>
      <c r="D13" s="18"/>
      <c r="E13" s="19">
        <v>1</v>
      </c>
      <c r="F13" s="18"/>
      <c r="G13" s="18"/>
      <c r="H13" s="18"/>
      <c r="I13" s="18"/>
      <c r="J13" s="18"/>
      <c r="K13" s="18"/>
      <c r="L13" s="18"/>
      <c r="M13" s="18"/>
      <c r="N13" s="20">
        <v>1</v>
      </c>
      <c r="O13" s="21">
        <v>2</v>
      </c>
      <c r="P13">
        <f t="shared" si="0"/>
        <v>0</v>
      </c>
      <c r="Q13" t="e">
        <f>VLOOKUP(A13,PF09349_all!B134:I818,8,0)</f>
        <v>#N/A</v>
      </c>
      <c r="R13" s="15">
        <f>VLOOKUP(A13,Taxonomy!B$2:C$674,2,0)</f>
        <v>0</v>
      </c>
      <c r="S13">
        <f>VLOOKUP(A13,Taxonomy!B$2:G$674,6,0)</f>
        <v>0</v>
      </c>
    </row>
    <row r="14" spans="1:19" ht="34.5">
      <c r="A14" s="16" t="s">
        <v>329</v>
      </c>
      <c r="B14" s="17"/>
      <c r="C14" s="18"/>
      <c r="D14" s="18"/>
      <c r="E14" s="19">
        <v>1</v>
      </c>
      <c r="F14" s="18"/>
      <c r="G14" s="18"/>
      <c r="H14" s="18"/>
      <c r="I14" s="18"/>
      <c r="J14" s="18"/>
      <c r="K14" s="18"/>
      <c r="L14" s="18"/>
      <c r="M14" s="18"/>
      <c r="N14" s="20">
        <v>1</v>
      </c>
      <c r="O14" s="21">
        <v>2</v>
      </c>
      <c r="P14">
        <f t="shared" si="0"/>
        <v>0</v>
      </c>
      <c r="Q14" t="e">
        <f>VLOOKUP(A14,PF09349_all!B163:I847,8,0)</f>
        <v>#N/A</v>
      </c>
      <c r="R14" s="15">
        <f>VLOOKUP(A14,Taxonomy!B$2:C$674,2,0)</f>
        <v>0</v>
      </c>
      <c r="S14">
        <f>VLOOKUP(A14,Taxonomy!B$2:G$674,6,0)</f>
        <v>0</v>
      </c>
    </row>
    <row r="15" spans="1:19" ht="34.5">
      <c r="A15" s="16" t="s">
        <v>331</v>
      </c>
      <c r="B15" s="17"/>
      <c r="C15" s="18"/>
      <c r="D15" s="18"/>
      <c r="E15" s="19">
        <v>1</v>
      </c>
      <c r="F15" s="18"/>
      <c r="G15" s="18"/>
      <c r="H15" s="18"/>
      <c r="I15" s="18"/>
      <c r="J15" s="18"/>
      <c r="K15" s="18"/>
      <c r="L15" s="18"/>
      <c r="M15" s="18"/>
      <c r="N15" s="20">
        <v>1</v>
      </c>
      <c r="O15" s="21">
        <v>2</v>
      </c>
      <c r="P15">
        <f t="shared" si="0"/>
        <v>0</v>
      </c>
      <c r="Q15" t="e">
        <f>VLOOKUP(A15,PF09349_all!B164:I848,8,0)</f>
        <v>#N/A</v>
      </c>
      <c r="R15" s="15">
        <f>VLOOKUP(A15,Taxonomy!B$2:C$674,2,0)</f>
        <v>0</v>
      </c>
      <c r="S15">
        <f>VLOOKUP(A15,Taxonomy!B$2:G$674,6,0)</f>
        <v>0</v>
      </c>
    </row>
    <row r="16" spans="1:19" ht="34.5">
      <c r="A16" s="16" t="s">
        <v>333</v>
      </c>
      <c r="B16" s="17"/>
      <c r="C16" s="18"/>
      <c r="D16" s="18"/>
      <c r="E16" s="19">
        <v>1</v>
      </c>
      <c r="F16" s="18"/>
      <c r="G16" s="18"/>
      <c r="H16" s="18"/>
      <c r="I16" s="18"/>
      <c r="J16" s="18"/>
      <c r="K16" s="18"/>
      <c r="L16" s="18"/>
      <c r="M16" s="18"/>
      <c r="N16" s="20">
        <v>1</v>
      </c>
      <c r="O16" s="21">
        <v>2</v>
      </c>
      <c r="P16">
        <f t="shared" si="0"/>
        <v>0</v>
      </c>
      <c r="Q16" t="e">
        <f>VLOOKUP(A16,PF09349_all!B165:I849,8,0)</f>
        <v>#N/A</v>
      </c>
      <c r="R16" s="15">
        <f>VLOOKUP(A16,Taxonomy!B$2:C$674,2,0)</f>
        <v>0</v>
      </c>
      <c r="S16">
        <f>VLOOKUP(A16,Taxonomy!B$2:G$674,6,0)</f>
        <v>0</v>
      </c>
    </row>
    <row r="17" spans="1:19" ht="34.5">
      <c r="A17" s="16" t="s">
        <v>339</v>
      </c>
      <c r="B17" s="17"/>
      <c r="C17" s="18"/>
      <c r="D17" s="18"/>
      <c r="E17" s="19">
        <v>1</v>
      </c>
      <c r="F17" s="18"/>
      <c r="G17" s="18"/>
      <c r="H17" s="18"/>
      <c r="I17" s="18"/>
      <c r="J17" s="18"/>
      <c r="K17" s="18"/>
      <c r="L17" s="18"/>
      <c r="M17" s="18"/>
      <c r="N17" s="20">
        <v>1</v>
      </c>
      <c r="O17" s="21">
        <v>2</v>
      </c>
      <c r="P17">
        <f t="shared" si="0"/>
        <v>0</v>
      </c>
      <c r="Q17" t="e">
        <f>VLOOKUP(A17,PF09349_all!B168:I852,8,0)</f>
        <v>#N/A</v>
      </c>
      <c r="R17" s="15">
        <f>VLOOKUP(A17,Taxonomy!B$2:C$674,2,0)</f>
        <v>0</v>
      </c>
      <c r="S17">
        <f>VLOOKUP(A17,Taxonomy!B$2:G$674,6,0)</f>
        <v>0</v>
      </c>
    </row>
    <row r="18" spans="1:19" ht="45.75">
      <c r="A18" s="16" t="s">
        <v>345</v>
      </c>
      <c r="B18" s="17"/>
      <c r="C18" s="18"/>
      <c r="D18" s="18"/>
      <c r="E18" s="19">
        <v>1</v>
      </c>
      <c r="F18" s="18"/>
      <c r="G18" s="18"/>
      <c r="H18" s="18"/>
      <c r="I18" s="18"/>
      <c r="J18" s="18"/>
      <c r="K18" s="18"/>
      <c r="L18" s="18"/>
      <c r="M18" s="18"/>
      <c r="N18" s="20">
        <v>1</v>
      </c>
      <c r="O18" s="21">
        <v>2</v>
      </c>
      <c r="P18">
        <f t="shared" si="0"/>
        <v>0</v>
      </c>
      <c r="Q18" t="e">
        <f>VLOOKUP(A18,PF09349_all!B171:I855,8,0)</f>
        <v>#N/A</v>
      </c>
      <c r="R18" s="15">
        <f>VLOOKUP(A18,Taxonomy!B$2:C$674,2,0)</f>
        <v>0</v>
      </c>
      <c r="S18">
        <f>VLOOKUP(A18,Taxonomy!B$2:G$674,6,0)</f>
        <v>0</v>
      </c>
    </row>
    <row r="19" spans="1:19" ht="34.5">
      <c r="A19" s="16" t="s">
        <v>351</v>
      </c>
      <c r="B19" s="17"/>
      <c r="C19" s="18"/>
      <c r="D19" s="18"/>
      <c r="E19" s="19">
        <v>1</v>
      </c>
      <c r="F19" s="18"/>
      <c r="G19" s="18"/>
      <c r="H19" s="18"/>
      <c r="I19" s="18"/>
      <c r="J19" s="18"/>
      <c r="K19" s="18"/>
      <c r="L19" s="18"/>
      <c r="M19" s="18"/>
      <c r="N19" s="20">
        <v>1</v>
      </c>
      <c r="O19" s="21">
        <v>2</v>
      </c>
      <c r="P19">
        <f t="shared" si="0"/>
        <v>0</v>
      </c>
      <c r="Q19" t="e">
        <f>VLOOKUP(A19,PF09349_all!B174:I858,8,0)</f>
        <v>#N/A</v>
      </c>
      <c r="R19" s="15">
        <f>VLOOKUP(A19,Taxonomy!B$2:C$674,2,0)</f>
        <v>0</v>
      </c>
      <c r="S19">
        <f>VLOOKUP(A19,Taxonomy!B$2:G$674,6,0)</f>
        <v>0</v>
      </c>
    </row>
    <row r="20" spans="1:19" ht="34.5">
      <c r="A20" s="16" t="s">
        <v>411</v>
      </c>
      <c r="B20" s="17"/>
      <c r="C20" s="18"/>
      <c r="D20" s="18"/>
      <c r="E20" s="19">
        <v>1</v>
      </c>
      <c r="F20" s="18"/>
      <c r="G20" s="18"/>
      <c r="H20" s="18"/>
      <c r="I20" s="18"/>
      <c r="J20" s="18"/>
      <c r="K20" s="18"/>
      <c r="L20" s="18"/>
      <c r="M20" s="18"/>
      <c r="N20" s="20">
        <v>1</v>
      </c>
      <c r="O20" s="21">
        <v>2</v>
      </c>
      <c r="P20">
        <f t="shared" si="0"/>
        <v>0</v>
      </c>
      <c r="Q20" t="e">
        <f>VLOOKUP(A20,PF09349_all!B204:I888,8,0)</f>
        <v>#N/A</v>
      </c>
      <c r="R20" s="15">
        <f>VLOOKUP(A20,Taxonomy!B$2:C$674,2,0)</f>
        <v>0</v>
      </c>
      <c r="S20">
        <f>VLOOKUP(A20,Taxonomy!B$2:G$674,6,0)</f>
        <v>0</v>
      </c>
    </row>
    <row r="21" spans="1:19" ht="34.5">
      <c r="A21" s="16" t="s">
        <v>419</v>
      </c>
      <c r="B21" s="17"/>
      <c r="C21" s="18"/>
      <c r="D21" s="18"/>
      <c r="E21" s="19">
        <v>1</v>
      </c>
      <c r="F21" s="18"/>
      <c r="G21" s="18"/>
      <c r="H21" s="18"/>
      <c r="I21" s="18"/>
      <c r="J21" s="18"/>
      <c r="K21" s="18"/>
      <c r="L21" s="18"/>
      <c r="M21" s="18"/>
      <c r="N21" s="20">
        <v>1</v>
      </c>
      <c r="O21" s="21">
        <v>2</v>
      </c>
      <c r="P21">
        <f t="shared" si="0"/>
        <v>0</v>
      </c>
      <c r="Q21" t="e">
        <f>VLOOKUP(A21,PF09349_all!B208:I892,8,0)</f>
        <v>#N/A</v>
      </c>
      <c r="R21" s="15">
        <f>VLOOKUP(A21,Taxonomy!B$2:C$674,2,0)</f>
        <v>0</v>
      </c>
      <c r="S21">
        <f>VLOOKUP(A21,Taxonomy!B$2:G$674,6,0)</f>
        <v>0</v>
      </c>
    </row>
    <row r="22" spans="1:19" ht="34.5">
      <c r="A22" s="16" t="s">
        <v>505</v>
      </c>
      <c r="B22" s="17"/>
      <c r="C22" s="18"/>
      <c r="D22" s="18"/>
      <c r="E22" s="19">
        <v>1</v>
      </c>
      <c r="F22" s="18"/>
      <c r="G22" s="18"/>
      <c r="H22" s="18"/>
      <c r="I22" s="18"/>
      <c r="J22" s="18"/>
      <c r="K22" s="18"/>
      <c r="L22" s="18"/>
      <c r="M22" s="18"/>
      <c r="N22" s="20">
        <v>1</v>
      </c>
      <c r="O22" s="21">
        <v>2</v>
      </c>
      <c r="P22">
        <f t="shared" si="0"/>
        <v>0</v>
      </c>
      <c r="Q22" t="e">
        <f>VLOOKUP(A22,PF09349_all!B252:I936,8,0)</f>
        <v>#N/A</v>
      </c>
      <c r="R22" s="15">
        <f>VLOOKUP(A22,Taxonomy!B$2:C$674,2,0)</f>
        <v>0</v>
      </c>
      <c r="S22">
        <f>VLOOKUP(A22,Taxonomy!B$2:G$674,6,0)</f>
        <v>0</v>
      </c>
    </row>
    <row r="23" spans="1:19" ht="34.5">
      <c r="A23" s="16" t="s">
        <v>523</v>
      </c>
      <c r="B23" s="17"/>
      <c r="C23" s="18"/>
      <c r="D23" s="18"/>
      <c r="E23" s="19">
        <v>1</v>
      </c>
      <c r="F23" s="18"/>
      <c r="G23" s="18"/>
      <c r="H23" s="18"/>
      <c r="I23" s="18"/>
      <c r="J23" s="18"/>
      <c r="K23" s="18"/>
      <c r="L23" s="18"/>
      <c r="M23" s="18"/>
      <c r="N23" s="20">
        <v>1</v>
      </c>
      <c r="O23" s="21">
        <v>2</v>
      </c>
      <c r="P23">
        <f t="shared" si="0"/>
        <v>0</v>
      </c>
      <c r="Q23" t="e">
        <f>VLOOKUP(A23,PF09349_all!B261:I945,8,0)</f>
        <v>#N/A</v>
      </c>
      <c r="R23" s="15">
        <f>VLOOKUP(A23,Taxonomy!B$2:C$674,2,0)</f>
        <v>0</v>
      </c>
      <c r="S23">
        <f>VLOOKUP(A23,Taxonomy!B$2:G$674,6,0)</f>
        <v>0</v>
      </c>
    </row>
    <row r="24" spans="1:19" ht="34.5">
      <c r="A24" s="16" t="s">
        <v>525</v>
      </c>
      <c r="B24" s="17"/>
      <c r="C24" s="18"/>
      <c r="D24" s="18"/>
      <c r="E24" s="19">
        <v>1</v>
      </c>
      <c r="F24" s="18"/>
      <c r="G24" s="18"/>
      <c r="H24" s="18"/>
      <c r="I24" s="18"/>
      <c r="J24" s="18"/>
      <c r="K24" s="18"/>
      <c r="L24" s="18"/>
      <c r="M24" s="18"/>
      <c r="N24" s="20">
        <v>1</v>
      </c>
      <c r="O24" s="21">
        <v>2</v>
      </c>
      <c r="P24">
        <f t="shared" si="0"/>
        <v>0</v>
      </c>
      <c r="Q24" t="e">
        <f>VLOOKUP(A24,PF09349_all!B262:I946,8,0)</f>
        <v>#N/A</v>
      </c>
      <c r="R24" s="15">
        <f>VLOOKUP(A24,Taxonomy!B$2:C$674,2,0)</f>
        <v>0</v>
      </c>
      <c r="S24">
        <f>VLOOKUP(A24,Taxonomy!B$2:G$674,6,0)</f>
        <v>0</v>
      </c>
    </row>
    <row r="25" spans="1:19" ht="23.25">
      <c r="A25" s="16" t="s">
        <v>535</v>
      </c>
      <c r="B25" s="17"/>
      <c r="C25" s="18"/>
      <c r="D25" s="18"/>
      <c r="E25" s="19">
        <v>1</v>
      </c>
      <c r="F25" s="18"/>
      <c r="G25" s="18"/>
      <c r="H25" s="18"/>
      <c r="I25" s="18"/>
      <c r="J25" s="18"/>
      <c r="K25" s="18"/>
      <c r="L25" s="18"/>
      <c r="M25" s="18"/>
      <c r="N25" s="20">
        <v>1</v>
      </c>
      <c r="O25" s="21">
        <v>2</v>
      </c>
      <c r="P25">
        <f t="shared" si="0"/>
        <v>0</v>
      </c>
      <c r="Q25" t="e">
        <f>VLOOKUP(A25,PF09349_all!B268:I952,8,0)</f>
        <v>#N/A</v>
      </c>
      <c r="R25" s="15">
        <f>VLOOKUP(A25,Taxonomy!B$2:C$674,2,0)</f>
        <v>0</v>
      </c>
      <c r="S25">
        <f>VLOOKUP(A25,Taxonomy!B$2:G$674,6,0)</f>
        <v>0</v>
      </c>
    </row>
    <row r="26" spans="1:19" ht="23.25">
      <c r="A26" s="16" t="s">
        <v>539</v>
      </c>
      <c r="B26" s="17"/>
      <c r="C26" s="18"/>
      <c r="D26" s="18"/>
      <c r="E26" s="19">
        <v>1</v>
      </c>
      <c r="F26" s="18"/>
      <c r="G26" s="18"/>
      <c r="H26" s="18"/>
      <c r="I26" s="18"/>
      <c r="J26" s="18"/>
      <c r="K26" s="18"/>
      <c r="L26" s="18"/>
      <c r="M26" s="18"/>
      <c r="N26" s="20">
        <v>1</v>
      </c>
      <c r="O26" s="21">
        <v>2</v>
      </c>
      <c r="P26">
        <f t="shared" si="0"/>
        <v>0</v>
      </c>
      <c r="Q26" t="e">
        <f>VLOOKUP(A26,PF09349_all!B270:I954,8,0)</f>
        <v>#N/A</v>
      </c>
      <c r="R26" s="15">
        <f>VLOOKUP(A26,Taxonomy!B$2:C$674,2,0)</f>
        <v>0</v>
      </c>
      <c r="S26">
        <f>VLOOKUP(A26,Taxonomy!B$2:G$674,6,0)</f>
        <v>0</v>
      </c>
    </row>
    <row r="27" spans="1:19" ht="23.25">
      <c r="A27" s="16" t="s">
        <v>541</v>
      </c>
      <c r="B27" s="17"/>
      <c r="C27" s="18"/>
      <c r="D27" s="18"/>
      <c r="E27" s="19">
        <v>1</v>
      </c>
      <c r="F27" s="18"/>
      <c r="G27" s="18"/>
      <c r="H27" s="18"/>
      <c r="I27" s="18"/>
      <c r="J27" s="18"/>
      <c r="K27" s="18"/>
      <c r="L27" s="18"/>
      <c r="M27" s="18"/>
      <c r="N27" s="20">
        <v>1</v>
      </c>
      <c r="O27" s="21">
        <v>2</v>
      </c>
      <c r="P27">
        <f t="shared" si="0"/>
        <v>0</v>
      </c>
      <c r="Q27" t="e">
        <f>VLOOKUP(A27,PF09349_all!B271:I955,8,0)</f>
        <v>#N/A</v>
      </c>
      <c r="R27" s="15">
        <f>VLOOKUP(A27,Taxonomy!B$2:C$674,2,0)</f>
        <v>0</v>
      </c>
      <c r="S27">
        <f>VLOOKUP(A27,Taxonomy!B$2:G$674,6,0)</f>
        <v>0</v>
      </c>
    </row>
    <row r="28" spans="1:19" ht="34.5">
      <c r="A28" s="16" t="s">
        <v>557</v>
      </c>
      <c r="B28" s="17"/>
      <c r="C28" s="18"/>
      <c r="D28" s="18"/>
      <c r="E28" s="19">
        <v>1</v>
      </c>
      <c r="F28" s="18"/>
      <c r="G28" s="18"/>
      <c r="H28" s="18"/>
      <c r="I28" s="18"/>
      <c r="J28" s="18"/>
      <c r="K28" s="18"/>
      <c r="L28" s="18"/>
      <c r="M28" s="18"/>
      <c r="N28" s="20">
        <v>1</v>
      </c>
      <c r="O28" s="21">
        <v>2</v>
      </c>
      <c r="P28">
        <f t="shared" si="0"/>
        <v>0</v>
      </c>
      <c r="Q28" t="e">
        <f>VLOOKUP(A28,PF09349_all!B279:I963,8,0)</f>
        <v>#N/A</v>
      </c>
      <c r="R28" s="15">
        <f>VLOOKUP(A28,Taxonomy!B$2:C$674,2,0)</f>
        <v>0</v>
      </c>
      <c r="S28">
        <f>VLOOKUP(A28,Taxonomy!B$2:G$674,6,0)</f>
        <v>0</v>
      </c>
    </row>
    <row r="29" spans="1:19" ht="23.25">
      <c r="A29" s="16" t="s">
        <v>609</v>
      </c>
      <c r="B29" s="17"/>
      <c r="C29" s="18"/>
      <c r="D29" s="18"/>
      <c r="E29" s="19">
        <v>1</v>
      </c>
      <c r="F29" s="18"/>
      <c r="G29" s="18"/>
      <c r="H29" s="18"/>
      <c r="I29" s="18"/>
      <c r="J29" s="18"/>
      <c r="K29" s="18"/>
      <c r="L29" s="18"/>
      <c r="M29" s="18"/>
      <c r="N29" s="20">
        <v>1</v>
      </c>
      <c r="O29" s="21">
        <v>2</v>
      </c>
      <c r="P29">
        <f t="shared" si="0"/>
        <v>0</v>
      </c>
      <c r="Q29" t="e">
        <f>VLOOKUP(A29,PF09349_all!B305:I989,8,0)</f>
        <v>#N/A</v>
      </c>
      <c r="R29" s="15">
        <f>VLOOKUP(A29,Taxonomy!B$2:C$674,2,0)</f>
        <v>0</v>
      </c>
      <c r="S29">
        <f>VLOOKUP(A29,Taxonomy!B$2:G$674,6,0)</f>
        <v>0</v>
      </c>
    </row>
    <row r="30" spans="1:19" ht="23.25">
      <c r="A30" s="16" t="s">
        <v>633</v>
      </c>
      <c r="B30" s="17"/>
      <c r="C30" s="18"/>
      <c r="D30" s="18"/>
      <c r="E30" s="19">
        <v>1</v>
      </c>
      <c r="F30" s="18"/>
      <c r="G30" s="18"/>
      <c r="H30" s="18"/>
      <c r="I30" s="18"/>
      <c r="J30" s="18"/>
      <c r="K30" s="18"/>
      <c r="L30" s="18"/>
      <c r="M30" s="18"/>
      <c r="N30" s="20">
        <v>1</v>
      </c>
      <c r="O30" s="21">
        <v>2</v>
      </c>
      <c r="P30">
        <f t="shared" si="0"/>
        <v>0</v>
      </c>
      <c r="Q30" t="e">
        <f>VLOOKUP(A30,PF09349_all!B317:I1001,8,0)</f>
        <v>#N/A</v>
      </c>
      <c r="R30" s="15">
        <f>VLOOKUP(A30,Taxonomy!B$2:C$674,2,0)</f>
        <v>0</v>
      </c>
      <c r="S30">
        <f>VLOOKUP(A30,Taxonomy!B$2:G$674,6,0)</f>
        <v>0</v>
      </c>
    </row>
    <row r="31" spans="1:19" ht="45.75">
      <c r="A31" s="16" t="s">
        <v>847</v>
      </c>
      <c r="B31" s="17"/>
      <c r="C31" s="18"/>
      <c r="D31" s="18"/>
      <c r="E31" s="19">
        <v>1</v>
      </c>
      <c r="F31" s="18"/>
      <c r="G31" s="18"/>
      <c r="H31" s="18"/>
      <c r="I31" s="18"/>
      <c r="J31" s="18"/>
      <c r="K31" s="18"/>
      <c r="L31" s="18"/>
      <c r="M31" s="18"/>
      <c r="N31" s="20">
        <v>1</v>
      </c>
      <c r="O31" s="21">
        <v>2</v>
      </c>
      <c r="P31">
        <f t="shared" si="0"/>
        <v>0</v>
      </c>
      <c r="Q31" t="e">
        <f>VLOOKUP(A31,PF09349_all!B424:I1108,8,0)</f>
        <v>#N/A</v>
      </c>
      <c r="R31" s="15">
        <f>VLOOKUP(A31,Taxonomy!B$2:C$674,2,0)</f>
        <v>0</v>
      </c>
      <c r="S31">
        <f>VLOOKUP(A31,Taxonomy!B$2:G$674,6,0)</f>
        <v>0</v>
      </c>
    </row>
    <row r="32" spans="1:19" ht="45.75">
      <c r="A32" s="16" t="s">
        <v>849</v>
      </c>
      <c r="B32" s="17"/>
      <c r="C32" s="18"/>
      <c r="D32" s="18"/>
      <c r="E32" s="19">
        <v>1</v>
      </c>
      <c r="F32" s="18"/>
      <c r="G32" s="18"/>
      <c r="H32" s="18"/>
      <c r="I32" s="18"/>
      <c r="J32" s="18"/>
      <c r="K32" s="18"/>
      <c r="L32" s="18"/>
      <c r="M32" s="18"/>
      <c r="N32" s="20">
        <v>1</v>
      </c>
      <c r="O32" s="21">
        <v>2</v>
      </c>
      <c r="P32">
        <f t="shared" si="0"/>
        <v>0</v>
      </c>
      <c r="Q32" t="e">
        <f>VLOOKUP(A32,PF09349_all!B425:I1109,8,0)</f>
        <v>#N/A</v>
      </c>
      <c r="R32" s="15">
        <f>VLOOKUP(A32,Taxonomy!B$2:C$674,2,0)</f>
        <v>0</v>
      </c>
      <c r="S32">
        <f>VLOOKUP(A32,Taxonomy!B$2:G$674,6,0)</f>
        <v>0</v>
      </c>
    </row>
    <row r="33" spans="1:19" ht="45.75">
      <c r="A33" s="16" t="s">
        <v>851</v>
      </c>
      <c r="B33" s="17"/>
      <c r="C33" s="18"/>
      <c r="D33" s="18"/>
      <c r="E33" s="19">
        <v>1</v>
      </c>
      <c r="F33" s="18"/>
      <c r="G33" s="18"/>
      <c r="H33" s="18"/>
      <c r="I33" s="18"/>
      <c r="J33" s="18"/>
      <c r="K33" s="18"/>
      <c r="L33" s="18"/>
      <c r="M33" s="18"/>
      <c r="N33" s="20">
        <v>1</v>
      </c>
      <c r="O33" s="21">
        <v>2</v>
      </c>
      <c r="P33">
        <f t="shared" si="0"/>
        <v>0</v>
      </c>
      <c r="Q33" t="e">
        <f>VLOOKUP(A33,PF09349_all!B426:I1110,8,0)</f>
        <v>#N/A</v>
      </c>
      <c r="R33" s="15">
        <f>VLOOKUP(A33,Taxonomy!B$2:C$674,2,0)</f>
        <v>0</v>
      </c>
      <c r="S33">
        <f>VLOOKUP(A33,Taxonomy!B$2:G$674,6,0)</f>
        <v>0</v>
      </c>
    </row>
    <row r="34" spans="1:19" ht="45.75">
      <c r="A34" s="16" t="s">
        <v>853</v>
      </c>
      <c r="B34" s="17"/>
      <c r="C34" s="18"/>
      <c r="D34" s="18"/>
      <c r="E34" s="19">
        <v>1</v>
      </c>
      <c r="F34" s="18"/>
      <c r="G34" s="18"/>
      <c r="H34" s="18"/>
      <c r="I34" s="18"/>
      <c r="J34" s="18"/>
      <c r="K34" s="18"/>
      <c r="L34" s="18"/>
      <c r="M34" s="18"/>
      <c r="N34" s="20">
        <v>1</v>
      </c>
      <c r="O34" s="21">
        <v>2</v>
      </c>
      <c r="P34">
        <f t="shared" si="0"/>
        <v>0</v>
      </c>
      <c r="Q34" t="e">
        <f>VLOOKUP(A34,PF09349_all!B427:I1111,8,0)</f>
        <v>#N/A</v>
      </c>
      <c r="R34" s="15">
        <f>VLOOKUP(A34,Taxonomy!B$2:C$674,2,0)</f>
        <v>0</v>
      </c>
      <c r="S34">
        <f>VLOOKUP(A34,Taxonomy!B$2:G$674,6,0)</f>
        <v>0</v>
      </c>
    </row>
    <row r="35" spans="1:19" ht="45.75">
      <c r="A35" s="16" t="s">
        <v>855</v>
      </c>
      <c r="B35" s="17"/>
      <c r="C35" s="18"/>
      <c r="D35" s="18"/>
      <c r="E35" s="19">
        <v>1</v>
      </c>
      <c r="F35" s="18"/>
      <c r="G35" s="18"/>
      <c r="H35" s="18"/>
      <c r="I35" s="18"/>
      <c r="J35" s="18"/>
      <c r="K35" s="18"/>
      <c r="L35" s="18"/>
      <c r="M35" s="18"/>
      <c r="N35" s="20">
        <v>1</v>
      </c>
      <c r="O35" s="21">
        <v>2</v>
      </c>
      <c r="P35">
        <f t="shared" si="0"/>
        <v>0</v>
      </c>
      <c r="Q35" t="e">
        <f>VLOOKUP(A35,PF09349_all!B428:I1112,8,0)</f>
        <v>#N/A</v>
      </c>
      <c r="R35" s="15">
        <f>VLOOKUP(A35,Taxonomy!B$2:C$674,2,0)</f>
        <v>0</v>
      </c>
      <c r="S35">
        <f>VLOOKUP(A35,Taxonomy!B$2:G$674,6,0)</f>
        <v>0</v>
      </c>
    </row>
    <row r="36" spans="1:19" ht="34.5">
      <c r="A36" s="16" t="s">
        <v>857</v>
      </c>
      <c r="B36" s="17"/>
      <c r="C36" s="18"/>
      <c r="D36" s="18"/>
      <c r="E36" s="19">
        <v>1</v>
      </c>
      <c r="F36" s="18"/>
      <c r="G36" s="18"/>
      <c r="H36" s="18"/>
      <c r="I36" s="18"/>
      <c r="J36" s="18"/>
      <c r="K36" s="18"/>
      <c r="L36" s="18"/>
      <c r="M36" s="18"/>
      <c r="N36" s="20">
        <v>1</v>
      </c>
      <c r="O36" s="21">
        <v>2</v>
      </c>
      <c r="P36">
        <f t="shared" si="0"/>
        <v>0</v>
      </c>
      <c r="Q36" t="e">
        <f>VLOOKUP(A36,PF09349_all!B429:I1113,8,0)</f>
        <v>#N/A</v>
      </c>
      <c r="R36" s="15">
        <f>VLOOKUP(A36,Taxonomy!B$2:C$674,2,0)</f>
        <v>0</v>
      </c>
      <c r="S36">
        <f>VLOOKUP(A36,Taxonomy!B$2:G$674,6,0)</f>
        <v>0</v>
      </c>
    </row>
    <row r="37" spans="1:19" ht="34.5">
      <c r="A37" s="16" t="s">
        <v>903</v>
      </c>
      <c r="B37" s="17"/>
      <c r="C37" s="18"/>
      <c r="D37" s="18"/>
      <c r="E37" s="19">
        <v>1</v>
      </c>
      <c r="F37" s="18"/>
      <c r="G37" s="18"/>
      <c r="H37" s="18"/>
      <c r="I37" s="18"/>
      <c r="J37" s="18"/>
      <c r="K37" s="18"/>
      <c r="L37" s="18"/>
      <c r="M37" s="18"/>
      <c r="N37" s="20">
        <v>1</v>
      </c>
      <c r="O37" s="21">
        <v>2</v>
      </c>
      <c r="P37">
        <f t="shared" si="0"/>
        <v>0</v>
      </c>
      <c r="Q37" t="e">
        <f>VLOOKUP(A37,PF09349_all!B452:I1136,8,0)</f>
        <v>#N/A</v>
      </c>
      <c r="R37" s="15">
        <f>VLOOKUP(A37,Taxonomy!B$2:C$674,2,0)</f>
        <v>0</v>
      </c>
      <c r="S37">
        <f>VLOOKUP(A37,Taxonomy!B$2:G$674,6,0)</f>
        <v>0</v>
      </c>
    </row>
    <row r="38" spans="1:19" ht="34.5">
      <c r="A38" s="16" t="s">
        <v>919</v>
      </c>
      <c r="B38" s="17"/>
      <c r="C38" s="18"/>
      <c r="D38" s="18"/>
      <c r="E38" s="19">
        <v>1</v>
      </c>
      <c r="F38" s="18"/>
      <c r="G38" s="18"/>
      <c r="H38" s="18"/>
      <c r="I38" s="18"/>
      <c r="J38" s="18"/>
      <c r="K38" s="18"/>
      <c r="L38" s="18"/>
      <c r="M38" s="18"/>
      <c r="N38" s="20">
        <v>1</v>
      </c>
      <c r="O38" s="21">
        <v>2</v>
      </c>
      <c r="P38">
        <f t="shared" si="0"/>
        <v>0</v>
      </c>
      <c r="Q38" t="e">
        <f>VLOOKUP(A38,PF09349_all!B460:I1144,8,0)</f>
        <v>#N/A</v>
      </c>
      <c r="R38" s="15">
        <f>VLOOKUP(A38,Taxonomy!B$2:C$674,2,0)</f>
        <v>0</v>
      </c>
      <c r="S38">
        <f>VLOOKUP(A38,Taxonomy!B$2:G$674,6,0)</f>
        <v>0</v>
      </c>
    </row>
    <row r="39" spans="1:19" ht="34.5">
      <c r="A39" s="16" t="s">
        <v>921</v>
      </c>
      <c r="B39" s="17"/>
      <c r="C39" s="18"/>
      <c r="D39" s="18"/>
      <c r="E39" s="19">
        <v>1</v>
      </c>
      <c r="F39" s="18"/>
      <c r="G39" s="18"/>
      <c r="H39" s="18"/>
      <c r="I39" s="18"/>
      <c r="J39" s="18"/>
      <c r="K39" s="18"/>
      <c r="L39" s="18"/>
      <c r="M39" s="18"/>
      <c r="N39" s="20">
        <v>1</v>
      </c>
      <c r="O39" s="21">
        <v>2</v>
      </c>
      <c r="P39">
        <f t="shared" si="0"/>
        <v>0</v>
      </c>
      <c r="Q39" t="e">
        <f>VLOOKUP(A39,PF09349_all!B461:I1145,8,0)</f>
        <v>#N/A</v>
      </c>
      <c r="R39" s="15">
        <f>VLOOKUP(A39,Taxonomy!B$2:C$674,2,0)</f>
        <v>0</v>
      </c>
      <c r="S39">
        <f>VLOOKUP(A39,Taxonomy!B$2:G$674,6,0)</f>
        <v>0</v>
      </c>
    </row>
    <row r="40" spans="1:19" ht="45.75">
      <c r="A40" s="16" t="s">
        <v>923</v>
      </c>
      <c r="B40" s="17"/>
      <c r="C40" s="18"/>
      <c r="D40" s="18"/>
      <c r="E40" s="19">
        <v>1</v>
      </c>
      <c r="F40" s="18"/>
      <c r="G40" s="18"/>
      <c r="H40" s="18"/>
      <c r="I40" s="18"/>
      <c r="J40" s="18"/>
      <c r="K40" s="18"/>
      <c r="L40" s="18"/>
      <c r="M40" s="18"/>
      <c r="N40" s="20">
        <v>1</v>
      </c>
      <c r="O40" s="21">
        <v>2</v>
      </c>
      <c r="P40">
        <f t="shared" si="0"/>
        <v>0</v>
      </c>
      <c r="Q40" t="e">
        <f>VLOOKUP(A40,PF09349_all!B462:I1146,8,0)</f>
        <v>#N/A</v>
      </c>
      <c r="R40" s="15">
        <f>VLOOKUP(A40,Taxonomy!B$2:C$674,2,0)</f>
        <v>0</v>
      </c>
      <c r="S40">
        <f>VLOOKUP(A40,Taxonomy!B$2:G$674,6,0)</f>
        <v>0</v>
      </c>
    </row>
    <row r="41" spans="1:19" ht="34.5">
      <c r="A41" s="16" t="s">
        <v>969</v>
      </c>
      <c r="B41" s="17"/>
      <c r="C41" s="18"/>
      <c r="D41" s="18"/>
      <c r="E41" s="19">
        <v>1</v>
      </c>
      <c r="F41" s="18"/>
      <c r="G41" s="18"/>
      <c r="H41" s="18"/>
      <c r="I41" s="18"/>
      <c r="J41" s="18"/>
      <c r="K41" s="18"/>
      <c r="L41" s="18"/>
      <c r="M41" s="18"/>
      <c r="N41" s="20">
        <v>1</v>
      </c>
      <c r="O41" s="21">
        <v>2</v>
      </c>
      <c r="P41">
        <f t="shared" si="0"/>
        <v>0</v>
      </c>
      <c r="Q41" t="e">
        <f>VLOOKUP(A41,PF09349_all!B485:I1169,8,0)</f>
        <v>#N/A</v>
      </c>
      <c r="R41" s="15">
        <f>VLOOKUP(A41,Taxonomy!B$2:C$674,2,0)</f>
        <v>0</v>
      </c>
      <c r="S41">
        <f>VLOOKUP(A41,Taxonomy!B$2:G$674,6,0)</f>
        <v>0</v>
      </c>
    </row>
    <row r="42" spans="1:19" ht="45.75">
      <c r="A42" s="16" t="s">
        <v>971</v>
      </c>
      <c r="B42" s="17"/>
      <c r="C42" s="18"/>
      <c r="D42" s="18"/>
      <c r="E42" s="19">
        <v>1</v>
      </c>
      <c r="F42" s="18"/>
      <c r="G42" s="18"/>
      <c r="H42" s="18"/>
      <c r="I42" s="18"/>
      <c r="J42" s="18"/>
      <c r="K42" s="18"/>
      <c r="L42" s="18"/>
      <c r="M42" s="18"/>
      <c r="N42" s="20">
        <v>1</v>
      </c>
      <c r="O42" s="21">
        <v>2</v>
      </c>
      <c r="P42">
        <f t="shared" si="0"/>
        <v>0</v>
      </c>
      <c r="Q42" t="e">
        <f>VLOOKUP(A42,PF09349_all!B486:I1170,8,0)</f>
        <v>#N/A</v>
      </c>
      <c r="R42" s="15">
        <f>VLOOKUP(A42,Taxonomy!B$2:C$674,2,0)</f>
        <v>0</v>
      </c>
      <c r="S42">
        <f>VLOOKUP(A42,Taxonomy!B$2:G$674,6,0)</f>
        <v>0</v>
      </c>
    </row>
    <row r="43" spans="1:19" ht="45.75">
      <c r="A43" s="16" t="s">
        <v>973</v>
      </c>
      <c r="B43" s="17"/>
      <c r="C43" s="18"/>
      <c r="D43" s="18"/>
      <c r="E43" s="19">
        <v>1</v>
      </c>
      <c r="F43" s="18"/>
      <c r="G43" s="18"/>
      <c r="H43" s="18"/>
      <c r="I43" s="18"/>
      <c r="J43" s="18"/>
      <c r="K43" s="18"/>
      <c r="L43" s="18"/>
      <c r="M43" s="18"/>
      <c r="N43" s="20">
        <v>1</v>
      </c>
      <c r="O43" s="21">
        <v>2</v>
      </c>
      <c r="P43">
        <f t="shared" si="0"/>
        <v>0</v>
      </c>
      <c r="Q43" t="e">
        <f>VLOOKUP(A43,PF09349_all!B487:I1171,8,0)</f>
        <v>#N/A</v>
      </c>
      <c r="R43" s="15">
        <f>VLOOKUP(A43,Taxonomy!B$2:C$674,2,0)</f>
        <v>0</v>
      </c>
      <c r="S43">
        <f>VLOOKUP(A43,Taxonomy!B$2:G$674,6,0)</f>
        <v>0</v>
      </c>
    </row>
    <row r="44" spans="1:19" ht="34.5">
      <c r="A44" s="16" t="s">
        <v>975</v>
      </c>
      <c r="B44" s="17"/>
      <c r="C44" s="18"/>
      <c r="D44" s="18"/>
      <c r="E44" s="19">
        <v>1</v>
      </c>
      <c r="F44" s="18"/>
      <c r="G44" s="18"/>
      <c r="H44" s="18"/>
      <c r="I44" s="18"/>
      <c r="J44" s="18"/>
      <c r="K44" s="18"/>
      <c r="L44" s="18"/>
      <c r="M44" s="18"/>
      <c r="N44" s="20">
        <v>1</v>
      </c>
      <c r="O44" s="21">
        <v>2</v>
      </c>
      <c r="P44">
        <f t="shared" si="0"/>
        <v>0</v>
      </c>
      <c r="Q44" t="e">
        <f>VLOOKUP(A44,PF09349_all!B488:I1172,8,0)</f>
        <v>#N/A</v>
      </c>
      <c r="R44" s="15">
        <f>VLOOKUP(A44,Taxonomy!B$2:C$674,2,0)</f>
        <v>0</v>
      </c>
      <c r="S44">
        <f>VLOOKUP(A44,Taxonomy!B$2:G$674,6,0)</f>
        <v>0</v>
      </c>
    </row>
    <row r="45" spans="1:19" ht="34.5">
      <c r="A45" s="16" t="s">
        <v>977</v>
      </c>
      <c r="B45" s="17"/>
      <c r="C45" s="18"/>
      <c r="D45" s="18"/>
      <c r="E45" s="19">
        <v>1</v>
      </c>
      <c r="F45" s="18"/>
      <c r="G45" s="18"/>
      <c r="H45" s="18"/>
      <c r="I45" s="18"/>
      <c r="J45" s="18"/>
      <c r="K45" s="18"/>
      <c r="L45" s="18"/>
      <c r="M45" s="18"/>
      <c r="N45" s="20">
        <v>1</v>
      </c>
      <c r="O45" s="21">
        <v>2</v>
      </c>
      <c r="P45">
        <f t="shared" si="0"/>
        <v>0</v>
      </c>
      <c r="Q45" t="e">
        <f>VLOOKUP(A45,PF09349_all!B489:I1173,8,0)</f>
        <v>#N/A</v>
      </c>
      <c r="R45" s="15">
        <f>VLOOKUP(A45,Taxonomy!B$2:C$674,2,0)</f>
        <v>0</v>
      </c>
      <c r="S45">
        <f>VLOOKUP(A45,Taxonomy!B$2:G$674,6,0)</f>
        <v>0</v>
      </c>
    </row>
    <row r="46" spans="1:19" ht="45.75">
      <c r="A46" s="16" t="s">
        <v>1005</v>
      </c>
      <c r="B46" s="17"/>
      <c r="C46" s="18"/>
      <c r="D46" s="18"/>
      <c r="E46" s="19">
        <v>1</v>
      </c>
      <c r="F46" s="18"/>
      <c r="G46" s="18"/>
      <c r="H46" s="18"/>
      <c r="I46" s="18"/>
      <c r="J46" s="18"/>
      <c r="K46" s="18"/>
      <c r="L46" s="18"/>
      <c r="M46" s="18"/>
      <c r="N46" s="20">
        <v>1</v>
      </c>
      <c r="O46" s="21">
        <v>2</v>
      </c>
      <c r="P46">
        <f t="shared" si="0"/>
        <v>0</v>
      </c>
      <c r="Q46" t="e">
        <f>VLOOKUP(A46,PF09349_all!B503:I1187,8,0)</f>
        <v>#N/A</v>
      </c>
      <c r="R46" s="15">
        <f>VLOOKUP(A46,Taxonomy!B$2:C$674,2,0)</f>
        <v>0</v>
      </c>
      <c r="S46">
        <f>VLOOKUP(A46,Taxonomy!B$2:G$674,6,0)</f>
        <v>0</v>
      </c>
    </row>
    <row r="47" spans="1:19" ht="34.5">
      <c r="A47" s="16" t="s">
        <v>1013</v>
      </c>
      <c r="B47" s="17"/>
      <c r="C47" s="18"/>
      <c r="D47" s="18"/>
      <c r="E47" s="19">
        <v>1</v>
      </c>
      <c r="F47" s="18"/>
      <c r="G47" s="18"/>
      <c r="H47" s="18"/>
      <c r="I47" s="18"/>
      <c r="J47" s="18"/>
      <c r="K47" s="18"/>
      <c r="L47" s="18"/>
      <c r="M47" s="18"/>
      <c r="N47" s="20">
        <v>1</v>
      </c>
      <c r="O47" s="21">
        <v>2</v>
      </c>
      <c r="P47">
        <f t="shared" si="0"/>
        <v>0</v>
      </c>
      <c r="Q47" t="e">
        <f>VLOOKUP(A47,PF09349_all!B507:I1191,8,0)</f>
        <v>#N/A</v>
      </c>
      <c r="R47" s="15">
        <f>VLOOKUP(A47,Taxonomy!B$2:C$674,2,0)</f>
        <v>0</v>
      </c>
      <c r="S47">
        <f>VLOOKUP(A47,Taxonomy!B$2:G$674,6,0)</f>
        <v>0</v>
      </c>
    </row>
    <row r="48" spans="1:19" ht="34.5">
      <c r="A48" s="16" t="s">
        <v>1135</v>
      </c>
      <c r="B48" s="17"/>
      <c r="C48" s="18"/>
      <c r="D48" s="18"/>
      <c r="E48" s="19">
        <v>1</v>
      </c>
      <c r="F48" s="18"/>
      <c r="G48" s="18"/>
      <c r="H48" s="18"/>
      <c r="I48" s="18"/>
      <c r="J48" s="18"/>
      <c r="K48" s="18"/>
      <c r="L48" s="18"/>
      <c r="M48" s="18"/>
      <c r="N48" s="20">
        <v>1</v>
      </c>
      <c r="O48" s="21">
        <v>2</v>
      </c>
      <c r="P48">
        <f t="shared" si="0"/>
        <v>0</v>
      </c>
      <c r="Q48" t="e">
        <f>VLOOKUP(A48,PF09349_all!B570:I1254,8,0)</f>
        <v>#N/A</v>
      </c>
      <c r="R48" s="15">
        <f>VLOOKUP(A48,Taxonomy!B$2:C$674,2,0)</f>
        <v>0</v>
      </c>
      <c r="S48">
        <f>VLOOKUP(A48,Taxonomy!B$2:G$674,6,0)</f>
        <v>0</v>
      </c>
    </row>
    <row r="49" spans="1:19" ht="34.5">
      <c r="A49" s="16" t="s">
        <v>1139</v>
      </c>
      <c r="B49" s="17"/>
      <c r="C49" s="18"/>
      <c r="D49" s="18"/>
      <c r="E49" s="19">
        <v>1</v>
      </c>
      <c r="F49" s="18"/>
      <c r="G49" s="18"/>
      <c r="H49" s="18"/>
      <c r="I49" s="18"/>
      <c r="J49" s="18"/>
      <c r="K49" s="18"/>
      <c r="L49" s="18"/>
      <c r="M49" s="18"/>
      <c r="N49" s="20">
        <v>1</v>
      </c>
      <c r="O49" s="21">
        <v>2</v>
      </c>
      <c r="P49">
        <f t="shared" si="0"/>
        <v>0</v>
      </c>
      <c r="Q49" t="e">
        <f>VLOOKUP(A49,PF09349_all!B572:I1256,8,0)</f>
        <v>#N/A</v>
      </c>
      <c r="R49" s="15">
        <f>VLOOKUP(A49,Taxonomy!B$2:C$674,2,0)</f>
        <v>0</v>
      </c>
      <c r="S49">
        <f>VLOOKUP(A49,Taxonomy!B$2:G$674,6,0)</f>
        <v>0</v>
      </c>
    </row>
    <row r="50" spans="1:19" ht="34.5">
      <c r="A50" s="16" t="s">
        <v>1149</v>
      </c>
      <c r="B50" s="17"/>
      <c r="C50" s="18"/>
      <c r="D50" s="18"/>
      <c r="E50" s="19">
        <v>1</v>
      </c>
      <c r="F50" s="18"/>
      <c r="G50" s="18"/>
      <c r="H50" s="18"/>
      <c r="I50" s="18"/>
      <c r="J50" s="18"/>
      <c r="K50" s="18"/>
      <c r="L50" s="18"/>
      <c r="M50" s="18"/>
      <c r="N50" s="20">
        <v>1</v>
      </c>
      <c r="O50" s="21">
        <v>2</v>
      </c>
      <c r="P50">
        <f t="shared" si="0"/>
        <v>0</v>
      </c>
      <c r="Q50" t="e">
        <f>VLOOKUP(A50,PF09349_all!B577:I1261,8,0)</f>
        <v>#N/A</v>
      </c>
      <c r="R50" s="15">
        <f>VLOOKUP(A50,Taxonomy!B$2:C$674,2,0)</f>
        <v>0</v>
      </c>
      <c r="S50">
        <f>VLOOKUP(A50,Taxonomy!B$2:G$674,6,0)</f>
        <v>0</v>
      </c>
    </row>
    <row r="51" spans="1:19" ht="34.5">
      <c r="A51" s="16" t="s">
        <v>1229</v>
      </c>
      <c r="B51" s="17"/>
      <c r="C51" s="18"/>
      <c r="D51" s="18"/>
      <c r="E51" s="19">
        <v>1</v>
      </c>
      <c r="F51" s="18"/>
      <c r="G51" s="18"/>
      <c r="H51" s="18"/>
      <c r="I51" s="18"/>
      <c r="J51" s="18"/>
      <c r="K51" s="18"/>
      <c r="L51" s="18"/>
      <c r="M51" s="18"/>
      <c r="N51" s="20">
        <v>1</v>
      </c>
      <c r="O51" s="21">
        <v>2</v>
      </c>
      <c r="P51">
        <f t="shared" si="0"/>
        <v>0</v>
      </c>
      <c r="Q51" t="e">
        <f>VLOOKUP(A51,PF09349_all!B589:I1273,8,0)</f>
        <v>#N/A</v>
      </c>
      <c r="R51" s="15">
        <f>VLOOKUP(A51,Taxonomy!B$2:C$674,2,0)</f>
        <v>0</v>
      </c>
      <c r="S51">
        <f>VLOOKUP(A51,Taxonomy!B$2:G$674,6,0)</f>
        <v>0</v>
      </c>
    </row>
    <row r="52" spans="1:19" ht="23.25">
      <c r="A52" s="16" t="s">
        <v>1179</v>
      </c>
      <c r="B52" s="17"/>
      <c r="C52" s="18"/>
      <c r="D52" s="18"/>
      <c r="E52" s="19">
        <v>1</v>
      </c>
      <c r="F52" s="18"/>
      <c r="G52" s="18"/>
      <c r="H52" s="18"/>
      <c r="I52" s="18"/>
      <c r="J52" s="18"/>
      <c r="K52" s="18"/>
      <c r="L52" s="18"/>
      <c r="M52" s="18"/>
      <c r="N52" s="20">
        <v>1</v>
      </c>
      <c r="O52" s="21">
        <v>2</v>
      </c>
      <c r="P52">
        <f t="shared" si="0"/>
        <v>0</v>
      </c>
      <c r="Q52" t="e">
        <f>VLOOKUP(A52,PF09349_all!B593:I1277,8,0)</f>
        <v>#N/A</v>
      </c>
      <c r="R52" s="15">
        <f>VLOOKUP(A52,Taxonomy!B$2:C$674,2,0)</f>
        <v>0</v>
      </c>
      <c r="S52">
        <f>VLOOKUP(A52,Taxonomy!B$2:G$674,6,0)</f>
        <v>0</v>
      </c>
    </row>
    <row r="53" spans="1:19" ht="45.75">
      <c r="A53" s="16" t="s">
        <v>1237</v>
      </c>
      <c r="B53" s="17"/>
      <c r="C53" s="18"/>
      <c r="D53" s="18"/>
      <c r="E53" s="19">
        <v>1</v>
      </c>
      <c r="F53" s="18"/>
      <c r="G53" s="18"/>
      <c r="H53" s="18"/>
      <c r="I53" s="18"/>
      <c r="J53" s="18"/>
      <c r="K53" s="18"/>
      <c r="L53" s="18"/>
      <c r="M53" s="18"/>
      <c r="N53" s="20">
        <v>1</v>
      </c>
      <c r="O53" s="21">
        <v>2</v>
      </c>
      <c r="P53">
        <f t="shared" si="0"/>
        <v>0</v>
      </c>
      <c r="Q53" t="e">
        <f>VLOOKUP(A53,PF09349_all!B621:I1305,8,0)</f>
        <v>#N/A</v>
      </c>
      <c r="R53" s="15">
        <f>VLOOKUP(A53,Taxonomy!B$2:C$674,2,0)</f>
        <v>0</v>
      </c>
      <c r="S53">
        <f>VLOOKUP(A53,Taxonomy!B$2:G$674,6,0)</f>
        <v>0</v>
      </c>
    </row>
    <row r="54" spans="1:19" ht="45.75">
      <c r="A54" s="16" t="s">
        <v>1239</v>
      </c>
      <c r="B54" s="17"/>
      <c r="C54" s="18"/>
      <c r="D54" s="18"/>
      <c r="E54" s="19">
        <v>1</v>
      </c>
      <c r="F54" s="18"/>
      <c r="G54" s="18"/>
      <c r="H54" s="18"/>
      <c r="I54" s="18"/>
      <c r="J54" s="18"/>
      <c r="K54" s="18"/>
      <c r="L54" s="18"/>
      <c r="M54" s="18"/>
      <c r="N54" s="20">
        <v>1</v>
      </c>
      <c r="O54" s="21">
        <v>2</v>
      </c>
      <c r="P54">
        <f t="shared" si="0"/>
        <v>0</v>
      </c>
      <c r="Q54" t="e">
        <f>VLOOKUP(A54,PF09349_all!B622:I1306,8,0)</f>
        <v>#N/A</v>
      </c>
      <c r="R54" s="15">
        <f>VLOOKUP(A54,Taxonomy!B$2:C$674,2,0)</f>
        <v>0</v>
      </c>
      <c r="S54">
        <f>VLOOKUP(A54,Taxonomy!B$2:G$674,6,0)</f>
        <v>0</v>
      </c>
    </row>
    <row r="55" spans="1:19" ht="45.75">
      <c r="A55" s="16" t="s">
        <v>1275</v>
      </c>
      <c r="B55" s="17"/>
      <c r="C55" s="18"/>
      <c r="D55" s="18"/>
      <c r="E55" s="19">
        <v>1</v>
      </c>
      <c r="F55" s="18"/>
      <c r="G55" s="18"/>
      <c r="H55" s="18"/>
      <c r="I55" s="18"/>
      <c r="J55" s="18"/>
      <c r="K55" s="18"/>
      <c r="L55" s="18"/>
      <c r="M55" s="18"/>
      <c r="N55" s="20">
        <v>1</v>
      </c>
      <c r="O55" s="21">
        <v>2</v>
      </c>
      <c r="P55">
        <f t="shared" si="0"/>
        <v>0</v>
      </c>
      <c r="Q55" t="e">
        <f>VLOOKUP(A55,PF09349_all!B634:I1318,8,0)</f>
        <v>#N/A</v>
      </c>
      <c r="R55" s="15">
        <f>VLOOKUP(A55,Taxonomy!B$2:C$674,2,0)</f>
        <v>0</v>
      </c>
      <c r="S55">
        <f>VLOOKUP(A55,Taxonomy!B$2:G$674,6,0)</f>
        <v>0</v>
      </c>
    </row>
    <row r="56" spans="1:19" ht="45.75">
      <c r="A56" s="16" t="s">
        <v>1277</v>
      </c>
      <c r="B56" s="17"/>
      <c r="C56" s="18"/>
      <c r="D56" s="18"/>
      <c r="E56" s="19">
        <v>1</v>
      </c>
      <c r="F56" s="18"/>
      <c r="G56" s="18"/>
      <c r="H56" s="18"/>
      <c r="I56" s="18"/>
      <c r="J56" s="18"/>
      <c r="K56" s="18"/>
      <c r="L56" s="18"/>
      <c r="M56" s="18"/>
      <c r="N56" s="20">
        <v>1</v>
      </c>
      <c r="O56" s="21">
        <v>2</v>
      </c>
      <c r="P56">
        <f t="shared" si="0"/>
        <v>0</v>
      </c>
      <c r="Q56" t="e">
        <f>VLOOKUP(A56,PF09349_all!B635:I1319,8,0)</f>
        <v>#N/A</v>
      </c>
      <c r="R56" s="15">
        <f>VLOOKUP(A56,Taxonomy!B$2:C$674,2,0)</f>
        <v>0</v>
      </c>
      <c r="S56">
        <f>VLOOKUP(A56,Taxonomy!B$2:G$674,6,0)</f>
        <v>0</v>
      </c>
    </row>
    <row r="57" spans="1:19" ht="34.5">
      <c r="A57" s="16" t="s">
        <v>1307</v>
      </c>
      <c r="B57" s="17"/>
      <c r="C57" s="18"/>
      <c r="D57" s="18"/>
      <c r="E57" s="19">
        <v>1</v>
      </c>
      <c r="F57" s="18"/>
      <c r="G57" s="18"/>
      <c r="H57" s="18"/>
      <c r="I57" s="18"/>
      <c r="J57" s="18"/>
      <c r="K57" s="18"/>
      <c r="L57" s="18"/>
      <c r="M57" s="18"/>
      <c r="N57" s="20">
        <v>1</v>
      </c>
      <c r="O57" s="21">
        <v>2</v>
      </c>
      <c r="P57">
        <f t="shared" si="0"/>
        <v>0</v>
      </c>
      <c r="Q57" t="e">
        <f>VLOOKUP(A57,PF09349_all!B650:I1334,8,0)</f>
        <v>#N/A</v>
      </c>
      <c r="R57" s="15">
        <f>VLOOKUP(A57,Taxonomy!B$2:C$674,2,0)</f>
        <v>0</v>
      </c>
      <c r="S57">
        <f>VLOOKUP(A57,Taxonomy!B$2:G$674,6,0)</f>
        <v>0</v>
      </c>
    </row>
    <row r="58" spans="1:19" ht="34.5">
      <c r="A58" s="16" t="s">
        <v>1319</v>
      </c>
      <c r="B58" s="17"/>
      <c r="C58" s="18"/>
      <c r="D58" s="18"/>
      <c r="E58" s="19">
        <v>1</v>
      </c>
      <c r="F58" s="18"/>
      <c r="G58" s="18"/>
      <c r="H58" s="18"/>
      <c r="I58" s="18"/>
      <c r="J58" s="18"/>
      <c r="K58" s="18"/>
      <c r="L58" s="18"/>
      <c r="M58" s="18"/>
      <c r="N58" s="20">
        <v>1</v>
      </c>
      <c r="O58" s="21">
        <v>2</v>
      </c>
      <c r="P58">
        <f t="shared" si="0"/>
        <v>0</v>
      </c>
      <c r="Q58" t="e">
        <f>VLOOKUP(A58,PF09349_all!B656:I1340,8,0)</f>
        <v>#N/A</v>
      </c>
      <c r="R58" s="15">
        <f>VLOOKUP(A58,Taxonomy!B$2:C$674,2,0)</f>
        <v>0</v>
      </c>
      <c r="S58">
        <f>VLOOKUP(A58,Taxonomy!B$2:G$674,6,0)</f>
        <v>0</v>
      </c>
    </row>
    <row r="59" spans="1:19" ht="34.5">
      <c r="A59" s="16" t="s">
        <v>1321</v>
      </c>
      <c r="B59" s="17"/>
      <c r="C59" s="18"/>
      <c r="D59" s="18"/>
      <c r="E59" s="19">
        <v>1</v>
      </c>
      <c r="F59" s="18"/>
      <c r="G59" s="18"/>
      <c r="H59" s="18"/>
      <c r="I59" s="18"/>
      <c r="J59" s="18"/>
      <c r="K59" s="18"/>
      <c r="L59" s="18"/>
      <c r="M59" s="18"/>
      <c r="N59" s="20">
        <v>1</v>
      </c>
      <c r="O59" s="21">
        <v>2</v>
      </c>
      <c r="P59">
        <f t="shared" si="0"/>
        <v>0</v>
      </c>
      <c r="Q59" t="e">
        <f>VLOOKUP(A59,PF09349_all!B657:I1341,8,0)</f>
        <v>#N/A</v>
      </c>
      <c r="R59" s="15">
        <f>VLOOKUP(A59,Taxonomy!B$2:C$674,2,0)</f>
        <v>0</v>
      </c>
      <c r="S59">
        <f>VLOOKUP(A59,Taxonomy!B$2:G$674,6,0)</f>
        <v>0</v>
      </c>
    </row>
    <row r="60" spans="1:19" ht="34.5">
      <c r="A60" s="16" t="s">
        <v>1325</v>
      </c>
      <c r="B60" s="17"/>
      <c r="C60" s="18"/>
      <c r="D60" s="18"/>
      <c r="E60" s="19">
        <v>1</v>
      </c>
      <c r="F60" s="18"/>
      <c r="G60" s="18"/>
      <c r="H60" s="18"/>
      <c r="I60" s="18"/>
      <c r="J60" s="18"/>
      <c r="K60" s="18"/>
      <c r="L60" s="18"/>
      <c r="M60" s="18"/>
      <c r="N60" s="20">
        <v>1</v>
      </c>
      <c r="O60" s="21">
        <v>2</v>
      </c>
      <c r="P60">
        <f t="shared" si="0"/>
        <v>0</v>
      </c>
      <c r="Q60" t="e">
        <f>VLOOKUP(A60,PF09349_all!B659:I1343,8,0)</f>
        <v>#N/A</v>
      </c>
      <c r="R60" s="15">
        <f>VLOOKUP(A60,Taxonomy!B$2:C$674,2,0)</f>
        <v>0</v>
      </c>
      <c r="S60">
        <f>VLOOKUP(A60,Taxonomy!B$2:G$674,6,0)</f>
        <v>0</v>
      </c>
    </row>
    <row r="61" spans="1:19" ht="23.25">
      <c r="A61" s="16" t="s">
        <v>15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20">
        <v>1</v>
      </c>
      <c r="O61" s="21">
        <v>1</v>
      </c>
      <c r="P61">
        <f t="shared" si="0"/>
        <v>0</v>
      </c>
      <c r="Q61" t="e">
        <f>VLOOKUP(A61,PF09349_all!B4:I688,8,0)</f>
        <v>#N/A</v>
      </c>
      <c r="R61" s="15">
        <f>VLOOKUP(A61,Taxonomy!B$2:C$674,2,0)</f>
        <v>0</v>
      </c>
      <c r="S61">
        <f>VLOOKUP(A61,Taxonomy!B$2:G$674,6,0)</f>
        <v>0</v>
      </c>
    </row>
    <row r="62" spans="1:19" ht="34.5">
      <c r="A62" s="16" t="s">
        <v>21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20">
        <v>1</v>
      </c>
      <c r="O62" s="21">
        <v>1</v>
      </c>
      <c r="P62">
        <f t="shared" si="0"/>
        <v>0</v>
      </c>
      <c r="Q62" t="e">
        <f>VLOOKUP(A62,PF09349_all!B7:I691,8,0)</f>
        <v>#N/A</v>
      </c>
      <c r="R62" s="15">
        <f>VLOOKUP(A62,Taxonomy!B$2:C$674,2,0)</f>
        <v>0</v>
      </c>
      <c r="S62">
        <f>VLOOKUP(A62,Taxonomy!B$2:G$674,6,0)</f>
        <v>0</v>
      </c>
    </row>
    <row r="63" spans="1:19" ht="23.25">
      <c r="A63" s="16" t="s">
        <v>23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20">
        <v>1</v>
      </c>
      <c r="O63" s="21">
        <v>1</v>
      </c>
      <c r="P63">
        <f t="shared" si="0"/>
        <v>0</v>
      </c>
      <c r="Q63" t="e">
        <f>VLOOKUP(A63,PF09349_all!B8:I692,8,0)</f>
        <v>#N/A</v>
      </c>
      <c r="R63" s="15">
        <f>VLOOKUP(A63,Taxonomy!B$2:C$674,2,0)</f>
        <v>0</v>
      </c>
      <c r="S63">
        <f>VLOOKUP(A63,Taxonomy!B$2:G$674,6,0)</f>
        <v>0</v>
      </c>
    </row>
    <row r="64" spans="1:19" ht="23.25">
      <c r="A64" s="16" t="s">
        <v>25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0">
        <v>1</v>
      </c>
      <c r="O64" s="21">
        <v>1</v>
      </c>
      <c r="P64">
        <f t="shared" si="0"/>
        <v>0</v>
      </c>
      <c r="Q64" t="e">
        <f>VLOOKUP(A64,PF09349_all!B9:I693,8,0)</f>
        <v>#N/A</v>
      </c>
      <c r="R64" s="15">
        <f>VLOOKUP(A64,Taxonomy!B$2:C$674,2,0)</f>
        <v>0</v>
      </c>
      <c r="S64">
        <f>VLOOKUP(A64,Taxonomy!B$2:G$674,6,0)</f>
        <v>0</v>
      </c>
    </row>
    <row r="65" spans="1:19" ht="23.25">
      <c r="A65" s="16" t="s">
        <v>27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0">
        <v>1</v>
      </c>
      <c r="O65" s="21">
        <v>1</v>
      </c>
      <c r="P65">
        <f t="shared" si="0"/>
        <v>0</v>
      </c>
      <c r="Q65" t="e">
        <f>VLOOKUP(A65,PF09349_all!B10:I694,8,0)</f>
        <v>#N/A</v>
      </c>
      <c r="R65" s="15">
        <f>VLOOKUP(A65,Taxonomy!B$2:C$674,2,0)</f>
        <v>0</v>
      </c>
      <c r="S65">
        <f>VLOOKUP(A65,Taxonomy!B$2:G$674,6,0)</f>
        <v>0</v>
      </c>
    </row>
    <row r="66" spans="1:19" ht="23.25">
      <c r="A66" s="16" t="s">
        <v>29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20">
        <v>1</v>
      </c>
      <c r="O66" s="21">
        <v>1</v>
      </c>
      <c r="P66">
        <f t="shared" si="0"/>
        <v>0</v>
      </c>
      <c r="Q66" t="e">
        <f>VLOOKUP(A66,PF09349_all!B11:I695,8,0)</f>
        <v>#N/A</v>
      </c>
      <c r="R66" s="15">
        <f>VLOOKUP(A66,Taxonomy!B$2:C$674,2,0)</f>
        <v>0</v>
      </c>
      <c r="S66">
        <f>VLOOKUP(A66,Taxonomy!B$2:G$674,6,0)</f>
        <v>0</v>
      </c>
    </row>
    <row r="67" spans="1:19" ht="34.5">
      <c r="A67" s="16" t="s">
        <v>31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20">
        <v>1</v>
      </c>
      <c r="O67" s="21">
        <v>1</v>
      </c>
      <c r="P67">
        <f t="shared" si="0"/>
        <v>0</v>
      </c>
      <c r="Q67" t="e">
        <f>VLOOKUP(A67,PF09349_all!B12:I696,8,0)</f>
        <v>#N/A</v>
      </c>
      <c r="R67" s="15">
        <f>VLOOKUP(A67,Taxonomy!B$2:C$674,2,0)</f>
        <v>0</v>
      </c>
      <c r="S67">
        <f>VLOOKUP(A67,Taxonomy!B$2:G$674,6,0)</f>
        <v>0</v>
      </c>
    </row>
    <row r="68" spans="1:19" ht="34.5">
      <c r="A68" s="16" t="s">
        <v>33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20">
        <v>1</v>
      </c>
      <c r="O68" s="21">
        <v>1</v>
      </c>
      <c r="P68">
        <f t="shared" si="0"/>
        <v>0</v>
      </c>
      <c r="Q68" t="e">
        <f>VLOOKUP(A68,PF09349_all!B13:I697,8,0)</f>
        <v>#N/A</v>
      </c>
      <c r="R68" s="15">
        <f>VLOOKUP(A68,Taxonomy!B$2:C$674,2,0)</f>
        <v>0</v>
      </c>
      <c r="S68">
        <f>VLOOKUP(A68,Taxonomy!B$2:G$674,6,0)</f>
        <v>0</v>
      </c>
    </row>
    <row r="69" spans="1:19" ht="23.25">
      <c r="A69" s="16" t="s">
        <v>35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20">
        <v>1</v>
      </c>
      <c r="O69" s="21">
        <v>1</v>
      </c>
      <c r="P69">
        <f t="shared" si="0"/>
        <v>0</v>
      </c>
      <c r="Q69" t="e">
        <f>VLOOKUP(A69,PF09349_all!B14:I698,8,0)</f>
        <v>#N/A</v>
      </c>
      <c r="R69" s="15">
        <f>VLOOKUP(A69,Taxonomy!B$2:C$674,2,0)</f>
        <v>0</v>
      </c>
      <c r="S69">
        <f>VLOOKUP(A69,Taxonomy!B$2:G$674,6,0)</f>
        <v>0</v>
      </c>
    </row>
    <row r="70" spans="1:19" ht="34.5">
      <c r="A70" s="16" t="s">
        <v>37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20">
        <v>1</v>
      </c>
      <c r="O70" s="21">
        <v>1</v>
      </c>
      <c r="P70">
        <f t="shared" si="0"/>
        <v>0</v>
      </c>
      <c r="Q70" t="e">
        <f>VLOOKUP(A70,PF09349_all!B15:I699,8,0)</f>
        <v>#N/A</v>
      </c>
      <c r="R70" s="15">
        <f>VLOOKUP(A70,Taxonomy!B$2:C$674,2,0)</f>
        <v>0</v>
      </c>
      <c r="S70">
        <f>VLOOKUP(A70,Taxonomy!B$2:G$674,6,0)</f>
        <v>0</v>
      </c>
    </row>
    <row r="71" spans="1:19" ht="34.5">
      <c r="A71" s="16" t="s">
        <v>39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20">
        <v>1</v>
      </c>
      <c r="O71" s="21">
        <v>1</v>
      </c>
      <c r="P71">
        <f t="shared" si="0"/>
        <v>0</v>
      </c>
      <c r="Q71" t="e">
        <f>VLOOKUP(A71,PF09349_all!B16:I700,8,0)</f>
        <v>#N/A</v>
      </c>
      <c r="R71" s="15">
        <f>VLOOKUP(A71,Taxonomy!B$2:C$674,2,0)</f>
        <v>0</v>
      </c>
      <c r="S71">
        <f>VLOOKUP(A71,Taxonomy!B$2:G$674,6,0)</f>
        <v>0</v>
      </c>
    </row>
    <row r="72" spans="1:19" ht="23.25">
      <c r="A72" s="16" t="s">
        <v>41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20">
        <v>1</v>
      </c>
      <c r="O72" s="21">
        <v>1</v>
      </c>
      <c r="P72">
        <f t="shared" si="0"/>
        <v>0</v>
      </c>
      <c r="Q72" t="e">
        <f>VLOOKUP(A72,PF09349_all!B17:I701,8,0)</f>
        <v>#N/A</v>
      </c>
      <c r="R72" s="15">
        <f>VLOOKUP(A72,Taxonomy!B$2:C$674,2,0)</f>
        <v>0</v>
      </c>
      <c r="S72">
        <f>VLOOKUP(A72,Taxonomy!B$2:G$674,6,0)</f>
        <v>0</v>
      </c>
    </row>
    <row r="73" spans="1:19" ht="34.5">
      <c r="A73" s="16" t="s">
        <v>43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20">
        <v>1</v>
      </c>
      <c r="O73" s="21">
        <v>1</v>
      </c>
      <c r="P73">
        <f t="shared" si="0"/>
        <v>0</v>
      </c>
      <c r="Q73" t="e">
        <f>VLOOKUP(A73,PF09349_all!B18:I702,8,0)</f>
        <v>#N/A</v>
      </c>
      <c r="R73" s="15">
        <f>VLOOKUP(A73,Taxonomy!B$2:C$674,2,0)</f>
        <v>0</v>
      </c>
      <c r="S73">
        <f>VLOOKUP(A73,Taxonomy!B$2:G$674,6,0)</f>
        <v>0</v>
      </c>
    </row>
    <row r="74" spans="1:19" ht="23.25">
      <c r="A74" s="16" t="s">
        <v>49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20">
        <v>1</v>
      </c>
      <c r="O74" s="21">
        <v>1</v>
      </c>
      <c r="P74">
        <f t="shared" si="0"/>
        <v>0</v>
      </c>
      <c r="Q74" t="e">
        <f>VLOOKUP(A74,PF09349_all!B21:I705,8,0)</f>
        <v>#N/A</v>
      </c>
      <c r="R74" s="15">
        <f>VLOOKUP(A74,Taxonomy!B$2:C$674,2,0)</f>
        <v>0</v>
      </c>
      <c r="S74">
        <f>VLOOKUP(A74,Taxonomy!B$2:G$674,6,0)</f>
        <v>0</v>
      </c>
    </row>
    <row r="75" spans="1:19" ht="45.75">
      <c r="A75" s="16" t="s">
        <v>61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20">
        <v>1</v>
      </c>
      <c r="O75" s="21">
        <v>1</v>
      </c>
      <c r="P75">
        <f t="shared" si="0"/>
        <v>0</v>
      </c>
      <c r="Q75" t="e">
        <f>VLOOKUP(A75,PF09349_all!B27:I711,8,0)</f>
        <v>#N/A</v>
      </c>
      <c r="R75" s="15">
        <f>VLOOKUP(A75,Taxonomy!B$2:C$674,2,0)</f>
        <v>0</v>
      </c>
      <c r="S75">
        <f>VLOOKUP(A75,Taxonomy!B$2:G$674,6,0)</f>
        <v>0</v>
      </c>
    </row>
    <row r="76" spans="1:19" ht="23.25">
      <c r="A76" s="16" t="s">
        <v>63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20">
        <v>1</v>
      </c>
      <c r="O76" s="21">
        <v>1</v>
      </c>
      <c r="P76">
        <f t="shared" si="0"/>
        <v>0</v>
      </c>
      <c r="Q76" t="e">
        <f>VLOOKUP(A76,PF09349_all!B28:I712,8,0)</f>
        <v>#N/A</v>
      </c>
      <c r="R76" s="15">
        <f>VLOOKUP(A76,Taxonomy!B$2:C$674,2,0)</f>
        <v>0</v>
      </c>
      <c r="S76">
        <f>VLOOKUP(A76,Taxonomy!B$2:G$674,6,0)</f>
        <v>0</v>
      </c>
    </row>
    <row r="77" spans="1:19" ht="12.75">
      <c r="A77" s="16" t="s">
        <v>65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20">
        <v>1</v>
      </c>
      <c r="O77" s="21">
        <v>1</v>
      </c>
      <c r="P77">
        <f t="shared" si="0"/>
        <v>0</v>
      </c>
      <c r="Q77" t="e">
        <f>VLOOKUP(A77,PF09349_all!B29:I713,8,0)</f>
        <v>#N/A</v>
      </c>
      <c r="R77" s="15" t="e">
        <f>VLOOKUP(A77,Taxonomy!B$2:C$674,2,0)</f>
        <v>#N/A</v>
      </c>
      <c r="S77" t="e">
        <f>VLOOKUP(A77,Taxonomy!B$2:G$674,6,0)</f>
        <v>#N/A</v>
      </c>
    </row>
    <row r="78" spans="1:19" ht="23.25">
      <c r="A78" s="16" t="s">
        <v>67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20">
        <v>1</v>
      </c>
      <c r="O78" s="21">
        <v>1</v>
      </c>
      <c r="P78">
        <f t="shared" si="0"/>
        <v>0</v>
      </c>
      <c r="Q78" t="e">
        <f>VLOOKUP(A78,PF09349_all!B30:I714,8,0)</f>
        <v>#N/A</v>
      </c>
      <c r="R78" s="15">
        <f>VLOOKUP(A78,Taxonomy!B$2:C$674,2,0)</f>
        <v>0</v>
      </c>
      <c r="S78">
        <f>VLOOKUP(A78,Taxonomy!B$2:G$674,6,0)</f>
        <v>0</v>
      </c>
    </row>
    <row r="79" spans="1:19" ht="34.5">
      <c r="A79" s="16" t="s">
        <v>69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20">
        <v>1</v>
      </c>
      <c r="O79" s="21">
        <v>1</v>
      </c>
      <c r="P79">
        <f t="shared" si="0"/>
        <v>0</v>
      </c>
      <c r="Q79" t="e">
        <f>VLOOKUP(A79,PF09349_all!B31:I715,8,0)</f>
        <v>#N/A</v>
      </c>
      <c r="R79" s="15">
        <f>VLOOKUP(A79,Taxonomy!B$2:C$674,2,0)</f>
        <v>0</v>
      </c>
      <c r="S79">
        <f>VLOOKUP(A79,Taxonomy!B$2:G$674,6,0)</f>
        <v>0</v>
      </c>
    </row>
    <row r="80" spans="1:19" ht="23.25">
      <c r="A80" s="16" t="s">
        <v>71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20">
        <v>1</v>
      </c>
      <c r="O80" s="21">
        <v>1</v>
      </c>
      <c r="P80">
        <f t="shared" si="0"/>
        <v>0</v>
      </c>
      <c r="Q80" t="e">
        <f>VLOOKUP(A80,PF09349_all!B32:I716,8,0)</f>
        <v>#N/A</v>
      </c>
      <c r="R80" s="15">
        <f>VLOOKUP(A80,Taxonomy!B$2:C$674,2,0)</f>
        <v>0</v>
      </c>
      <c r="S80">
        <f>VLOOKUP(A80,Taxonomy!B$2:G$674,6,0)</f>
        <v>0</v>
      </c>
    </row>
    <row r="81" spans="1:19" ht="34.5">
      <c r="A81" s="16" t="s">
        <v>73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20">
        <v>1</v>
      </c>
      <c r="O81" s="21">
        <v>1</v>
      </c>
      <c r="P81">
        <f t="shared" si="0"/>
        <v>0</v>
      </c>
      <c r="Q81" t="e">
        <f>VLOOKUP(A81,PF09349_all!B33:I717,8,0)</f>
        <v>#N/A</v>
      </c>
      <c r="R81" s="15">
        <f>VLOOKUP(A81,Taxonomy!B$2:C$674,2,0)</f>
        <v>0</v>
      </c>
      <c r="S81">
        <f>VLOOKUP(A81,Taxonomy!B$2:G$674,6,0)</f>
        <v>0</v>
      </c>
    </row>
    <row r="82" spans="1:19" ht="23.25">
      <c r="A82" s="16" t="s">
        <v>75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20">
        <v>1</v>
      </c>
      <c r="O82" s="21">
        <v>1</v>
      </c>
      <c r="P82">
        <f t="shared" si="0"/>
        <v>0</v>
      </c>
      <c r="Q82" t="e">
        <f>VLOOKUP(A82,PF09349_all!B34:I718,8,0)</f>
        <v>#N/A</v>
      </c>
      <c r="R82" s="15">
        <f>VLOOKUP(A82,Taxonomy!B$2:C$674,2,0)</f>
        <v>0</v>
      </c>
      <c r="S82">
        <f>VLOOKUP(A82,Taxonomy!B$2:G$674,6,0)</f>
        <v>0</v>
      </c>
    </row>
    <row r="83" spans="1:19" ht="23.25">
      <c r="A83" s="16" t="s">
        <v>77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20">
        <v>1</v>
      </c>
      <c r="O83" s="21">
        <v>1</v>
      </c>
      <c r="P83">
        <f t="shared" si="0"/>
        <v>0</v>
      </c>
      <c r="Q83" t="e">
        <f>VLOOKUP(A83,PF09349_all!B35:I719,8,0)</f>
        <v>#N/A</v>
      </c>
      <c r="R83" s="15">
        <f>VLOOKUP(A83,Taxonomy!B$2:C$674,2,0)</f>
        <v>0</v>
      </c>
      <c r="S83">
        <f>VLOOKUP(A83,Taxonomy!B$2:G$674,6,0)</f>
        <v>0</v>
      </c>
    </row>
    <row r="84" spans="1:19" ht="34.5">
      <c r="A84" s="16" t="s">
        <v>79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20">
        <v>1</v>
      </c>
      <c r="O84" s="21">
        <v>1</v>
      </c>
      <c r="P84">
        <f t="shared" si="0"/>
        <v>0</v>
      </c>
      <c r="Q84" t="e">
        <f>VLOOKUP(A84,PF09349_all!B36:I720,8,0)</f>
        <v>#N/A</v>
      </c>
      <c r="R84" s="15">
        <f>VLOOKUP(A84,Taxonomy!B$2:C$674,2,0)</f>
        <v>0</v>
      </c>
      <c r="S84">
        <f>VLOOKUP(A84,Taxonomy!B$2:G$674,6,0)</f>
        <v>0</v>
      </c>
    </row>
    <row r="85" spans="1:19" ht="23.25">
      <c r="A85" s="16" t="s">
        <v>81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20">
        <v>1</v>
      </c>
      <c r="O85" s="21">
        <v>1</v>
      </c>
      <c r="P85">
        <f t="shared" si="0"/>
        <v>0</v>
      </c>
      <c r="Q85" t="e">
        <f>VLOOKUP(A85,PF09349_all!B37:I721,8,0)</f>
        <v>#N/A</v>
      </c>
      <c r="R85" s="15">
        <f>VLOOKUP(A85,Taxonomy!B$2:C$674,2,0)</f>
        <v>0</v>
      </c>
      <c r="S85">
        <f>VLOOKUP(A85,Taxonomy!B$2:G$674,6,0)</f>
        <v>0</v>
      </c>
    </row>
    <row r="86" spans="1:19" ht="12.75">
      <c r="A86" s="16" t="s">
        <v>83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20">
        <v>1</v>
      </c>
      <c r="O86" s="21">
        <v>1</v>
      </c>
      <c r="P86">
        <f t="shared" si="0"/>
        <v>0</v>
      </c>
      <c r="Q86" t="e">
        <f>VLOOKUP(A86,PF09349_all!B38:I722,8,0)</f>
        <v>#N/A</v>
      </c>
      <c r="R86" s="15" t="e">
        <f>VLOOKUP(A86,Taxonomy!B$2:C$674,2,0)</f>
        <v>#N/A</v>
      </c>
      <c r="S86" t="e">
        <f>VLOOKUP(A86,Taxonomy!B$2:G$674,6,0)</f>
        <v>#N/A</v>
      </c>
    </row>
    <row r="87" spans="1:19" ht="34.5">
      <c r="A87" s="16" t="s">
        <v>85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20">
        <v>1</v>
      </c>
      <c r="O87" s="21">
        <v>1</v>
      </c>
      <c r="P87">
        <f t="shared" si="0"/>
        <v>0</v>
      </c>
      <c r="Q87" t="e">
        <f>VLOOKUP(A87,PF09349_all!B39:I723,8,0)</f>
        <v>#N/A</v>
      </c>
      <c r="R87" s="15">
        <f>VLOOKUP(A87,Taxonomy!B$2:C$674,2,0)</f>
        <v>0</v>
      </c>
      <c r="S87">
        <f>VLOOKUP(A87,Taxonomy!B$2:G$674,6,0)</f>
        <v>0</v>
      </c>
    </row>
    <row r="88" spans="1:19" ht="34.5">
      <c r="A88" s="16" t="s">
        <v>87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20">
        <v>1</v>
      </c>
      <c r="O88" s="21">
        <v>1</v>
      </c>
      <c r="P88">
        <f t="shared" si="0"/>
        <v>0</v>
      </c>
      <c r="Q88" t="e">
        <f>VLOOKUP(A88,PF09349_all!B40:I724,8,0)</f>
        <v>#N/A</v>
      </c>
      <c r="R88" s="15">
        <f>VLOOKUP(A88,Taxonomy!B$2:C$674,2,0)</f>
        <v>0</v>
      </c>
      <c r="S88">
        <f>VLOOKUP(A88,Taxonomy!B$2:G$674,6,0)</f>
        <v>0</v>
      </c>
    </row>
    <row r="89" spans="1:19" ht="23.25">
      <c r="A89" s="16" t="s">
        <v>89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20">
        <v>1</v>
      </c>
      <c r="O89" s="21">
        <v>1</v>
      </c>
      <c r="P89">
        <f t="shared" si="0"/>
        <v>0</v>
      </c>
      <c r="Q89" t="e">
        <f>VLOOKUP(A89,PF09349_all!B41:I725,8,0)</f>
        <v>#N/A</v>
      </c>
      <c r="R89" s="15">
        <f>VLOOKUP(A89,Taxonomy!B$2:C$674,2,0)</f>
        <v>0</v>
      </c>
      <c r="S89">
        <f>VLOOKUP(A89,Taxonomy!B$2:G$674,6,0)</f>
        <v>0</v>
      </c>
    </row>
    <row r="90" spans="1:19" ht="23.25">
      <c r="A90" s="16" t="s">
        <v>91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20">
        <v>1</v>
      </c>
      <c r="O90" s="21">
        <v>1</v>
      </c>
      <c r="P90">
        <f t="shared" si="0"/>
        <v>0</v>
      </c>
      <c r="Q90" t="e">
        <f>VLOOKUP(A90,PF09349_all!B42:I726,8,0)</f>
        <v>#N/A</v>
      </c>
      <c r="R90" s="15">
        <f>VLOOKUP(A90,Taxonomy!B$2:C$674,2,0)</f>
        <v>0</v>
      </c>
      <c r="S90">
        <f>VLOOKUP(A90,Taxonomy!B$2:G$674,6,0)</f>
        <v>0</v>
      </c>
    </row>
    <row r="91" spans="1:19" ht="23.25">
      <c r="A91" s="16" t="s">
        <v>93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20">
        <v>1</v>
      </c>
      <c r="O91" s="21">
        <v>1</v>
      </c>
      <c r="P91">
        <f t="shared" si="0"/>
        <v>0</v>
      </c>
      <c r="Q91" t="e">
        <f>VLOOKUP(A91,PF09349_all!B43:I727,8,0)</f>
        <v>#N/A</v>
      </c>
      <c r="R91" s="15">
        <f>VLOOKUP(A91,Taxonomy!B$2:C$674,2,0)</f>
        <v>0</v>
      </c>
      <c r="S91">
        <f>VLOOKUP(A91,Taxonomy!B$2:G$674,6,0)</f>
        <v>0</v>
      </c>
    </row>
    <row r="92" spans="1:19" ht="34.5">
      <c r="A92" s="16" t="s">
        <v>97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20">
        <v>1</v>
      </c>
      <c r="O92" s="21">
        <v>1</v>
      </c>
      <c r="P92">
        <f t="shared" si="0"/>
        <v>0</v>
      </c>
      <c r="Q92" t="e">
        <f>VLOOKUP(A92,PF09349_all!B45:I729,8,0)</f>
        <v>#N/A</v>
      </c>
      <c r="R92" s="15">
        <f>VLOOKUP(A92,Taxonomy!B$2:C$674,2,0)</f>
        <v>0</v>
      </c>
      <c r="S92">
        <f>VLOOKUP(A92,Taxonomy!B$2:G$674,6,0)</f>
        <v>0</v>
      </c>
    </row>
    <row r="93" spans="1:19" ht="23.25">
      <c r="A93" s="16" t="s">
        <v>99</v>
      </c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20">
        <v>1</v>
      </c>
      <c r="O93" s="21">
        <v>1</v>
      </c>
      <c r="P93">
        <f t="shared" si="0"/>
        <v>0</v>
      </c>
      <c r="Q93" t="e">
        <f>VLOOKUP(A93,PF09349_all!B46:I730,8,0)</f>
        <v>#N/A</v>
      </c>
      <c r="R93" s="15">
        <f>VLOOKUP(A93,Taxonomy!B$2:C$674,2,0)</f>
        <v>0</v>
      </c>
      <c r="S93">
        <f>VLOOKUP(A93,Taxonomy!B$2:G$674,6,0)</f>
        <v>0</v>
      </c>
    </row>
    <row r="94" spans="1:19" ht="23.25">
      <c r="A94" s="16" t="s">
        <v>101</v>
      </c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20">
        <v>1</v>
      </c>
      <c r="O94" s="21">
        <v>1</v>
      </c>
      <c r="P94">
        <f t="shared" si="0"/>
        <v>0</v>
      </c>
      <c r="Q94" t="e">
        <f>VLOOKUP(A94,PF09349_all!B47:I731,8,0)</f>
        <v>#N/A</v>
      </c>
      <c r="R94" s="15">
        <f>VLOOKUP(A94,Taxonomy!B$2:C$674,2,0)</f>
        <v>0</v>
      </c>
      <c r="S94">
        <f>VLOOKUP(A94,Taxonomy!B$2:G$674,6,0)</f>
        <v>0</v>
      </c>
    </row>
    <row r="95" spans="1:19" ht="34.5">
      <c r="A95" s="16" t="s">
        <v>103</v>
      </c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20">
        <v>1</v>
      </c>
      <c r="O95" s="21">
        <v>1</v>
      </c>
      <c r="P95">
        <f t="shared" si="0"/>
        <v>0</v>
      </c>
      <c r="Q95" t="e">
        <f>VLOOKUP(A95,PF09349_all!B48:I732,8,0)</f>
        <v>#N/A</v>
      </c>
      <c r="R95" s="15">
        <f>VLOOKUP(A95,Taxonomy!B$2:C$674,2,0)</f>
        <v>0</v>
      </c>
      <c r="S95">
        <f>VLOOKUP(A95,Taxonomy!B$2:G$674,6,0)</f>
        <v>0</v>
      </c>
    </row>
    <row r="96" spans="1:19" ht="23.25">
      <c r="A96" s="16" t="s">
        <v>105</v>
      </c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20">
        <v>1</v>
      </c>
      <c r="O96" s="21">
        <v>1</v>
      </c>
      <c r="P96">
        <f t="shared" si="0"/>
        <v>0</v>
      </c>
      <c r="Q96" t="e">
        <f>VLOOKUP(A96,PF09349_all!B49:I733,8,0)</f>
        <v>#N/A</v>
      </c>
      <c r="R96" s="15">
        <f>VLOOKUP(A96,Taxonomy!B$2:C$674,2,0)</f>
        <v>0</v>
      </c>
      <c r="S96">
        <f>VLOOKUP(A96,Taxonomy!B$2:G$674,6,0)</f>
        <v>0</v>
      </c>
    </row>
    <row r="97" spans="1:19" ht="34.5">
      <c r="A97" s="16" t="s">
        <v>109</v>
      </c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20">
        <v>1</v>
      </c>
      <c r="O97" s="21">
        <v>1</v>
      </c>
      <c r="P97">
        <f t="shared" si="0"/>
        <v>0</v>
      </c>
      <c r="Q97" t="e">
        <f>VLOOKUP(A97,PF09349_all!B51:I735,8,0)</f>
        <v>#N/A</v>
      </c>
      <c r="R97" s="15">
        <f>VLOOKUP(A97,Taxonomy!B$2:C$674,2,0)</f>
        <v>0</v>
      </c>
      <c r="S97">
        <f>VLOOKUP(A97,Taxonomy!B$2:G$674,6,0)</f>
        <v>0</v>
      </c>
    </row>
    <row r="98" spans="1:19" ht="34.5">
      <c r="A98" s="16" t="s">
        <v>111</v>
      </c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20">
        <v>1</v>
      </c>
      <c r="O98" s="21">
        <v>1</v>
      </c>
      <c r="P98">
        <f t="shared" si="0"/>
        <v>0</v>
      </c>
      <c r="Q98" t="e">
        <f>VLOOKUP(A98,PF09349_all!B52:I736,8,0)</f>
        <v>#N/A</v>
      </c>
      <c r="R98" s="15">
        <f>VLOOKUP(A98,Taxonomy!B$2:C$674,2,0)</f>
        <v>0</v>
      </c>
      <c r="S98">
        <f>VLOOKUP(A98,Taxonomy!B$2:G$674,6,0)</f>
        <v>0</v>
      </c>
    </row>
    <row r="99" spans="1:19" ht="23.25">
      <c r="A99" s="16" t="s">
        <v>115</v>
      </c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20">
        <v>1</v>
      </c>
      <c r="O99" s="21">
        <v>1</v>
      </c>
      <c r="P99">
        <f t="shared" si="0"/>
        <v>0</v>
      </c>
      <c r="Q99" t="e">
        <f>VLOOKUP(A99,PF09349_all!B54:I738,8,0)</f>
        <v>#N/A</v>
      </c>
      <c r="R99" s="15">
        <f>VLOOKUP(A99,Taxonomy!B$2:C$674,2,0)</f>
        <v>0</v>
      </c>
      <c r="S99">
        <f>VLOOKUP(A99,Taxonomy!B$2:G$674,6,0)</f>
        <v>0</v>
      </c>
    </row>
    <row r="100" spans="1:19" ht="23.25">
      <c r="A100" s="16" t="s">
        <v>119</v>
      </c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20">
        <v>1</v>
      </c>
      <c r="O100" s="21">
        <v>1</v>
      </c>
      <c r="P100">
        <f t="shared" si="0"/>
        <v>0</v>
      </c>
      <c r="Q100" t="e">
        <f>VLOOKUP(A100,PF09349_all!B56:I740,8,0)</f>
        <v>#N/A</v>
      </c>
      <c r="R100" s="15">
        <f>VLOOKUP(A100,Taxonomy!B$2:C$674,2,0)</f>
        <v>0</v>
      </c>
      <c r="S100">
        <f>VLOOKUP(A100,Taxonomy!B$2:G$674,6,0)</f>
        <v>0</v>
      </c>
    </row>
    <row r="101" spans="1:19" ht="34.5">
      <c r="A101" s="16" t="s">
        <v>121</v>
      </c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20">
        <v>1</v>
      </c>
      <c r="O101" s="21">
        <v>1</v>
      </c>
      <c r="P101">
        <f t="shared" si="0"/>
        <v>0</v>
      </c>
      <c r="Q101" t="e">
        <f>VLOOKUP(A101,PF09349_all!B57:I741,8,0)</f>
        <v>#N/A</v>
      </c>
      <c r="R101" s="15">
        <f>VLOOKUP(A101,Taxonomy!B$2:C$674,2,0)</f>
        <v>0</v>
      </c>
      <c r="S101">
        <f>VLOOKUP(A101,Taxonomy!B$2:G$674,6,0)</f>
        <v>0</v>
      </c>
    </row>
    <row r="102" spans="1:19" ht="34.5">
      <c r="A102" s="16" t="s">
        <v>123</v>
      </c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20">
        <v>1</v>
      </c>
      <c r="O102" s="21">
        <v>1</v>
      </c>
      <c r="P102">
        <f t="shared" si="0"/>
        <v>0</v>
      </c>
      <c r="Q102" t="e">
        <f>VLOOKUP(A102,PF09349_all!B58:I742,8,0)</f>
        <v>#N/A</v>
      </c>
      <c r="R102" s="15">
        <f>VLOOKUP(A102,Taxonomy!B$2:C$674,2,0)</f>
        <v>0</v>
      </c>
      <c r="S102">
        <f>VLOOKUP(A102,Taxonomy!B$2:G$674,6,0)</f>
        <v>0</v>
      </c>
    </row>
    <row r="103" spans="1:19" ht="34.5">
      <c r="A103" s="16" t="s">
        <v>125</v>
      </c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20">
        <v>1</v>
      </c>
      <c r="O103" s="21">
        <v>1</v>
      </c>
      <c r="P103">
        <f t="shared" si="0"/>
        <v>0</v>
      </c>
      <c r="Q103" t="e">
        <f>VLOOKUP(A103,PF09349_all!B59:I743,8,0)</f>
        <v>#N/A</v>
      </c>
      <c r="R103" s="15">
        <f>VLOOKUP(A103,Taxonomy!B$2:C$674,2,0)</f>
        <v>0</v>
      </c>
      <c r="S103">
        <f>VLOOKUP(A103,Taxonomy!B$2:G$674,6,0)</f>
        <v>0</v>
      </c>
    </row>
    <row r="104" spans="1:19" ht="23.25">
      <c r="A104" s="16" t="s">
        <v>127</v>
      </c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20">
        <v>1</v>
      </c>
      <c r="O104" s="21">
        <v>1</v>
      </c>
      <c r="P104">
        <f t="shared" si="0"/>
        <v>0</v>
      </c>
      <c r="Q104" t="e">
        <f>VLOOKUP(A104,PF09349_all!B60:I744,8,0)</f>
        <v>#N/A</v>
      </c>
      <c r="R104" s="15">
        <f>VLOOKUP(A104,Taxonomy!B$2:C$674,2,0)</f>
        <v>0</v>
      </c>
      <c r="S104">
        <f>VLOOKUP(A104,Taxonomy!B$2:G$674,6,0)</f>
        <v>0</v>
      </c>
    </row>
    <row r="105" spans="1:19" ht="45.75">
      <c r="A105" s="16" t="s">
        <v>129</v>
      </c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20">
        <v>1</v>
      </c>
      <c r="O105" s="21">
        <v>1</v>
      </c>
      <c r="P105">
        <f t="shared" si="0"/>
        <v>0</v>
      </c>
      <c r="Q105" t="e">
        <f>VLOOKUP(A105,PF09349_all!B61:I745,8,0)</f>
        <v>#N/A</v>
      </c>
      <c r="R105" s="15">
        <f>VLOOKUP(A105,Taxonomy!B$2:C$674,2,0)</f>
        <v>0</v>
      </c>
      <c r="S105">
        <f>VLOOKUP(A105,Taxonomy!B$2:G$674,6,0)</f>
        <v>0</v>
      </c>
    </row>
    <row r="106" spans="1:19" ht="23.25">
      <c r="A106" s="16" t="s">
        <v>135</v>
      </c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20">
        <v>1</v>
      </c>
      <c r="O106" s="21">
        <v>1</v>
      </c>
      <c r="P106">
        <f t="shared" si="0"/>
        <v>0</v>
      </c>
      <c r="Q106" t="e">
        <f>VLOOKUP(A106,PF09349_all!B64:I748,8,0)</f>
        <v>#N/A</v>
      </c>
      <c r="R106" s="15">
        <f>VLOOKUP(A106,Taxonomy!B$2:C$674,2,0)</f>
        <v>0</v>
      </c>
      <c r="S106">
        <f>VLOOKUP(A106,Taxonomy!B$2:G$674,6,0)</f>
        <v>0</v>
      </c>
    </row>
    <row r="107" spans="1:19" ht="23.25">
      <c r="A107" s="16" t="s">
        <v>141</v>
      </c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20">
        <v>1</v>
      </c>
      <c r="O107" s="21">
        <v>1</v>
      </c>
      <c r="P107">
        <f t="shared" si="0"/>
        <v>0</v>
      </c>
      <c r="Q107" t="e">
        <f>VLOOKUP(A107,PF09349_all!B67:I751,8,0)</f>
        <v>#N/A</v>
      </c>
      <c r="R107" s="15">
        <f>VLOOKUP(A107,Taxonomy!B$2:C$674,2,0)</f>
        <v>0</v>
      </c>
      <c r="S107">
        <f>VLOOKUP(A107,Taxonomy!B$2:G$674,6,0)</f>
        <v>0</v>
      </c>
    </row>
    <row r="108" spans="1:19" ht="23.25">
      <c r="A108" s="16" t="s">
        <v>143</v>
      </c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20">
        <v>1</v>
      </c>
      <c r="O108" s="21">
        <v>1</v>
      </c>
      <c r="P108">
        <f t="shared" si="0"/>
        <v>0</v>
      </c>
      <c r="Q108" t="e">
        <f>VLOOKUP(A108,PF09349_all!B68:I752,8,0)</f>
        <v>#N/A</v>
      </c>
      <c r="R108" s="15">
        <f>VLOOKUP(A108,Taxonomy!B$2:C$674,2,0)</f>
        <v>0</v>
      </c>
      <c r="S108">
        <f>VLOOKUP(A108,Taxonomy!B$2:G$674,6,0)</f>
        <v>0</v>
      </c>
    </row>
    <row r="109" spans="1:19" ht="23.25">
      <c r="A109" s="16" t="s">
        <v>145</v>
      </c>
      <c r="B109" s="17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20">
        <v>1</v>
      </c>
      <c r="O109" s="21">
        <v>1</v>
      </c>
      <c r="P109">
        <f t="shared" si="0"/>
        <v>0</v>
      </c>
      <c r="Q109" t="e">
        <f>VLOOKUP(A109,PF09349_all!B69:I753,8,0)</f>
        <v>#N/A</v>
      </c>
      <c r="R109" s="15">
        <f>VLOOKUP(A109,Taxonomy!B$2:C$674,2,0)</f>
        <v>0</v>
      </c>
      <c r="S109">
        <f>VLOOKUP(A109,Taxonomy!B$2:G$674,6,0)</f>
        <v>0</v>
      </c>
    </row>
    <row r="110" spans="1:19" ht="12.75">
      <c r="A110" s="16" t="s">
        <v>147</v>
      </c>
      <c r="B110" s="17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20">
        <v>1</v>
      </c>
      <c r="O110" s="21">
        <v>1</v>
      </c>
      <c r="P110">
        <f t="shared" si="0"/>
        <v>0</v>
      </c>
      <c r="Q110" t="e">
        <f>VLOOKUP(A110,PF09349_all!B70:I754,8,0)</f>
        <v>#N/A</v>
      </c>
      <c r="R110" s="15" t="e">
        <f>VLOOKUP(A110,Taxonomy!B$2:C$674,2,0)</f>
        <v>#N/A</v>
      </c>
      <c r="S110" t="e">
        <f>VLOOKUP(A110,Taxonomy!B$2:G$674,6,0)</f>
        <v>#N/A</v>
      </c>
    </row>
    <row r="111" spans="1:19" ht="23.25">
      <c r="A111" s="16" t="s">
        <v>149</v>
      </c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20">
        <v>1</v>
      </c>
      <c r="O111" s="21">
        <v>1</v>
      </c>
      <c r="P111">
        <f t="shared" si="0"/>
        <v>0</v>
      </c>
      <c r="Q111" t="e">
        <f>VLOOKUP(A111,PF09349_all!B71:I755,8,0)</f>
        <v>#N/A</v>
      </c>
      <c r="R111" s="15">
        <f>VLOOKUP(A111,Taxonomy!B$2:C$674,2,0)</f>
        <v>0</v>
      </c>
      <c r="S111">
        <f>VLOOKUP(A111,Taxonomy!B$2:G$674,6,0)</f>
        <v>0</v>
      </c>
    </row>
    <row r="112" spans="1:19" ht="23.25">
      <c r="A112" s="16" t="s">
        <v>151</v>
      </c>
      <c r="B112" s="17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20">
        <v>1</v>
      </c>
      <c r="O112" s="21">
        <v>1</v>
      </c>
      <c r="P112">
        <f t="shared" si="0"/>
        <v>0</v>
      </c>
      <c r="Q112" t="e">
        <f>VLOOKUP(A112,PF09349_all!B72:I756,8,0)</f>
        <v>#N/A</v>
      </c>
      <c r="R112" s="15">
        <f>VLOOKUP(A112,Taxonomy!B$2:C$674,2,0)</f>
        <v>0</v>
      </c>
      <c r="S112">
        <f>VLOOKUP(A112,Taxonomy!B$2:G$674,6,0)</f>
        <v>0</v>
      </c>
    </row>
    <row r="113" spans="1:19" ht="34.5">
      <c r="A113" s="16" t="s">
        <v>153</v>
      </c>
      <c r="B113" s="17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20">
        <v>1</v>
      </c>
      <c r="O113" s="21">
        <v>1</v>
      </c>
      <c r="P113">
        <f t="shared" si="0"/>
        <v>0</v>
      </c>
      <c r="Q113" t="e">
        <f>VLOOKUP(A113,PF09349_all!B73:I757,8,0)</f>
        <v>#N/A</v>
      </c>
      <c r="R113" s="15">
        <f>VLOOKUP(A113,Taxonomy!B$2:C$674,2,0)</f>
        <v>0</v>
      </c>
      <c r="S113">
        <f>VLOOKUP(A113,Taxonomy!B$2:G$674,6,0)</f>
        <v>0</v>
      </c>
    </row>
    <row r="114" spans="1:19" ht="34.5">
      <c r="A114" s="16" t="s">
        <v>155</v>
      </c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20">
        <v>1</v>
      </c>
      <c r="O114" s="21">
        <v>1</v>
      </c>
      <c r="P114">
        <f t="shared" si="0"/>
        <v>0</v>
      </c>
      <c r="Q114" t="e">
        <f>VLOOKUP(A114,PF09349_all!B74:I758,8,0)</f>
        <v>#N/A</v>
      </c>
      <c r="R114" s="15">
        <f>VLOOKUP(A114,Taxonomy!B$2:C$674,2,0)</f>
        <v>0</v>
      </c>
      <c r="S114">
        <f>VLOOKUP(A114,Taxonomy!B$2:G$674,6,0)</f>
        <v>0</v>
      </c>
    </row>
    <row r="115" spans="1:19" ht="45.75">
      <c r="A115" s="16" t="s">
        <v>157</v>
      </c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20">
        <v>1</v>
      </c>
      <c r="O115" s="21">
        <v>1</v>
      </c>
      <c r="P115">
        <f t="shared" si="0"/>
        <v>0</v>
      </c>
      <c r="Q115" t="e">
        <f>VLOOKUP(A115,PF09349_all!B75:I759,8,0)</f>
        <v>#N/A</v>
      </c>
      <c r="R115" s="15">
        <f>VLOOKUP(A115,Taxonomy!B$2:C$674,2,0)</f>
        <v>0</v>
      </c>
      <c r="S115">
        <f>VLOOKUP(A115,Taxonomy!B$2:G$674,6,0)</f>
        <v>0</v>
      </c>
    </row>
    <row r="116" spans="1:19" ht="23.25">
      <c r="A116" s="16" t="s">
        <v>159</v>
      </c>
      <c r="B116" s="17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20">
        <v>1</v>
      </c>
      <c r="O116" s="21">
        <v>1</v>
      </c>
      <c r="P116">
        <f t="shared" si="0"/>
        <v>0</v>
      </c>
      <c r="Q116" t="e">
        <f>VLOOKUP(A116,PF09349_all!B76:I760,8,0)</f>
        <v>#N/A</v>
      </c>
      <c r="R116" s="15">
        <f>VLOOKUP(A116,Taxonomy!B$2:C$674,2,0)</f>
        <v>0</v>
      </c>
      <c r="S116">
        <f>VLOOKUP(A116,Taxonomy!B$2:G$674,6,0)</f>
        <v>0</v>
      </c>
    </row>
    <row r="117" spans="1:19" ht="23.25">
      <c r="A117" s="16" t="s">
        <v>163</v>
      </c>
      <c r="B117" s="17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20">
        <v>1</v>
      </c>
      <c r="O117" s="21">
        <v>1</v>
      </c>
      <c r="P117">
        <f t="shared" si="0"/>
        <v>0</v>
      </c>
      <c r="Q117" t="e">
        <f>VLOOKUP(A117,PF09349_all!B78:I762,8,0)</f>
        <v>#N/A</v>
      </c>
      <c r="R117" s="15">
        <f>VLOOKUP(A117,Taxonomy!B$2:C$674,2,0)</f>
        <v>0</v>
      </c>
      <c r="S117">
        <f>VLOOKUP(A117,Taxonomy!B$2:G$674,6,0)</f>
        <v>0</v>
      </c>
    </row>
    <row r="118" spans="1:19" ht="23.25">
      <c r="A118" s="16" t="s">
        <v>165</v>
      </c>
      <c r="B118" s="17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20">
        <v>1</v>
      </c>
      <c r="O118" s="21">
        <v>1</v>
      </c>
      <c r="P118">
        <f t="shared" si="0"/>
        <v>0</v>
      </c>
      <c r="Q118" t="e">
        <f>VLOOKUP(A118,PF09349_all!B79:I763,8,0)</f>
        <v>#N/A</v>
      </c>
      <c r="R118" s="15">
        <f>VLOOKUP(A118,Taxonomy!B$2:C$674,2,0)</f>
        <v>0</v>
      </c>
      <c r="S118">
        <f>VLOOKUP(A118,Taxonomy!B$2:G$674,6,0)</f>
        <v>0</v>
      </c>
    </row>
    <row r="119" spans="1:19" ht="34.5">
      <c r="A119" s="16" t="s">
        <v>169</v>
      </c>
      <c r="B119" s="17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20">
        <v>1</v>
      </c>
      <c r="O119" s="21">
        <v>1</v>
      </c>
      <c r="P119">
        <f t="shared" si="0"/>
        <v>0</v>
      </c>
      <c r="Q119" t="e">
        <f>VLOOKUP(A119,PF09349_all!B81:I765,8,0)</f>
        <v>#N/A</v>
      </c>
      <c r="R119" s="15">
        <f>VLOOKUP(A119,Taxonomy!B$2:C$674,2,0)</f>
        <v>0</v>
      </c>
      <c r="S119">
        <f>VLOOKUP(A119,Taxonomy!B$2:G$674,6,0)</f>
        <v>0</v>
      </c>
    </row>
    <row r="120" spans="1:19" ht="23.25">
      <c r="A120" s="16" t="s">
        <v>171</v>
      </c>
      <c r="B120" s="17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20">
        <v>1</v>
      </c>
      <c r="O120" s="21">
        <v>1</v>
      </c>
      <c r="P120">
        <f t="shared" si="0"/>
        <v>0</v>
      </c>
      <c r="Q120" t="e">
        <f>VLOOKUP(A120,PF09349_all!B82:I766,8,0)</f>
        <v>#N/A</v>
      </c>
      <c r="R120" s="15">
        <f>VLOOKUP(A120,Taxonomy!B$2:C$674,2,0)</f>
        <v>0</v>
      </c>
      <c r="S120">
        <f>VLOOKUP(A120,Taxonomy!B$2:G$674,6,0)</f>
        <v>0</v>
      </c>
    </row>
    <row r="121" spans="1:19" ht="23.25">
      <c r="A121" s="16" t="s">
        <v>1257</v>
      </c>
      <c r="B121" s="17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20">
        <v>1</v>
      </c>
      <c r="O121" s="21">
        <v>1</v>
      </c>
      <c r="P121">
        <f t="shared" si="0"/>
        <v>0</v>
      </c>
      <c r="Q121" t="e">
        <f>VLOOKUP(A121,PF09349_all!B83:I767,8,0)</f>
        <v>#N/A</v>
      </c>
      <c r="R121" s="15">
        <f>VLOOKUP(A121,Taxonomy!B$2:C$674,2,0)</f>
        <v>0</v>
      </c>
      <c r="S121">
        <f>VLOOKUP(A121,Taxonomy!B$2:G$674,6,0)</f>
        <v>0</v>
      </c>
    </row>
    <row r="122" spans="1:19" ht="23.25">
      <c r="A122" s="16" t="s">
        <v>173</v>
      </c>
      <c r="B122" s="17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20">
        <v>1</v>
      </c>
      <c r="O122" s="21">
        <v>1</v>
      </c>
      <c r="P122">
        <f t="shared" si="0"/>
        <v>0</v>
      </c>
      <c r="Q122" t="e">
        <f>VLOOKUP(A122,PF09349_all!B84:I768,8,0)</f>
        <v>#N/A</v>
      </c>
      <c r="R122" s="15">
        <f>VLOOKUP(A122,Taxonomy!B$2:C$674,2,0)</f>
        <v>0</v>
      </c>
      <c r="S122">
        <f>VLOOKUP(A122,Taxonomy!B$2:G$674,6,0)</f>
        <v>0</v>
      </c>
    </row>
    <row r="123" spans="1:19" ht="23.25">
      <c r="A123" s="16" t="s">
        <v>175</v>
      </c>
      <c r="B123" s="17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20">
        <v>1</v>
      </c>
      <c r="O123" s="21">
        <v>1</v>
      </c>
      <c r="P123">
        <f t="shared" si="0"/>
        <v>0</v>
      </c>
      <c r="Q123" t="e">
        <f>VLOOKUP(A123,PF09349_all!B85:I769,8,0)</f>
        <v>#N/A</v>
      </c>
      <c r="R123" s="15">
        <f>VLOOKUP(A123,Taxonomy!B$2:C$674,2,0)</f>
        <v>0</v>
      </c>
      <c r="S123">
        <f>VLOOKUP(A123,Taxonomy!B$2:G$674,6,0)</f>
        <v>0</v>
      </c>
    </row>
    <row r="124" spans="1:19" ht="23.25">
      <c r="A124" s="16" t="s">
        <v>179</v>
      </c>
      <c r="B124" s="17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20">
        <v>1</v>
      </c>
      <c r="O124" s="21">
        <v>1</v>
      </c>
      <c r="P124">
        <f t="shared" si="0"/>
        <v>0</v>
      </c>
      <c r="Q124" t="e">
        <f>VLOOKUP(A124,PF09349_all!B87:I771,8,0)</f>
        <v>#N/A</v>
      </c>
      <c r="R124" s="15">
        <f>VLOOKUP(A124,Taxonomy!B$2:C$674,2,0)</f>
        <v>0</v>
      </c>
      <c r="S124">
        <f>VLOOKUP(A124,Taxonomy!B$2:G$674,6,0)</f>
        <v>0</v>
      </c>
    </row>
    <row r="125" spans="1:19" ht="23.25">
      <c r="A125" s="16" t="s">
        <v>181</v>
      </c>
      <c r="B125" s="17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20">
        <v>1</v>
      </c>
      <c r="O125" s="21">
        <v>1</v>
      </c>
      <c r="P125">
        <f t="shared" si="0"/>
        <v>0</v>
      </c>
      <c r="Q125" t="e">
        <f>VLOOKUP(A125,PF09349_all!B88:I772,8,0)</f>
        <v>#N/A</v>
      </c>
      <c r="R125" s="15">
        <f>VLOOKUP(A125,Taxonomy!B$2:C$674,2,0)</f>
        <v>0</v>
      </c>
      <c r="S125">
        <f>VLOOKUP(A125,Taxonomy!B$2:G$674,6,0)</f>
        <v>0</v>
      </c>
    </row>
    <row r="126" spans="1:19" ht="23.25">
      <c r="A126" s="16" t="s">
        <v>185</v>
      </c>
      <c r="B126" s="17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20">
        <v>1</v>
      </c>
      <c r="O126" s="21">
        <v>1</v>
      </c>
      <c r="P126">
        <f t="shared" si="0"/>
        <v>0</v>
      </c>
      <c r="Q126" t="e">
        <f>VLOOKUP(A126,PF09349_all!B90:I774,8,0)</f>
        <v>#N/A</v>
      </c>
      <c r="R126" s="15">
        <f>VLOOKUP(A126,Taxonomy!B$2:C$674,2,0)</f>
        <v>0</v>
      </c>
      <c r="S126">
        <f>VLOOKUP(A126,Taxonomy!B$2:G$674,6,0)</f>
        <v>0</v>
      </c>
    </row>
    <row r="127" spans="1:19" ht="34.5">
      <c r="A127" s="16" t="s">
        <v>193</v>
      </c>
      <c r="B127" s="17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20">
        <v>1</v>
      </c>
      <c r="O127" s="21">
        <v>1</v>
      </c>
      <c r="P127">
        <f t="shared" si="0"/>
        <v>0</v>
      </c>
      <c r="Q127" t="e">
        <f>VLOOKUP(A127,PF09349_all!B94:I778,8,0)</f>
        <v>#N/A</v>
      </c>
      <c r="R127" s="15">
        <f>VLOOKUP(A127,Taxonomy!B$2:C$674,2,0)</f>
        <v>0</v>
      </c>
      <c r="S127">
        <f>VLOOKUP(A127,Taxonomy!B$2:G$674,6,0)</f>
        <v>0</v>
      </c>
    </row>
    <row r="128" spans="1:19" ht="34.5">
      <c r="A128" s="16" t="s">
        <v>197</v>
      </c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20">
        <v>1</v>
      </c>
      <c r="O128" s="21">
        <v>1</v>
      </c>
      <c r="P128">
        <f t="shared" si="0"/>
        <v>0</v>
      </c>
      <c r="Q128" t="e">
        <f>VLOOKUP(A128,PF09349_all!B96:I780,8,0)</f>
        <v>#N/A</v>
      </c>
      <c r="R128" s="15">
        <f>VLOOKUP(A128,Taxonomy!B$2:C$674,2,0)</f>
        <v>0</v>
      </c>
      <c r="S128">
        <f>VLOOKUP(A128,Taxonomy!B$2:G$674,6,0)</f>
        <v>0</v>
      </c>
    </row>
    <row r="129" spans="1:19" ht="23.25">
      <c r="A129" s="16" t="s">
        <v>199</v>
      </c>
      <c r="B129" s="1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20">
        <v>1</v>
      </c>
      <c r="O129" s="21">
        <v>1</v>
      </c>
      <c r="P129">
        <f t="shared" si="0"/>
        <v>0</v>
      </c>
      <c r="Q129" t="e">
        <f>VLOOKUP(A129,PF09349_all!B97:I781,8,0)</f>
        <v>#N/A</v>
      </c>
      <c r="R129" s="15">
        <f>VLOOKUP(A129,Taxonomy!B$2:C$674,2,0)</f>
        <v>0</v>
      </c>
      <c r="S129">
        <f>VLOOKUP(A129,Taxonomy!B$2:G$674,6,0)</f>
        <v>0</v>
      </c>
    </row>
    <row r="130" spans="1:19" ht="34.5">
      <c r="A130" s="16" t="s">
        <v>201</v>
      </c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20">
        <v>1</v>
      </c>
      <c r="O130" s="21">
        <v>1</v>
      </c>
      <c r="P130">
        <f t="shared" si="0"/>
        <v>0</v>
      </c>
      <c r="Q130" t="e">
        <f>VLOOKUP(A130,PF09349_all!B98:I782,8,0)</f>
        <v>#N/A</v>
      </c>
      <c r="R130" s="15">
        <f>VLOOKUP(A130,Taxonomy!B$2:C$674,2,0)</f>
        <v>0</v>
      </c>
      <c r="S130">
        <f>VLOOKUP(A130,Taxonomy!B$2:G$674,6,0)</f>
        <v>0</v>
      </c>
    </row>
    <row r="131" spans="1:19" ht="34.5">
      <c r="A131" s="16" t="s">
        <v>203</v>
      </c>
      <c r="B131" s="17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20">
        <v>1</v>
      </c>
      <c r="O131" s="21">
        <v>1</v>
      </c>
      <c r="P131">
        <f t="shared" si="0"/>
        <v>0</v>
      </c>
      <c r="Q131" t="e">
        <f>VLOOKUP(A131,PF09349_all!B99:I783,8,0)</f>
        <v>#N/A</v>
      </c>
      <c r="R131" s="15">
        <f>VLOOKUP(A131,Taxonomy!B$2:C$674,2,0)</f>
        <v>0</v>
      </c>
      <c r="S131">
        <f>VLOOKUP(A131,Taxonomy!B$2:G$674,6,0)</f>
        <v>0</v>
      </c>
    </row>
    <row r="132" spans="1:19" ht="34.5">
      <c r="A132" s="16" t="s">
        <v>205</v>
      </c>
      <c r="B132" s="17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20">
        <v>1</v>
      </c>
      <c r="O132" s="21">
        <v>1</v>
      </c>
      <c r="P132">
        <f t="shared" si="0"/>
        <v>0</v>
      </c>
      <c r="Q132" t="e">
        <f>VLOOKUP(A132,PF09349_all!B100:I784,8,0)</f>
        <v>#N/A</v>
      </c>
      <c r="R132" s="15">
        <f>VLOOKUP(A132,Taxonomy!B$2:C$674,2,0)</f>
        <v>0</v>
      </c>
      <c r="S132">
        <f>VLOOKUP(A132,Taxonomy!B$2:G$674,6,0)</f>
        <v>0</v>
      </c>
    </row>
    <row r="133" spans="1:19" ht="34.5">
      <c r="A133" s="16" t="s">
        <v>207</v>
      </c>
      <c r="B133" s="17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20">
        <v>1</v>
      </c>
      <c r="O133" s="21">
        <v>1</v>
      </c>
      <c r="P133">
        <f t="shared" si="0"/>
        <v>0</v>
      </c>
      <c r="Q133" t="e">
        <f>VLOOKUP(A133,PF09349_all!B101:I785,8,0)</f>
        <v>#N/A</v>
      </c>
      <c r="R133" s="15">
        <f>VLOOKUP(A133,Taxonomy!B$2:C$674,2,0)</f>
        <v>0</v>
      </c>
      <c r="S133">
        <f>VLOOKUP(A133,Taxonomy!B$2:G$674,6,0)</f>
        <v>0</v>
      </c>
    </row>
    <row r="134" spans="1:19" ht="34.5">
      <c r="A134" s="16" t="s">
        <v>209</v>
      </c>
      <c r="B134" s="17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20">
        <v>1</v>
      </c>
      <c r="O134" s="21">
        <v>1</v>
      </c>
      <c r="P134">
        <f t="shared" si="0"/>
        <v>0</v>
      </c>
      <c r="Q134" t="e">
        <f>VLOOKUP(A134,PF09349_all!B102:I786,8,0)</f>
        <v>#N/A</v>
      </c>
      <c r="R134" s="15">
        <f>VLOOKUP(A134,Taxonomy!B$2:C$674,2,0)</f>
        <v>0</v>
      </c>
      <c r="S134">
        <f>VLOOKUP(A134,Taxonomy!B$2:G$674,6,0)</f>
        <v>0</v>
      </c>
    </row>
    <row r="135" spans="1:19" ht="45.75">
      <c r="A135" s="16" t="s">
        <v>213</v>
      </c>
      <c r="B135" s="17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20">
        <v>1</v>
      </c>
      <c r="O135" s="21">
        <v>1</v>
      </c>
      <c r="P135">
        <f t="shared" si="0"/>
        <v>0</v>
      </c>
      <c r="Q135" t="e">
        <f>VLOOKUP(A135,PF09349_all!B104:I788,8,0)</f>
        <v>#N/A</v>
      </c>
      <c r="R135" s="15">
        <f>VLOOKUP(A135,Taxonomy!B$2:C$674,2,0)</f>
        <v>0</v>
      </c>
      <c r="S135">
        <f>VLOOKUP(A135,Taxonomy!B$2:G$674,6,0)</f>
        <v>0</v>
      </c>
    </row>
    <row r="136" spans="1:19" ht="45.75">
      <c r="A136" s="16" t="s">
        <v>215</v>
      </c>
      <c r="B136" s="17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20">
        <v>1</v>
      </c>
      <c r="O136" s="21">
        <v>1</v>
      </c>
      <c r="P136">
        <f t="shared" si="0"/>
        <v>0</v>
      </c>
      <c r="Q136" t="e">
        <f>VLOOKUP(A136,PF09349_all!B105:I789,8,0)</f>
        <v>#N/A</v>
      </c>
      <c r="R136" s="15">
        <f>VLOOKUP(A136,Taxonomy!B$2:C$674,2,0)</f>
        <v>0</v>
      </c>
      <c r="S136">
        <f>VLOOKUP(A136,Taxonomy!B$2:G$674,6,0)</f>
        <v>0</v>
      </c>
    </row>
    <row r="137" spans="1:19" ht="23.25">
      <c r="A137" s="16" t="s">
        <v>217</v>
      </c>
      <c r="B137" s="17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20">
        <v>1</v>
      </c>
      <c r="O137" s="21">
        <v>1</v>
      </c>
      <c r="P137">
        <f t="shared" si="0"/>
        <v>0</v>
      </c>
      <c r="Q137" t="e">
        <f>VLOOKUP(A137,PF09349_all!B106:I790,8,0)</f>
        <v>#N/A</v>
      </c>
      <c r="R137" s="15">
        <f>VLOOKUP(A137,Taxonomy!B$2:C$674,2,0)</f>
        <v>0</v>
      </c>
      <c r="S137">
        <f>VLOOKUP(A137,Taxonomy!B$2:G$674,6,0)</f>
        <v>0</v>
      </c>
    </row>
    <row r="138" spans="1:19" ht="23.25">
      <c r="A138" s="16" t="s">
        <v>1255</v>
      </c>
      <c r="B138" s="17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20">
        <v>1</v>
      </c>
      <c r="O138" s="21">
        <v>1</v>
      </c>
      <c r="P138">
        <f t="shared" si="0"/>
        <v>0</v>
      </c>
      <c r="Q138" t="e">
        <f>VLOOKUP(A138,PF09349_all!B107:I791,8,0)</f>
        <v>#N/A</v>
      </c>
      <c r="R138" s="15">
        <f>VLOOKUP(A138,Taxonomy!B$2:C$674,2,0)</f>
        <v>0</v>
      </c>
      <c r="S138">
        <f>VLOOKUP(A138,Taxonomy!B$2:G$674,6,0)</f>
        <v>0</v>
      </c>
    </row>
    <row r="139" spans="1:19" ht="23.25">
      <c r="A139" s="16" t="s">
        <v>1263</v>
      </c>
      <c r="B139" s="17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20">
        <v>1</v>
      </c>
      <c r="O139" s="21">
        <v>1</v>
      </c>
      <c r="P139">
        <f t="shared" si="0"/>
        <v>0</v>
      </c>
      <c r="Q139" t="e">
        <f>VLOOKUP(A139,PF09349_all!B108:I792,8,0)</f>
        <v>#N/A</v>
      </c>
      <c r="R139" s="15">
        <f>VLOOKUP(A139,Taxonomy!B$2:C$674,2,0)</f>
        <v>0</v>
      </c>
      <c r="S139">
        <f>VLOOKUP(A139,Taxonomy!B$2:G$674,6,0)</f>
        <v>0</v>
      </c>
    </row>
    <row r="140" spans="1:19" ht="34.5">
      <c r="A140" s="16" t="s">
        <v>219</v>
      </c>
      <c r="B140" s="17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20">
        <v>1</v>
      </c>
      <c r="O140" s="21">
        <v>1</v>
      </c>
      <c r="P140">
        <f t="shared" si="0"/>
        <v>0</v>
      </c>
      <c r="Q140" t="e">
        <f>VLOOKUP(A140,PF09349_all!B109:I793,8,0)</f>
        <v>#N/A</v>
      </c>
      <c r="R140" s="15">
        <f>VLOOKUP(A140,Taxonomy!B$2:C$674,2,0)</f>
        <v>0</v>
      </c>
      <c r="S140">
        <f>VLOOKUP(A140,Taxonomy!B$2:G$674,6,0)</f>
        <v>0</v>
      </c>
    </row>
    <row r="141" spans="1:19" ht="34.5">
      <c r="A141" s="16" t="s">
        <v>221</v>
      </c>
      <c r="B141" s="17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20">
        <v>1</v>
      </c>
      <c r="O141" s="21">
        <v>1</v>
      </c>
      <c r="P141">
        <f t="shared" si="0"/>
        <v>0</v>
      </c>
      <c r="Q141" t="e">
        <f>VLOOKUP(A141,PF09349_all!B110:I794,8,0)</f>
        <v>#N/A</v>
      </c>
      <c r="R141" s="15">
        <f>VLOOKUP(A141,Taxonomy!B$2:C$674,2,0)</f>
        <v>0</v>
      </c>
      <c r="S141">
        <f>VLOOKUP(A141,Taxonomy!B$2:G$674,6,0)</f>
        <v>0</v>
      </c>
    </row>
    <row r="142" spans="1:19" ht="23.25">
      <c r="A142" s="16" t="s">
        <v>223</v>
      </c>
      <c r="B142" s="17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20">
        <v>1</v>
      </c>
      <c r="O142" s="21">
        <v>1</v>
      </c>
      <c r="P142">
        <f t="shared" si="0"/>
        <v>0</v>
      </c>
      <c r="Q142" t="e">
        <f>VLOOKUP(A142,PF09349_all!B111:I795,8,0)</f>
        <v>#N/A</v>
      </c>
      <c r="R142" s="15">
        <f>VLOOKUP(A142,Taxonomy!B$2:C$674,2,0)</f>
        <v>0</v>
      </c>
      <c r="S142">
        <f>VLOOKUP(A142,Taxonomy!B$2:G$674,6,0)</f>
        <v>0</v>
      </c>
    </row>
    <row r="143" spans="1:19" ht="34.5">
      <c r="A143" s="16" t="s">
        <v>225</v>
      </c>
      <c r="B143" s="17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20">
        <v>1</v>
      </c>
      <c r="O143" s="21">
        <v>1</v>
      </c>
      <c r="P143">
        <f t="shared" si="0"/>
        <v>0</v>
      </c>
      <c r="Q143" t="e">
        <f>VLOOKUP(A143,PF09349_all!B112:I796,8,0)</f>
        <v>#N/A</v>
      </c>
      <c r="R143" s="15">
        <f>VLOOKUP(A143,Taxonomy!B$2:C$674,2,0)</f>
        <v>0</v>
      </c>
      <c r="S143">
        <f>VLOOKUP(A143,Taxonomy!B$2:G$674,6,0)</f>
        <v>0</v>
      </c>
    </row>
    <row r="144" spans="1:19" ht="34.5">
      <c r="A144" s="16" t="s">
        <v>229</v>
      </c>
      <c r="B144" s="17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20">
        <v>1</v>
      </c>
      <c r="O144" s="21">
        <v>1</v>
      </c>
      <c r="P144">
        <f t="shared" si="0"/>
        <v>0</v>
      </c>
      <c r="Q144" t="e">
        <f>VLOOKUP(A144,PF09349_all!B114:I798,8,0)</f>
        <v>#N/A</v>
      </c>
      <c r="R144" s="15">
        <f>VLOOKUP(A144,Taxonomy!B$2:C$674,2,0)</f>
        <v>0</v>
      </c>
      <c r="S144">
        <f>VLOOKUP(A144,Taxonomy!B$2:G$674,6,0)</f>
        <v>0</v>
      </c>
    </row>
    <row r="145" spans="1:19" ht="23.25">
      <c r="A145" s="16" t="s">
        <v>233</v>
      </c>
      <c r="B145" s="17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20">
        <v>1</v>
      </c>
      <c r="O145" s="21">
        <v>1</v>
      </c>
      <c r="P145">
        <f t="shared" si="0"/>
        <v>0</v>
      </c>
      <c r="Q145" t="e">
        <f>VLOOKUP(A145,PF09349_all!B116:I800,8,0)</f>
        <v>#N/A</v>
      </c>
      <c r="R145" s="15">
        <f>VLOOKUP(A145,Taxonomy!B$2:C$674,2,0)</f>
        <v>0</v>
      </c>
      <c r="S145">
        <f>VLOOKUP(A145,Taxonomy!B$2:G$674,6,0)</f>
        <v>0</v>
      </c>
    </row>
    <row r="146" spans="1:19" ht="23.25">
      <c r="A146" s="16" t="s">
        <v>235</v>
      </c>
      <c r="B146" s="17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20">
        <v>1</v>
      </c>
      <c r="O146" s="21">
        <v>1</v>
      </c>
      <c r="P146">
        <f t="shared" si="0"/>
        <v>0</v>
      </c>
      <c r="Q146" t="e">
        <f>VLOOKUP(A146,PF09349_all!B117:I801,8,0)</f>
        <v>#N/A</v>
      </c>
      <c r="R146" s="15">
        <f>VLOOKUP(A146,Taxonomy!B$2:C$674,2,0)</f>
        <v>0</v>
      </c>
      <c r="S146">
        <f>VLOOKUP(A146,Taxonomy!B$2:G$674,6,0)</f>
        <v>0</v>
      </c>
    </row>
    <row r="147" spans="1:19" ht="34.5">
      <c r="A147" s="16" t="s">
        <v>237</v>
      </c>
      <c r="B147" s="17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20">
        <v>1</v>
      </c>
      <c r="O147" s="21">
        <v>1</v>
      </c>
      <c r="P147">
        <f t="shared" si="0"/>
        <v>0</v>
      </c>
      <c r="Q147" t="e">
        <f>VLOOKUP(A147,PF09349_all!B118:I802,8,0)</f>
        <v>#N/A</v>
      </c>
      <c r="R147" s="15">
        <f>VLOOKUP(A147,Taxonomy!B$2:C$674,2,0)</f>
        <v>0</v>
      </c>
      <c r="S147">
        <f>VLOOKUP(A147,Taxonomy!B$2:G$674,6,0)</f>
        <v>0</v>
      </c>
    </row>
    <row r="148" spans="1:19" ht="23.25">
      <c r="A148" s="16" t="s">
        <v>239</v>
      </c>
      <c r="B148" s="1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20">
        <v>1</v>
      </c>
      <c r="O148" s="21">
        <v>1</v>
      </c>
      <c r="P148">
        <f t="shared" si="0"/>
        <v>0</v>
      </c>
      <c r="Q148" t="e">
        <f>VLOOKUP(A148,PF09349_all!B119:I803,8,0)</f>
        <v>#N/A</v>
      </c>
      <c r="R148" s="15">
        <f>VLOOKUP(A148,Taxonomy!B$2:C$674,2,0)</f>
        <v>0</v>
      </c>
      <c r="S148">
        <f>VLOOKUP(A148,Taxonomy!B$2:G$674,6,0)</f>
        <v>0</v>
      </c>
    </row>
    <row r="149" spans="1:19" ht="34.5">
      <c r="A149" s="16" t="s">
        <v>249</v>
      </c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20">
        <v>1</v>
      </c>
      <c r="O149" s="21">
        <v>1</v>
      </c>
      <c r="P149">
        <f t="shared" si="0"/>
        <v>0</v>
      </c>
      <c r="Q149" t="e">
        <f>VLOOKUP(A149,PF09349_all!B124:I808,8,0)</f>
        <v>#N/A</v>
      </c>
      <c r="R149" s="15">
        <f>VLOOKUP(A149,Taxonomy!B$2:C$674,2,0)</f>
        <v>0</v>
      </c>
      <c r="S149">
        <f>VLOOKUP(A149,Taxonomy!B$2:G$674,6,0)</f>
        <v>0</v>
      </c>
    </row>
    <row r="150" spans="1:19" ht="45.75">
      <c r="A150" s="16" t="s">
        <v>253</v>
      </c>
      <c r="B150" s="1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20">
        <v>1</v>
      </c>
      <c r="O150" s="21">
        <v>1</v>
      </c>
      <c r="P150">
        <f t="shared" si="0"/>
        <v>0</v>
      </c>
      <c r="Q150" t="e">
        <f>VLOOKUP(A150,PF09349_all!B126:I810,8,0)</f>
        <v>#N/A</v>
      </c>
      <c r="R150" s="15">
        <f>VLOOKUP(A150,Taxonomy!B$2:C$674,2,0)</f>
        <v>0</v>
      </c>
      <c r="S150">
        <f>VLOOKUP(A150,Taxonomy!B$2:G$674,6,0)</f>
        <v>0</v>
      </c>
    </row>
    <row r="151" spans="1:19" ht="34.5">
      <c r="A151" s="16" t="s">
        <v>255</v>
      </c>
      <c r="B151" s="1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20">
        <v>1</v>
      </c>
      <c r="O151" s="21">
        <v>1</v>
      </c>
      <c r="P151">
        <f t="shared" si="0"/>
        <v>0</v>
      </c>
      <c r="Q151" t="e">
        <f>VLOOKUP(A151,PF09349_all!B127:I811,8,0)</f>
        <v>#N/A</v>
      </c>
      <c r="R151" s="15">
        <f>VLOOKUP(A151,Taxonomy!B$2:C$674,2,0)</f>
        <v>0</v>
      </c>
      <c r="S151">
        <f>VLOOKUP(A151,Taxonomy!B$2:G$674,6,0)</f>
        <v>0</v>
      </c>
    </row>
    <row r="152" spans="1:19" ht="34.5">
      <c r="A152" s="16" t="s">
        <v>265</v>
      </c>
      <c r="B152" s="1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20">
        <v>1</v>
      </c>
      <c r="O152" s="21">
        <v>1</v>
      </c>
      <c r="P152">
        <f t="shared" si="0"/>
        <v>0</v>
      </c>
      <c r="Q152" t="e">
        <f>VLOOKUP(A152,PF09349_all!B131:I815,8,0)</f>
        <v>#N/A</v>
      </c>
      <c r="R152" s="15">
        <f>VLOOKUP(A152,Taxonomy!B$2:C$674,2,0)</f>
        <v>0</v>
      </c>
      <c r="S152">
        <f>VLOOKUP(A152,Taxonomy!B$2:G$674,6,0)</f>
        <v>0</v>
      </c>
    </row>
    <row r="153" spans="1:19" ht="23.25">
      <c r="A153" s="16" t="s">
        <v>267</v>
      </c>
      <c r="B153" s="1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20">
        <v>1</v>
      </c>
      <c r="O153" s="21">
        <v>1</v>
      </c>
      <c r="P153">
        <f t="shared" si="0"/>
        <v>0</v>
      </c>
      <c r="Q153" t="e">
        <f>VLOOKUP(A153,PF09349_all!B132:I816,8,0)</f>
        <v>#N/A</v>
      </c>
      <c r="R153" s="15">
        <f>VLOOKUP(A153,Taxonomy!B$2:C$674,2,0)</f>
        <v>0</v>
      </c>
      <c r="S153">
        <f>VLOOKUP(A153,Taxonomy!B$2:G$674,6,0)</f>
        <v>0</v>
      </c>
    </row>
    <row r="154" spans="1:19" ht="34.5">
      <c r="A154" s="16" t="s">
        <v>273</v>
      </c>
      <c r="B154" s="1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20">
        <v>1</v>
      </c>
      <c r="O154" s="21">
        <v>1</v>
      </c>
      <c r="P154">
        <f t="shared" si="0"/>
        <v>0</v>
      </c>
      <c r="Q154" t="e">
        <f>VLOOKUP(A154,PF09349_all!B135:I819,8,0)</f>
        <v>#N/A</v>
      </c>
      <c r="R154" s="15">
        <f>VLOOKUP(A154,Taxonomy!B$2:C$674,2,0)</f>
        <v>0</v>
      </c>
      <c r="S154">
        <f>VLOOKUP(A154,Taxonomy!B$2:G$674,6,0)</f>
        <v>0</v>
      </c>
    </row>
    <row r="155" spans="1:19" ht="34.5">
      <c r="A155" s="16" t="s">
        <v>275</v>
      </c>
      <c r="B155" s="1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20">
        <v>1</v>
      </c>
      <c r="O155" s="21">
        <v>1</v>
      </c>
      <c r="P155">
        <f t="shared" si="0"/>
        <v>0</v>
      </c>
      <c r="Q155" t="e">
        <f>VLOOKUP(A155,PF09349_all!B136:I820,8,0)</f>
        <v>#N/A</v>
      </c>
      <c r="R155" s="15">
        <f>VLOOKUP(A155,Taxonomy!B$2:C$674,2,0)</f>
        <v>0</v>
      </c>
      <c r="S155">
        <f>VLOOKUP(A155,Taxonomy!B$2:G$674,6,0)</f>
        <v>0</v>
      </c>
    </row>
    <row r="156" spans="1:19" ht="34.5">
      <c r="A156" s="16" t="s">
        <v>277</v>
      </c>
      <c r="B156" s="17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20">
        <v>1</v>
      </c>
      <c r="O156" s="21">
        <v>1</v>
      </c>
      <c r="P156">
        <f t="shared" si="0"/>
        <v>0</v>
      </c>
      <c r="Q156" t="e">
        <f>VLOOKUP(A156,PF09349_all!B137:I821,8,0)</f>
        <v>#N/A</v>
      </c>
      <c r="R156" s="15">
        <f>VLOOKUP(A156,Taxonomy!B$2:C$674,2,0)</f>
        <v>0</v>
      </c>
      <c r="S156">
        <f>VLOOKUP(A156,Taxonomy!B$2:G$674,6,0)</f>
        <v>0</v>
      </c>
    </row>
    <row r="157" spans="1:19" ht="34.5">
      <c r="A157" s="16" t="s">
        <v>279</v>
      </c>
      <c r="B157" s="17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20">
        <v>1</v>
      </c>
      <c r="O157" s="21">
        <v>1</v>
      </c>
      <c r="P157">
        <f t="shared" si="0"/>
        <v>0</v>
      </c>
      <c r="Q157" t="e">
        <f>VLOOKUP(A157,PF09349_all!B138:I822,8,0)</f>
        <v>#N/A</v>
      </c>
      <c r="R157" s="15">
        <f>VLOOKUP(A157,Taxonomy!B$2:C$674,2,0)</f>
        <v>0</v>
      </c>
      <c r="S157">
        <f>VLOOKUP(A157,Taxonomy!B$2:G$674,6,0)</f>
        <v>0</v>
      </c>
    </row>
    <row r="158" spans="1:19" ht="34.5">
      <c r="A158" s="16" t="s">
        <v>281</v>
      </c>
      <c r="B158" s="17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20">
        <v>1</v>
      </c>
      <c r="O158" s="21">
        <v>1</v>
      </c>
      <c r="P158">
        <f t="shared" si="0"/>
        <v>0</v>
      </c>
      <c r="Q158" t="e">
        <f>VLOOKUP(A158,PF09349_all!B139:I823,8,0)</f>
        <v>#N/A</v>
      </c>
      <c r="R158" s="15">
        <f>VLOOKUP(A158,Taxonomy!B$2:C$674,2,0)</f>
        <v>0</v>
      </c>
      <c r="S158">
        <f>VLOOKUP(A158,Taxonomy!B$2:G$674,6,0)</f>
        <v>0</v>
      </c>
    </row>
    <row r="159" spans="1:19" ht="34.5">
      <c r="A159" s="16" t="s">
        <v>283</v>
      </c>
      <c r="B159" s="1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20">
        <v>1</v>
      </c>
      <c r="O159" s="21">
        <v>1</v>
      </c>
      <c r="P159">
        <f t="shared" si="0"/>
        <v>0</v>
      </c>
      <c r="Q159" t="e">
        <f>VLOOKUP(A159,PF09349_all!B140:I824,8,0)</f>
        <v>#N/A</v>
      </c>
      <c r="R159" s="15">
        <f>VLOOKUP(A159,Taxonomy!B$2:C$674,2,0)</f>
        <v>0</v>
      </c>
      <c r="S159">
        <f>VLOOKUP(A159,Taxonomy!B$2:G$674,6,0)</f>
        <v>0</v>
      </c>
    </row>
    <row r="160" spans="1:19" ht="34.5">
      <c r="A160" s="16" t="s">
        <v>287</v>
      </c>
      <c r="B160" s="1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20">
        <v>1</v>
      </c>
      <c r="O160" s="21">
        <v>1</v>
      </c>
      <c r="P160">
        <f t="shared" si="0"/>
        <v>0</v>
      </c>
      <c r="Q160" t="e">
        <f>VLOOKUP(A160,PF09349_all!B142:I826,8,0)</f>
        <v>#N/A</v>
      </c>
      <c r="R160" s="15">
        <f>VLOOKUP(A160,Taxonomy!B$2:C$674,2,0)</f>
        <v>0</v>
      </c>
      <c r="S160">
        <f>VLOOKUP(A160,Taxonomy!B$2:G$674,6,0)</f>
        <v>0</v>
      </c>
    </row>
    <row r="161" spans="1:19" ht="34.5">
      <c r="A161" s="16" t="s">
        <v>289</v>
      </c>
      <c r="B161" s="1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20">
        <v>1</v>
      </c>
      <c r="O161" s="21">
        <v>1</v>
      </c>
      <c r="P161">
        <f t="shared" si="0"/>
        <v>0</v>
      </c>
      <c r="Q161" t="e">
        <f>VLOOKUP(A161,PF09349_all!B143:I827,8,0)</f>
        <v>#N/A</v>
      </c>
      <c r="R161" s="15">
        <f>VLOOKUP(A161,Taxonomy!B$2:C$674,2,0)</f>
        <v>0</v>
      </c>
      <c r="S161">
        <f>VLOOKUP(A161,Taxonomy!B$2:G$674,6,0)</f>
        <v>0</v>
      </c>
    </row>
    <row r="162" spans="1:19" ht="34.5">
      <c r="A162" s="16" t="s">
        <v>291</v>
      </c>
      <c r="B162" s="1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20">
        <v>1</v>
      </c>
      <c r="O162" s="21">
        <v>1</v>
      </c>
      <c r="P162">
        <f t="shared" si="0"/>
        <v>0</v>
      </c>
      <c r="Q162" t="e">
        <f>VLOOKUP(A162,PF09349_all!B144:I828,8,0)</f>
        <v>#N/A</v>
      </c>
      <c r="R162" s="15">
        <f>VLOOKUP(A162,Taxonomy!B$2:C$674,2,0)</f>
        <v>0</v>
      </c>
      <c r="S162">
        <f>VLOOKUP(A162,Taxonomy!B$2:G$674,6,0)</f>
        <v>0</v>
      </c>
    </row>
    <row r="163" spans="1:19" ht="34.5">
      <c r="A163" s="16" t="s">
        <v>295</v>
      </c>
      <c r="B163" s="1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20">
        <v>1</v>
      </c>
      <c r="O163" s="21">
        <v>1</v>
      </c>
      <c r="P163">
        <f t="shared" si="0"/>
        <v>0</v>
      </c>
      <c r="Q163" t="e">
        <f>VLOOKUP(A163,PF09349_all!B146:I830,8,0)</f>
        <v>#N/A</v>
      </c>
      <c r="R163" s="15">
        <f>VLOOKUP(A163,Taxonomy!B$2:C$674,2,0)</f>
        <v>0</v>
      </c>
      <c r="S163">
        <f>VLOOKUP(A163,Taxonomy!B$2:G$674,6,0)</f>
        <v>0</v>
      </c>
    </row>
    <row r="164" spans="1:19" ht="23.25">
      <c r="A164" s="16" t="s">
        <v>297</v>
      </c>
      <c r="B164" s="17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20">
        <v>1</v>
      </c>
      <c r="O164" s="21">
        <v>1</v>
      </c>
      <c r="P164">
        <f t="shared" si="0"/>
        <v>0</v>
      </c>
      <c r="Q164" t="e">
        <f>VLOOKUP(A164,PF09349_all!B147:I831,8,0)</f>
        <v>#N/A</v>
      </c>
      <c r="R164" s="15">
        <f>VLOOKUP(A164,Taxonomy!B$2:C$674,2,0)</f>
        <v>0</v>
      </c>
      <c r="S164">
        <f>VLOOKUP(A164,Taxonomy!B$2:G$674,6,0)</f>
        <v>0</v>
      </c>
    </row>
    <row r="165" spans="1:19" ht="23.25">
      <c r="A165" s="16" t="s">
        <v>299</v>
      </c>
      <c r="B165" s="17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20">
        <v>1</v>
      </c>
      <c r="O165" s="21">
        <v>1</v>
      </c>
      <c r="P165">
        <f t="shared" si="0"/>
        <v>0</v>
      </c>
      <c r="Q165" t="e">
        <f>VLOOKUP(A165,PF09349_all!B148:I832,8,0)</f>
        <v>#N/A</v>
      </c>
      <c r="R165" s="15">
        <f>VLOOKUP(A165,Taxonomy!B$2:C$674,2,0)</f>
        <v>0</v>
      </c>
      <c r="S165">
        <f>VLOOKUP(A165,Taxonomy!B$2:G$674,6,0)</f>
        <v>0</v>
      </c>
    </row>
    <row r="166" spans="1:19" ht="34.5">
      <c r="A166" s="16" t="s">
        <v>303</v>
      </c>
      <c r="B166" s="17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20">
        <v>1</v>
      </c>
      <c r="O166" s="21">
        <v>1</v>
      </c>
      <c r="P166">
        <f t="shared" si="0"/>
        <v>0</v>
      </c>
      <c r="Q166" t="e">
        <f>VLOOKUP(A166,PF09349_all!B150:I834,8,0)</f>
        <v>#N/A</v>
      </c>
      <c r="R166" s="15">
        <f>VLOOKUP(A166,Taxonomy!B$2:C$674,2,0)</f>
        <v>0</v>
      </c>
      <c r="S166">
        <f>VLOOKUP(A166,Taxonomy!B$2:G$674,6,0)</f>
        <v>0</v>
      </c>
    </row>
    <row r="167" spans="1:19" ht="23.25">
      <c r="A167" s="16" t="s">
        <v>305</v>
      </c>
      <c r="B167" s="17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20">
        <v>1</v>
      </c>
      <c r="O167" s="21">
        <v>1</v>
      </c>
      <c r="P167">
        <f t="shared" si="0"/>
        <v>0</v>
      </c>
      <c r="Q167" t="e">
        <f>VLOOKUP(A167,PF09349_all!B151:I835,8,0)</f>
        <v>#N/A</v>
      </c>
      <c r="R167" s="15">
        <f>VLOOKUP(A167,Taxonomy!B$2:C$674,2,0)</f>
        <v>0</v>
      </c>
      <c r="S167">
        <f>VLOOKUP(A167,Taxonomy!B$2:G$674,6,0)</f>
        <v>0</v>
      </c>
    </row>
    <row r="168" spans="1:19" ht="34.5">
      <c r="A168" s="16" t="s">
        <v>307</v>
      </c>
      <c r="B168" s="17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20">
        <v>1</v>
      </c>
      <c r="O168" s="21">
        <v>1</v>
      </c>
      <c r="P168">
        <f t="shared" si="0"/>
        <v>0</v>
      </c>
      <c r="Q168" t="e">
        <f>VLOOKUP(A168,PF09349_all!B152:I836,8,0)</f>
        <v>#N/A</v>
      </c>
      <c r="R168" s="15">
        <f>VLOOKUP(A168,Taxonomy!B$2:C$674,2,0)</f>
        <v>0</v>
      </c>
      <c r="S168">
        <f>VLOOKUP(A168,Taxonomy!B$2:G$674,6,0)</f>
        <v>0</v>
      </c>
    </row>
    <row r="169" spans="1:19" ht="34.5">
      <c r="A169" s="16" t="s">
        <v>309</v>
      </c>
      <c r="B169" s="17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20">
        <v>1</v>
      </c>
      <c r="O169" s="21">
        <v>1</v>
      </c>
      <c r="P169">
        <f t="shared" si="0"/>
        <v>0</v>
      </c>
      <c r="Q169" t="e">
        <f>VLOOKUP(A169,PF09349_all!B153:I837,8,0)</f>
        <v>#N/A</v>
      </c>
      <c r="R169" s="15">
        <f>VLOOKUP(A169,Taxonomy!B$2:C$674,2,0)</f>
        <v>0</v>
      </c>
      <c r="S169">
        <f>VLOOKUP(A169,Taxonomy!B$2:G$674,6,0)</f>
        <v>0</v>
      </c>
    </row>
    <row r="170" spans="1:19" ht="34.5">
      <c r="A170" s="16" t="s">
        <v>311</v>
      </c>
      <c r="B170" s="17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20">
        <v>1</v>
      </c>
      <c r="O170" s="21">
        <v>1</v>
      </c>
      <c r="P170">
        <f t="shared" si="0"/>
        <v>0</v>
      </c>
      <c r="Q170" t="e">
        <f>VLOOKUP(A170,PF09349_all!B154:I838,8,0)</f>
        <v>#N/A</v>
      </c>
      <c r="R170" s="15">
        <f>VLOOKUP(A170,Taxonomy!B$2:C$674,2,0)</f>
        <v>0</v>
      </c>
      <c r="S170">
        <f>VLOOKUP(A170,Taxonomy!B$2:G$674,6,0)</f>
        <v>0</v>
      </c>
    </row>
    <row r="171" spans="1:19" ht="45.75">
      <c r="A171" s="16" t="s">
        <v>313</v>
      </c>
      <c r="B171" s="17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20">
        <v>1</v>
      </c>
      <c r="O171" s="21">
        <v>1</v>
      </c>
      <c r="P171">
        <f t="shared" si="0"/>
        <v>0</v>
      </c>
      <c r="Q171" t="e">
        <f>VLOOKUP(A171,PF09349_all!B155:I839,8,0)</f>
        <v>#N/A</v>
      </c>
      <c r="R171" s="15">
        <f>VLOOKUP(A171,Taxonomy!B$2:C$674,2,0)</f>
        <v>0</v>
      </c>
      <c r="S171">
        <f>VLOOKUP(A171,Taxonomy!B$2:G$674,6,0)</f>
        <v>0</v>
      </c>
    </row>
    <row r="172" spans="1:19" ht="45.75">
      <c r="A172" s="16" t="s">
        <v>315</v>
      </c>
      <c r="B172" s="17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20">
        <v>1</v>
      </c>
      <c r="O172" s="21">
        <v>1</v>
      </c>
      <c r="P172">
        <f t="shared" si="0"/>
        <v>0</v>
      </c>
      <c r="Q172" t="e">
        <f>VLOOKUP(A172,PF09349_all!B156:I840,8,0)</f>
        <v>#N/A</v>
      </c>
      <c r="R172" s="15">
        <f>VLOOKUP(A172,Taxonomy!B$2:C$674,2,0)</f>
        <v>0</v>
      </c>
      <c r="S172">
        <f>VLOOKUP(A172,Taxonomy!B$2:G$674,6,0)</f>
        <v>0</v>
      </c>
    </row>
    <row r="173" spans="1:19" ht="23.25">
      <c r="A173" s="16" t="s">
        <v>317</v>
      </c>
      <c r="B173" s="17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20">
        <v>1</v>
      </c>
      <c r="O173" s="21">
        <v>1</v>
      </c>
      <c r="P173">
        <f t="shared" si="0"/>
        <v>0</v>
      </c>
      <c r="Q173" t="e">
        <f>VLOOKUP(A173,PF09349_all!B157:I841,8,0)</f>
        <v>#N/A</v>
      </c>
      <c r="R173" s="15">
        <f>VLOOKUP(A173,Taxonomy!B$2:C$674,2,0)</f>
        <v>0</v>
      </c>
      <c r="S173">
        <f>VLOOKUP(A173,Taxonomy!B$2:G$674,6,0)</f>
        <v>0</v>
      </c>
    </row>
    <row r="174" spans="1:19" ht="23.25">
      <c r="A174" s="16" t="s">
        <v>319</v>
      </c>
      <c r="B174" s="17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20">
        <v>1</v>
      </c>
      <c r="O174" s="21">
        <v>1</v>
      </c>
      <c r="P174">
        <f t="shared" si="0"/>
        <v>0</v>
      </c>
      <c r="Q174" t="e">
        <f>VLOOKUP(A174,PF09349_all!B158:I842,8,0)</f>
        <v>#N/A</v>
      </c>
      <c r="R174" s="15">
        <f>VLOOKUP(A174,Taxonomy!B$2:C$674,2,0)</f>
        <v>0</v>
      </c>
      <c r="S174">
        <f>VLOOKUP(A174,Taxonomy!B$2:G$674,6,0)</f>
        <v>0</v>
      </c>
    </row>
    <row r="175" spans="1:19" ht="23.25">
      <c r="A175" s="16" t="s">
        <v>321</v>
      </c>
      <c r="B175" s="17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20">
        <v>1</v>
      </c>
      <c r="O175" s="21">
        <v>1</v>
      </c>
      <c r="P175">
        <f t="shared" si="0"/>
        <v>0</v>
      </c>
      <c r="Q175" t="e">
        <f>VLOOKUP(A175,PF09349_all!B159:I843,8,0)</f>
        <v>#N/A</v>
      </c>
      <c r="R175" s="15">
        <f>VLOOKUP(A175,Taxonomy!B$2:C$674,2,0)</f>
        <v>0</v>
      </c>
      <c r="S175">
        <f>VLOOKUP(A175,Taxonomy!B$2:G$674,6,0)</f>
        <v>0</v>
      </c>
    </row>
    <row r="176" spans="1:19" ht="45.75">
      <c r="A176" s="16" t="s">
        <v>325</v>
      </c>
      <c r="B176" s="17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20">
        <v>1</v>
      </c>
      <c r="O176" s="21">
        <v>1</v>
      </c>
      <c r="P176">
        <f t="shared" si="0"/>
        <v>0</v>
      </c>
      <c r="Q176" t="e">
        <f>VLOOKUP(A176,PF09349_all!B161:I845,8,0)</f>
        <v>#N/A</v>
      </c>
      <c r="R176" s="15">
        <f>VLOOKUP(A176,Taxonomy!B$2:C$674,2,0)</f>
        <v>0</v>
      </c>
      <c r="S176">
        <f>VLOOKUP(A176,Taxonomy!B$2:G$674,6,0)</f>
        <v>0</v>
      </c>
    </row>
    <row r="177" spans="1:19" ht="34.5">
      <c r="A177" s="16" t="s">
        <v>327</v>
      </c>
      <c r="B177" s="17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20">
        <v>1</v>
      </c>
      <c r="O177" s="21">
        <v>1</v>
      </c>
      <c r="P177">
        <f t="shared" si="0"/>
        <v>0</v>
      </c>
      <c r="Q177" t="e">
        <f>VLOOKUP(A177,PF09349_all!B162:I846,8,0)</f>
        <v>#N/A</v>
      </c>
      <c r="R177" s="15">
        <f>VLOOKUP(A177,Taxonomy!B$2:C$674,2,0)</f>
        <v>0</v>
      </c>
      <c r="S177">
        <f>VLOOKUP(A177,Taxonomy!B$2:G$674,6,0)</f>
        <v>0</v>
      </c>
    </row>
    <row r="178" spans="1:19" ht="34.5">
      <c r="A178" s="16" t="s">
        <v>335</v>
      </c>
      <c r="B178" s="17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20">
        <v>1</v>
      </c>
      <c r="O178" s="21">
        <v>1</v>
      </c>
      <c r="P178">
        <f t="shared" si="0"/>
        <v>0</v>
      </c>
      <c r="Q178" t="e">
        <f>VLOOKUP(A178,PF09349_all!B166:I850,8,0)</f>
        <v>#N/A</v>
      </c>
      <c r="R178" s="15">
        <f>VLOOKUP(A178,Taxonomy!B$2:C$674,2,0)</f>
        <v>0</v>
      </c>
      <c r="S178">
        <f>VLOOKUP(A178,Taxonomy!B$2:G$674,6,0)</f>
        <v>0</v>
      </c>
    </row>
    <row r="179" spans="1:19" ht="34.5">
      <c r="A179" s="16" t="s">
        <v>341</v>
      </c>
      <c r="B179" s="17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20">
        <v>1</v>
      </c>
      <c r="O179" s="21">
        <v>1</v>
      </c>
      <c r="P179">
        <f t="shared" si="0"/>
        <v>0</v>
      </c>
      <c r="Q179" t="e">
        <f>VLOOKUP(A179,PF09349_all!B169:I853,8,0)</f>
        <v>#N/A</v>
      </c>
      <c r="R179" s="15">
        <f>VLOOKUP(A179,Taxonomy!B$2:C$674,2,0)</f>
        <v>0</v>
      </c>
      <c r="S179">
        <f>VLOOKUP(A179,Taxonomy!B$2:G$674,6,0)</f>
        <v>0</v>
      </c>
    </row>
    <row r="180" spans="1:19" ht="34.5">
      <c r="A180" s="16" t="s">
        <v>343</v>
      </c>
      <c r="B180" s="17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20">
        <v>1</v>
      </c>
      <c r="O180" s="21">
        <v>1</v>
      </c>
      <c r="P180">
        <f t="shared" si="0"/>
        <v>0</v>
      </c>
      <c r="Q180" t="e">
        <f>VLOOKUP(A180,PF09349_all!B170:I854,8,0)</f>
        <v>#N/A</v>
      </c>
      <c r="R180" s="15">
        <f>VLOOKUP(A180,Taxonomy!B$2:C$674,2,0)</f>
        <v>0</v>
      </c>
      <c r="S180">
        <f>VLOOKUP(A180,Taxonomy!B$2:G$674,6,0)</f>
        <v>0</v>
      </c>
    </row>
    <row r="181" spans="1:19" ht="34.5">
      <c r="A181" s="16" t="s">
        <v>347</v>
      </c>
      <c r="B181" s="17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20">
        <v>1</v>
      </c>
      <c r="O181" s="21">
        <v>1</v>
      </c>
      <c r="P181">
        <f t="shared" si="0"/>
        <v>0</v>
      </c>
      <c r="Q181" t="e">
        <f>VLOOKUP(A181,PF09349_all!B172:I856,8,0)</f>
        <v>#N/A</v>
      </c>
      <c r="R181" s="15">
        <f>VLOOKUP(A181,Taxonomy!B$2:C$674,2,0)</f>
        <v>0</v>
      </c>
      <c r="S181">
        <f>VLOOKUP(A181,Taxonomy!B$2:G$674,6,0)</f>
        <v>0</v>
      </c>
    </row>
    <row r="182" spans="1:19" ht="34.5">
      <c r="A182" s="16" t="s">
        <v>349</v>
      </c>
      <c r="B182" s="17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20">
        <v>1</v>
      </c>
      <c r="O182" s="21">
        <v>1</v>
      </c>
      <c r="P182">
        <f t="shared" si="0"/>
        <v>0</v>
      </c>
      <c r="Q182" t="e">
        <f>VLOOKUP(A182,PF09349_all!B173:I857,8,0)</f>
        <v>#N/A</v>
      </c>
      <c r="R182" s="15">
        <f>VLOOKUP(A182,Taxonomy!B$2:C$674,2,0)</f>
        <v>0</v>
      </c>
      <c r="S182">
        <f>VLOOKUP(A182,Taxonomy!B$2:G$674,6,0)</f>
        <v>0</v>
      </c>
    </row>
    <row r="183" spans="1:19" ht="45.75">
      <c r="A183" s="16" t="s">
        <v>353</v>
      </c>
      <c r="B183" s="17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20">
        <v>1</v>
      </c>
      <c r="O183" s="21">
        <v>1</v>
      </c>
      <c r="P183">
        <f t="shared" si="0"/>
        <v>0</v>
      </c>
      <c r="Q183" t="e">
        <f>VLOOKUP(A183,PF09349_all!B175:I859,8,0)</f>
        <v>#N/A</v>
      </c>
      <c r="R183" s="15">
        <f>VLOOKUP(A183,Taxonomy!B$2:C$674,2,0)</f>
        <v>0</v>
      </c>
      <c r="S183">
        <f>VLOOKUP(A183,Taxonomy!B$2:G$674,6,0)</f>
        <v>0</v>
      </c>
    </row>
    <row r="184" spans="1:19" ht="23.25">
      <c r="A184" s="16" t="s">
        <v>355</v>
      </c>
      <c r="B184" s="17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20">
        <v>1</v>
      </c>
      <c r="O184" s="21">
        <v>1</v>
      </c>
      <c r="P184">
        <f t="shared" si="0"/>
        <v>0</v>
      </c>
      <c r="Q184" t="e">
        <f>VLOOKUP(A184,PF09349_all!B176:I860,8,0)</f>
        <v>#N/A</v>
      </c>
      <c r="R184" s="15">
        <f>VLOOKUP(A184,Taxonomy!B$2:C$674,2,0)</f>
        <v>0</v>
      </c>
      <c r="S184">
        <f>VLOOKUP(A184,Taxonomy!B$2:G$674,6,0)</f>
        <v>0</v>
      </c>
    </row>
    <row r="185" spans="1:19" ht="23.25">
      <c r="A185" s="16" t="s">
        <v>357</v>
      </c>
      <c r="B185" s="17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20">
        <v>1</v>
      </c>
      <c r="O185" s="21">
        <v>1</v>
      </c>
      <c r="P185">
        <f t="shared" si="0"/>
        <v>0</v>
      </c>
      <c r="Q185" t="e">
        <f>VLOOKUP(A185,PF09349_all!B177:I861,8,0)</f>
        <v>#N/A</v>
      </c>
      <c r="R185" s="15">
        <f>VLOOKUP(A185,Taxonomy!B$2:C$674,2,0)</f>
        <v>0</v>
      </c>
      <c r="S185">
        <f>VLOOKUP(A185,Taxonomy!B$2:G$674,6,0)</f>
        <v>0</v>
      </c>
    </row>
    <row r="186" spans="1:19" ht="34.5">
      <c r="A186" s="16" t="s">
        <v>359</v>
      </c>
      <c r="B186" s="17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20">
        <v>1</v>
      </c>
      <c r="O186" s="21">
        <v>1</v>
      </c>
      <c r="P186">
        <f t="shared" si="0"/>
        <v>0</v>
      </c>
      <c r="Q186" t="e">
        <f>VLOOKUP(A186,PF09349_all!B178:I862,8,0)</f>
        <v>#N/A</v>
      </c>
      <c r="R186" s="15">
        <f>VLOOKUP(A186,Taxonomy!B$2:C$674,2,0)</f>
        <v>0</v>
      </c>
      <c r="S186">
        <f>VLOOKUP(A186,Taxonomy!B$2:G$674,6,0)</f>
        <v>0</v>
      </c>
    </row>
    <row r="187" spans="1:19" ht="34.5">
      <c r="A187" s="16" t="s">
        <v>361</v>
      </c>
      <c r="B187" s="1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20">
        <v>1</v>
      </c>
      <c r="O187" s="21">
        <v>1</v>
      </c>
      <c r="P187">
        <f t="shared" si="0"/>
        <v>0</v>
      </c>
      <c r="Q187" t="e">
        <f>VLOOKUP(A187,PF09349_all!B179:I863,8,0)</f>
        <v>#N/A</v>
      </c>
      <c r="R187" s="15">
        <f>VLOOKUP(A187,Taxonomy!B$2:C$674,2,0)</f>
        <v>0</v>
      </c>
      <c r="S187">
        <f>VLOOKUP(A187,Taxonomy!B$2:G$674,6,0)</f>
        <v>0</v>
      </c>
    </row>
    <row r="188" spans="1:19" ht="34.5">
      <c r="A188" s="16" t="s">
        <v>363</v>
      </c>
      <c r="B188" s="17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20">
        <v>1</v>
      </c>
      <c r="O188" s="21">
        <v>1</v>
      </c>
      <c r="P188">
        <f t="shared" si="0"/>
        <v>0</v>
      </c>
      <c r="Q188" t="e">
        <f>VLOOKUP(A188,PF09349_all!B180:I864,8,0)</f>
        <v>#N/A</v>
      </c>
      <c r="R188" s="15">
        <f>VLOOKUP(A188,Taxonomy!B$2:C$674,2,0)</f>
        <v>0</v>
      </c>
      <c r="S188">
        <f>VLOOKUP(A188,Taxonomy!B$2:G$674,6,0)</f>
        <v>0</v>
      </c>
    </row>
    <row r="189" spans="1:19" ht="34.5">
      <c r="A189" s="16" t="s">
        <v>365</v>
      </c>
      <c r="B189" s="17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20">
        <v>1</v>
      </c>
      <c r="O189" s="21">
        <v>1</v>
      </c>
      <c r="P189">
        <f t="shared" si="0"/>
        <v>0</v>
      </c>
      <c r="Q189" t="e">
        <f>VLOOKUP(A189,PF09349_all!B181:I865,8,0)</f>
        <v>#N/A</v>
      </c>
      <c r="R189" s="15">
        <f>VLOOKUP(A189,Taxonomy!B$2:C$674,2,0)</f>
        <v>0</v>
      </c>
      <c r="S189">
        <f>VLOOKUP(A189,Taxonomy!B$2:G$674,6,0)</f>
        <v>0</v>
      </c>
    </row>
    <row r="190" spans="1:19" ht="34.5">
      <c r="A190" s="16" t="s">
        <v>369</v>
      </c>
      <c r="B190" s="17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20">
        <v>1</v>
      </c>
      <c r="O190" s="21">
        <v>1</v>
      </c>
      <c r="P190">
        <f t="shared" si="0"/>
        <v>0</v>
      </c>
      <c r="Q190" t="e">
        <f>VLOOKUP(A190,PF09349_all!B183:I867,8,0)</f>
        <v>#N/A</v>
      </c>
      <c r="R190" s="15">
        <f>VLOOKUP(A190,Taxonomy!B$2:C$674,2,0)</f>
        <v>0</v>
      </c>
      <c r="S190">
        <f>VLOOKUP(A190,Taxonomy!B$2:G$674,6,0)</f>
        <v>0</v>
      </c>
    </row>
    <row r="191" spans="1:19" ht="34.5">
      <c r="A191" s="16" t="s">
        <v>373</v>
      </c>
      <c r="B191" s="17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20">
        <v>1</v>
      </c>
      <c r="O191" s="21">
        <v>1</v>
      </c>
      <c r="P191">
        <f t="shared" si="0"/>
        <v>0</v>
      </c>
      <c r="Q191" t="e">
        <f>VLOOKUP(A191,PF09349_all!B185:I869,8,0)</f>
        <v>#N/A</v>
      </c>
      <c r="R191" s="15">
        <f>VLOOKUP(A191,Taxonomy!B$2:C$674,2,0)</f>
        <v>0</v>
      </c>
      <c r="S191">
        <f>VLOOKUP(A191,Taxonomy!B$2:G$674,6,0)</f>
        <v>0</v>
      </c>
    </row>
    <row r="192" spans="1:19" ht="23.25">
      <c r="A192" s="16" t="s">
        <v>377</v>
      </c>
      <c r="B192" s="17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20">
        <v>1</v>
      </c>
      <c r="O192" s="21">
        <v>1</v>
      </c>
      <c r="P192">
        <f t="shared" si="0"/>
        <v>0</v>
      </c>
      <c r="Q192" t="e">
        <f>VLOOKUP(A192,PF09349_all!B187:I871,8,0)</f>
        <v>#N/A</v>
      </c>
      <c r="R192" s="15">
        <f>VLOOKUP(A192,Taxonomy!B$2:C$674,2,0)</f>
        <v>0</v>
      </c>
      <c r="S192">
        <f>VLOOKUP(A192,Taxonomy!B$2:G$674,6,0)</f>
        <v>0</v>
      </c>
    </row>
    <row r="193" spans="1:19" ht="23.25">
      <c r="A193" s="16" t="s">
        <v>379</v>
      </c>
      <c r="B193" s="17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20">
        <v>1</v>
      </c>
      <c r="O193" s="21">
        <v>1</v>
      </c>
      <c r="P193">
        <f t="shared" si="0"/>
        <v>0</v>
      </c>
      <c r="Q193" t="e">
        <f>VLOOKUP(A193,PF09349_all!B188:I872,8,0)</f>
        <v>#N/A</v>
      </c>
      <c r="R193" s="15">
        <f>VLOOKUP(A193,Taxonomy!B$2:C$674,2,0)</f>
        <v>0</v>
      </c>
      <c r="S193">
        <f>VLOOKUP(A193,Taxonomy!B$2:G$674,6,0)</f>
        <v>0</v>
      </c>
    </row>
    <row r="194" spans="1:19" ht="23.25">
      <c r="A194" s="16" t="s">
        <v>381</v>
      </c>
      <c r="B194" s="17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20">
        <v>1</v>
      </c>
      <c r="O194" s="21">
        <v>1</v>
      </c>
      <c r="P194">
        <f t="shared" si="0"/>
        <v>0</v>
      </c>
      <c r="Q194" t="e">
        <f>VLOOKUP(A194,PF09349_all!B189:I873,8,0)</f>
        <v>#N/A</v>
      </c>
      <c r="R194" s="15">
        <f>VLOOKUP(A194,Taxonomy!B$2:C$674,2,0)</f>
        <v>0</v>
      </c>
      <c r="S194">
        <f>VLOOKUP(A194,Taxonomy!B$2:G$674,6,0)</f>
        <v>0</v>
      </c>
    </row>
    <row r="195" spans="1:19" ht="34.5">
      <c r="A195" s="16" t="s">
        <v>383</v>
      </c>
      <c r="B195" s="17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20">
        <v>1</v>
      </c>
      <c r="O195" s="21">
        <v>1</v>
      </c>
      <c r="P195">
        <f t="shared" si="0"/>
        <v>0</v>
      </c>
      <c r="Q195" t="e">
        <f>VLOOKUP(A195,PF09349_all!B190:I874,8,0)</f>
        <v>#N/A</v>
      </c>
      <c r="R195" s="15">
        <f>VLOOKUP(A195,Taxonomy!B$2:C$674,2,0)</f>
        <v>0</v>
      </c>
      <c r="S195">
        <f>VLOOKUP(A195,Taxonomy!B$2:G$674,6,0)</f>
        <v>0</v>
      </c>
    </row>
    <row r="196" spans="1:19" ht="34.5">
      <c r="A196" s="16" t="s">
        <v>385</v>
      </c>
      <c r="B196" s="17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20">
        <v>1</v>
      </c>
      <c r="O196" s="21">
        <v>1</v>
      </c>
      <c r="P196">
        <f t="shared" si="0"/>
        <v>0</v>
      </c>
      <c r="Q196" t="e">
        <f>VLOOKUP(A196,PF09349_all!B191:I875,8,0)</f>
        <v>#N/A</v>
      </c>
      <c r="R196" s="15">
        <f>VLOOKUP(A196,Taxonomy!B$2:C$674,2,0)</f>
        <v>0</v>
      </c>
      <c r="S196">
        <f>VLOOKUP(A196,Taxonomy!B$2:G$674,6,0)</f>
        <v>0</v>
      </c>
    </row>
    <row r="197" spans="1:19" ht="34.5">
      <c r="A197" s="16" t="s">
        <v>387</v>
      </c>
      <c r="B197" s="17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20">
        <v>1</v>
      </c>
      <c r="O197" s="21">
        <v>1</v>
      </c>
      <c r="P197">
        <f t="shared" si="0"/>
        <v>0</v>
      </c>
      <c r="Q197" t="e">
        <f>VLOOKUP(A197,PF09349_all!B192:I876,8,0)</f>
        <v>#N/A</v>
      </c>
      <c r="R197" s="15">
        <f>VLOOKUP(A197,Taxonomy!B$2:C$674,2,0)</f>
        <v>0</v>
      </c>
      <c r="S197">
        <f>VLOOKUP(A197,Taxonomy!B$2:G$674,6,0)</f>
        <v>0</v>
      </c>
    </row>
    <row r="198" spans="1:19" ht="34.5">
      <c r="A198" s="16" t="s">
        <v>389</v>
      </c>
      <c r="B198" s="17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20">
        <v>1</v>
      </c>
      <c r="O198" s="21">
        <v>1</v>
      </c>
      <c r="P198">
        <f t="shared" si="0"/>
        <v>0</v>
      </c>
      <c r="Q198" t="e">
        <f>VLOOKUP(A198,PF09349_all!B193:I877,8,0)</f>
        <v>#N/A</v>
      </c>
      <c r="R198" s="15">
        <f>VLOOKUP(A198,Taxonomy!B$2:C$674,2,0)</f>
        <v>0</v>
      </c>
      <c r="S198">
        <f>VLOOKUP(A198,Taxonomy!B$2:G$674,6,0)</f>
        <v>0</v>
      </c>
    </row>
    <row r="199" spans="1:19" ht="23.25">
      <c r="A199" s="16" t="s">
        <v>391</v>
      </c>
      <c r="B199" s="17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20">
        <v>1</v>
      </c>
      <c r="O199" s="21">
        <v>1</v>
      </c>
      <c r="P199">
        <f t="shared" si="0"/>
        <v>0</v>
      </c>
      <c r="Q199" t="e">
        <f>VLOOKUP(A199,PF09349_all!B194:I878,8,0)</f>
        <v>#N/A</v>
      </c>
      <c r="R199" s="15">
        <f>VLOOKUP(A199,Taxonomy!B$2:C$674,2,0)</f>
        <v>0</v>
      </c>
      <c r="S199">
        <f>VLOOKUP(A199,Taxonomy!B$2:G$674,6,0)</f>
        <v>0</v>
      </c>
    </row>
    <row r="200" spans="1:19" ht="23.25">
      <c r="A200" s="16" t="s">
        <v>393</v>
      </c>
      <c r="B200" s="17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20">
        <v>1</v>
      </c>
      <c r="O200" s="21">
        <v>1</v>
      </c>
      <c r="P200">
        <f t="shared" si="0"/>
        <v>0</v>
      </c>
      <c r="Q200" t="e">
        <f>VLOOKUP(A200,PF09349_all!B195:I879,8,0)</f>
        <v>#N/A</v>
      </c>
      <c r="R200" s="15">
        <f>VLOOKUP(A200,Taxonomy!B$2:C$674,2,0)</f>
        <v>0</v>
      </c>
      <c r="S200">
        <f>VLOOKUP(A200,Taxonomy!B$2:G$674,6,0)</f>
        <v>0</v>
      </c>
    </row>
    <row r="201" spans="1:19" ht="23.25">
      <c r="A201" s="16" t="s">
        <v>399</v>
      </c>
      <c r="B201" s="17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20">
        <v>1</v>
      </c>
      <c r="O201" s="21">
        <v>1</v>
      </c>
      <c r="P201">
        <f t="shared" si="0"/>
        <v>0</v>
      </c>
      <c r="Q201" t="e">
        <f>VLOOKUP(A201,PF09349_all!B198:I882,8,0)</f>
        <v>#N/A</v>
      </c>
      <c r="R201" s="15">
        <f>VLOOKUP(A201,Taxonomy!B$2:C$674,2,0)</f>
        <v>0</v>
      </c>
      <c r="S201">
        <f>VLOOKUP(A201,Taxonomy!B$2:G$674,6,0)</f>
        <v>0</v>
      </c>
    </row>
    <row r="202" spans="1:19" ht="34.5">
      <c r="A202" s="16" t="s">
        <v>401</v>
      </c>
      <c r="B202" s="17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20">
        <v>1</v>
      </c>
      <c r="O202" s="21">
        <v>1</v>
      </c>
      <c r="P202">
        <f t="shared" si="0"/>
        <v>0</v>
      </c>
      <c r="Q202" t="e">
        <f>VLOOKUP(A202,PF09349_all!B199:I883,8,0)</f>
        <v>#N/A</v>
      </c>
      <c r="R202" s="15">
        <f>VLOOKUP(A202,Taxonomy!B$2:C$674,2,0)</f>
        <v>0</v>
      </c>
      <c r="S202">
        <f>VLOOKUP(A202,Taxonomy!B$2:G$674,6,0)</f>
        <v>0</v>
      </c>
    </row>
    <row r="203" spans="1:19" ht="34.5">
      <c r="A203" s="16" t="s">
        <v>403</v>
      </c>
      <c r="B203" s="17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20">
        <v>1</v>
      </c>
      <c r="O203" s="21">
        <v>1</v>
      </c>
      <c r="P203">
        <f t="shared" si="0"/>
        <v>0</v>
      </c>
      <c r="Q203" t="e">
        <f>VLOOKUP(A203,PF09349_all!B200:I884,8,0)</f>
        <v>#N/A</v>
      </c>
      <c r="R203" s="15">
        <f>VLOOKUP(A203,Taxonomy!B$2:C$674,2,0)</f>
        <v>0</v>
      </c>
      <c r="S203">
        <f>VLOOKUP(A203,Taxonomy!B$2:G$674,6,0)</f>
        <v>0</v>
      </c>
    </row>
    <row r="204" spans="1:19" ht="34.5">
      <c r="A204" s="16" t="s">
        <v>405</v>
      </c>
      <c r="B204" s="17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20">
        <v>1</v>
      </c>
      <c r="O204" s="21">
        <v>1</v>
      </c>
      <c r="P204">
        <f t="shared" si="0"/>
        <v>0</v>
      </c>
      <c r="Q204" t="e">
        <f>VLOOKUP(A204,PF09349_all!B201:I885,8,0)</f>
        <v>#N/A</v>
      </c>
      <c r="R204" s="15">
        <f>VLOOKUP(A204,Taxonomy!B$2:C$674,2,0)</f>
        <v>0</v>
      </c>
      <c r="S204">
        <f>VLOOKUP(A204,Taxonomy!B$2:G$674,6,0)</f>
        <v>0</v>
      </c>
    </row>
    <row r="205" spans="1:19" ht="34.5">
      <c r="A205" s="16" t="s">
        <v>407</v>
      </c>
      <c r="B205" s="17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20">
        <v>1</v>
      </c>
      <c r="O205" s="21">
        <v>1</v>
      </c>
      <c r="P205">
        <f t="shared" si="0"/>
        <v>0</v>
      </c>
      <c r="Q205" t="e">
        <f>VLOOKUP(A205,PF09349_all!B202:I886,8,0)</f>
        <v>#N/A</v>
      </c>
      <c r="R205" s="15">
        <f>VLOOKUP(A205,Taxonomy!B$2:C$674,2,0)</f>
        <v>0</v>
      </c>
      <c r="S205">
        <f>VLOOKUP(A205,Taxonomy!B$2:G$674,6,0)</f>
        <v>0</v>
      </c>
    </row>
    <row r="206" spans="1:19" ht="34.5">
      <c r="A206" s="16" t="s">
        <v>409</v>
      </c>
      <c r="B206" s="17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20">
        <v>1</v>
      </c>
      <c r="O206" s="21">
        <v>1</v>
      </c>
      <c r="P206">
        <f t="shared" si="0"/>
        <v>0</v>
      </c>
      <c r="Q206" t="e">
        <f>VLOOKUP(A206,PF09349_all!B203:I887,8,0)</f>
        <v>#N/A</v>
      </c>
      <c r="R206" s="15">
        <f>VLOOKUP(A206,Taxonomy!B$2:C$674,2,0)</f>
        <v>0</v>
      </c>
      <c r="S206">
        <f>VLOOKUP(A206,Taxonomy!B$2:G$674,6,0)</f>
        <v>0</v>
      </c>
    </row>
    <row r="207" spans="1:19" ht="23.25">
      <c r="A207" s="16" t="s">
        <v>413</v>
      </c>
      <c r="B207" s="17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20">
        <v>1</v>
      </c>
      <c r="O207" s="21">
        <v>1</v>
      </c>
      <c r="P207">
        <f t="shared" si="0"/>
        <v>0</v>
      </c>
      <c r="Q207" t="e">
        <f>VLOOKUP(A207,PF09349_all!B205:I889,8,0)</f>
        <v>#N/A</v>
      </c>
      <c r="R207" s="15">
        <f>VLOOKUP(A207,Taxonomy!B$2:C$674,2,0)</f>
        <v>0</v>
      </c>
      <c r="S207">
        <f>VLOOKUP(A207,Taxonomy!B$2:G$674,6,0)</f>
        <v>0</v>
      </c>
    </row>
    <row r="208" spans="1:19" ht="23.25">
      <c r="A208" s="16" t="s">
        <v>415</v>
      </c>
      <c r="B208" s="17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20">
        <v>1</v>
      </c>
      <c r="O208" s="21">
        <v>1</v>
      </c>
      <c r="P208">
        <f t="shared" si="0"/>
        <v>0</v>
      </c>
      <c r="Q208" t="e">
        <f>VLOOKUP(A208,PF09349_all!B206:I890,8,0)</f>
        <v>#N/A</v>
      </c>
      <c r="R208" s="15">
        <f>VLOOKUP(A208,Taxonomy!B$2:C$674,2,0)</f>
        <v>0</v>
      </c>
      <c r="S208">
        <f>VLOOKUP(A208,Taxonomy!B$2:G$674,6,0)</f>
        <v>0</v>
      </c>
    </row>
    <row r="209" spans="1:19" ht="34.5">
      <c r="A209" s="16" t="s">
        <v>417</v>
      </c>
      <c r="B209" s="17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20">
        <v>1</v>
      </c>
      <c r="O209" s="21">
        <v>1</v>
      </c>
      <c r="P209">
        <f t="shared" si="0"/>
        <v>0</v>
      </c>
      <c r="Q209" t="e">
        <f>VLOOKUP(A209,PF09349_all!B207:I891,8,0)</f>
        <v>#N/A</v>
      </c>
      <c r="R209" s="15">
        <f>VLOOKUP(A209,Taxonomy!B$2:C$674,2,0)</f>
        <v>0</v>
      </c>
      <c r="S209">
        <f>VLOOKUP(A209,Taxonomy!B$2:G$674,6,0)</f>
        <v>0</v>
      </c>
    </row>
    <row r="210" spans="1:19" ht="34.5">
      <c r="A210" s="16" t="s">
        <v>421</v>
      </c>
      <c r="B210" s="17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20">
        <v>1</v>
      </c>
      <c r="O210" s="21">
        <v>1</v>
      </c>
      <c r="P210">
        <f t="shared" si="0"/>
        <v>0</v>
      </c>
      <c r="Q210" t="e">
        <f>VLOOKUP(A210,PF09349_all!B209:I893,8,0)</f>
        <v>#N/A</v>
      </c>
      <c r="R210" s="15">
        <f>VLOOKUP(A210,Taxonomy!B$2:C$674,2,0)</f>
        <v>0</v>
      </c>
      <c r="S210">
        <f>VLOOKUP(A210,Taxonomy!B$2:G$674,6,0)</f>
        <v>0</v>
      </c>
    </row>
    <row r="211" spans="1:19" ht="34.5">
      <c r="A211" s="16" t="s">
        <v>423</v>
      </c>
      <c r="B211" s="17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20">
        <v>1</v>
      </c>
      <c r="O211" s="21">
        <v>1</v>
      </c>
      <c r="P211">
        <f t="shared" si="0"/>
        <v>0</v>
      </c>
      <c r="Q211" t="e">
        <f>VLOOKUP(A211,PF09349_all!B210:I894,8,0)</f>
        <v>#N/A</v>
      </c>
      <c r="R211" s="15">
        <f>VLOOKUP(A211,Taxonomy!B$2:C$674,2,0)</f>
        <v>0</v>
      </c>
      <c r="S211">
        <f>VLOOKUP(A211,Taxonomy!B$2:G$674,6,0)</f>
        <v>0</v>
      </c>
    </row>
    <row r="212" spans="1:19" ht="34.5">
      <c r="A212" s="16" t="s">
        <v>425</v>
      </c>
      <c r="B212" s="17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20">
        <v>1</v>
      </c>
      <c r="O212" s="21">
        <v>1</v>
      </c>
      <c r="P212">
        <f t="shared" si="0"/>
        <v>0</v>
      </c>
      <c r="Q212" t="e">
        <f>VLOOKUP(A212,PF09349_all!B211:I895,8,0)</f>
        <v>#N/A</v>
      </c>
      <c r="R212" s="15">
        <f>VLOOKUP(A212,Taxonomy!B$2:C$674,2,0)</f>
        <v>0</v>
      </c>
      <c r="S212">
        <f>VLOOKUP(A212,Taxonomy!B$2:G$674,6,0)</f>
        <v>0</v>
      </c>
    </row>
    <row r="213" spans="1:19" ht="34.5">
      <c r="A213" s="16" t="s">
        <v>429</v>
      </c>
      <c r="B213" s="17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20">
        <v>1</v>
      </c>
      <c r="O213" s="21">
        <v>1</v>
      </c>
      <c r="P213">
        <f t="shared" si="0"/>
        <v>0</v>
      </c>
      <c r="Q213" t="e">
        <f>VLOOKUP(A213,PF09349_all!B213:I897,8,0)</f>
        <v>#N/A</v>
      </c>
      <c r="R213" s="15">
        <f>VLOOKUP(A213,Taxonomy!B$2:C$674,2,0)</f>
        <v>0</v>
      </c>
      <c r="S213">
        <f>VLOOKUP(A213,Taxonomy!B$2:G$674,6,0)</f>
        <v>0</v>
      </c>
    </row>
    <row r="214" spans="1:19" ht="34.5">
      <c r="A214" s="16" t="s">
        <v>431</v>
      </c>
      <c r="B214" s="17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20">
        <v>1</v>
      </c>
      <c r="O214" s="21">
        <v>1</v>
      </c>
      <c r="P214">
        <f t="shared" si="0"/>
        <v>0</v>
      </c>
      <c r="Q214" t="e">
        <f>VLOOKUP(A214,PF09349_all!B214:I898,8,0)</f>
        <v>#N/A</v>
      </c>
      <c r="R214" s="15">
        <f>VLOOKUP(A214,Taxonomy!B$2:C$674,2,0)</f>
        <v>0</v>
      </c>
      <c r="S214">
        <f>VLOOKUP(A214,Taxonomy!B$2:G$674,6,0)</f>
        <v>0</v>
      </c>
    </row>
    <row r="215" spans="1:19" ht="34.5">
      <c r="A215" s="16" t="s">
        <v>433</v>
      </c>
      <c r="B215" s="17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20">
        <v>1</v>
      </c>
      <c r="O215" s="21">
        <v>1</v>
      </c>
      <c r="P215">
        <f t="shared" si="0"/>
        <v>0</v>
      </c>
      <c r="Q215" t="e">
        <f>VLOOKUP(A215,PF09349_all!B215:I899,8,0)</f>
        <v>#N/A</v>
      </c>
      <c r="R215" s="15">
        <f>VLOOKUP(A215,Taxonomy!B$2:C$674,2,0)</f>
        <v>0</v>
      </c>
      <c r="S215">
        <f>VLOOKUP(A215,Taxonomy!B$2:G$674,6,0)</f>
        <v>0</v>
      </c>
    </row>
    <row r="216" spans="1:19" ht="34.5">
      <c r="A216" s="16" t="s">
        <v>437</v>
      </c>
      <c r="B216" s="17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20">
        <v>1</v>
      </c>
      <c r="O216" s="21">
        <v>1</v>
      </c>
      <c r="P216">
        <f t="shared" si="0"/>
        <v>0</v>
      </c>
      <c r="Q216" t="e">
        <f>VLOOKUP(A216,PF09349_all!B217:I901,8,0)</f>
        <v>#N/A</v>
      </c>
      <c r="R216" s="15">
        <f>VLOOKUP(A216,Taxonomy!B$2:C$674,2,0)</f>
        <v>0</v>
      </c>
      <c r="S216">
        <f>VLOOKUP(A216,Taxonomy!B$2:G$674,6,0)</f>
        <v>0</v>
      </c>
    </row>
    <row r="217" spans="1:19" ht="23.25">
      <c r="A217" s="16" t="s">
        <v>439</v>
      </c>
      <c r="B217" s="17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20">
        <v>1</v>
      </c>
      <c r="O217" s="21">
        <v>1</v>
      </c>
      <c r="P217">
        <f t="shared" si="0"/>
        <v>0</v>
      </c>
      <c r="Q217" t="e">
        <f>VLOOKUP(A217,PF09349_all!B218:I902,8,0)</f>
        <v>#N/A</v>
      </c>
      <c r="R217" s="15">
        <f>VLOOKUP(A217,Taxonomy!B$2:C$674,2,0)</f>
        <v>0</v>
      </c>
      <c r="S217">
        <f>VLOOKUP(A217,Taxonomy!B$2:G$674,6,0)</f>
        <v>0</v>
      </c>
    </row>
    <row r="218" spans="1:19" ht="23.25">
      <c r="A218" s="16" t="s">
        <v>441</v>
      </c>
      <c r="B218" s="17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20">
        <v>1</v>
      </c>
      <c r="O218" s="21">
        <v>1</v>
      </c>
      <c r="P218">
        <f t="shared" si="0"/>
        <v>0</v>
      </c>
      <c r="Q218" t="e">
        <f>VLOOKUP(A218,PF09349_all!B219:I903,8,0)</f>
        <v>#N/A</v>
      </c>
      <c r="R218" s="15">
        <f>VLOOKUP(A218,Taxonomy!B$2:C$674,2,0)</f>
        <v>0</v>
      </c>
      <c r="S218">
        <f>VLOOKUP(A218,Taxonomy!B$2:G$674,6,0)</f>
        <v>0</v>
      </c>
    </row>
    <row r="219" spans="1:19" ht="23.25">
      <c r="A219" s="16" t="s">
        <v>443</v>
      </c>
      <c r="B219" s="17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20">
        <v>1</v>
      </c>
      <c r="O219" s="21">
        <v>1</v>
      </c>
      <c r="P219">
        <f t="shared" si="0"/>
        <v>0</v>
      </c>
      <c r="Q219" t="e">
        <f>VLOOKUP(A219,PF09349_all!B220:I904,8,0)</f>
        <v>#N/A</v>
      </c>
      <c r="R219" s="15">
        <f>VLOOKUP(A219,Taxonomy!B$2:C$674,2,0)</f>
        <v>0</v>
      </c>
      <c r="S219">
        <f>VLOOKUP(A219,Taxonomy!B$2:G$674,6,0)</f>
        <v>0</v>
      </c>
    </row>
    <row r="220" spans="1:19" ht="34.5">
      <c r="A220" s="16" t="s">
        <v>447</v>
      </c>
      <c r="B220" s="17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20">
        <v>1</v>
      </c>
      <c r="O220" s="21">
        <v>1</v>
      </c>
      <c r="P220">
        <f t="shared" si="0"/>
        <v>0</v>
      </c>
      <c r="Q220" t="e">
        <f>VLOOKUP(A220,PF09349_all!B222:I906,8,0)</f>
        <v>#N/A</v>
      </c>
      <c r="R220" s="15">
        <f>VLOOKUP(A220,Taxonomy!B$2:C$674,2,0)</f>
        <v>0</v>
      </c>
      <c r="S220">
        <f>VLOOKUP(A220,Taxonomy!B$2:G$674,6,0)</f>
        <v>0</v>
      </c>
    </row>
    <row r="221" spans="1:19" ht="34.5">
      <c r="A221" s="16" t="s">
        <v>449</v>
      </c>
      <c r="B221" s="17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20">
        <v>1</v>
      </c>
      <c r="O221" s="21">
        <v>1</v>
      </c>
      <c r="P221">
        <f t="shared" si="0"/>
        <v>0</v>
      </c>
      <c r="Q221" t="e">
        <f>VLOOKUP(A221,PF09349_all!B223:I907,8,0)</f>
        <v>#N/A</v>
      </c>
      <c r="R221" s="15">
        <f>VLOOKUP(A221,Taxonomy!B$2:C$674,2,0)</f>
        <v>0</v>
      </c>
      <c r="S221">
        <f>VLOOKUP(A221,Taxonomy!B$2:G$674,6,0)</f>
        <v>0</v>
      </c>
    </row>
    <row r="222" spans="1:19" ht="23.25">
      <c r="A222" s="16" t="s">
        <v>453</v>
      </c>
      <c r="B222" s="17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20">
        <v>1</v>
      </c>
      <c r="O222" s="21">
        <v>1</v>
      </c>
      <c r="P222">
        <f t="shared" si="0"/>
        <v>0</v>
      </c>
      <c r="Q222" t="e">
        <f>VLOOKUP(A222,PF09349_all!B225:I909,8,0)</f>
        <v>#N/A</v>
      </c>
      <c r="R222" s="15">
        <f>VLOOKUP(A222,Taxonomy!B$2:C$674,2,0)</f>
        <v>0</v>
      </c>
      <c r="S222">
        <f>VLOOKUP(A222,Taxonomy!B$2:G$674,6,0)</f>
        <v>0</v>
      </c>
    </row>
    <row r="223" spans="1:19" ht="34.5">
      <c r="A223" s="16" t="s">
        <v>455</v>
      </c>
      <c r="B223" s="17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20">
        <v>1</v>
      </c>
      <c r="O223" s="21">
        <v>1</v>
      </c>
      <c r="P223">
        <f t="shared" si="0"/>
        <v>0</v>
      </c>
      <c r="Q223" t="e">
        <f>VLOOKUP(A223,PF09349_all!B226:I910,8,0)</f>
        <v>#N/A</v>
      </c>
      <c r="R223" s="15">
        <f>VLOOKUP(A223,Taxonomy!B$2:C$674,2,0)</f>
        <v>0</v>
      </c>
      <c r="S223">
        <f>VLOOKUP(A223,Taxonomy!B$2:G$674,6,0)</f>
        <v>0</v>
      </c>
    </row>
    <row r="224" spans="1:19" ht="34.5">
      <c r="A224" s="16" t="s">
        <v>457</v>
      </c>
      <c r="B224" s="17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20">
        <v>1</v>
      </c>
      <c r="O224" s="21">
        <v>1</v>
      </c>
      <c r="P224">
        <f t="shared" si="0"/>
        <v>0</v>
      </c>
      <c r="Q224" t="e">
        <f>VLOOKUP(A224,PF09349_all!B227:I911,8,0)</f>
        <v>#N/A</v>
      </c>
      <c r="R224" s="15">
        <f>VLOOKUP(A224,Taxonomy!B$2:C$674,2,0)</f>
        <v>0</v>
      </c>
      <c r="S224">
        <f>VLOOKUP(A224,Taxonomy!B$2:G$674,6,0)</f>
        <v>0</v>
      </c>
    </row>
    <row r="225" spans="1:19" ht="34.5">
      <c r="A225" s="16" t="s">
        <v>459</v>
      </c>
      <c r="B225" s="17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20">
        <v>1</v>
      </c>
      <c r="O225" s="21">
        <v>1</v>
      </c>
      <c r="P225">
        <f t="shared" si="0"/>
        <v>0</v>
      </c>
      <c r="Q225" t="e">
        <f>VLOOKUP(A225,PF09349_all!B228:I912,8,0)</f>
        <v>#N/A</v>
      </c>
      <c r="R225" s="15">
        <f>VLOOKUP(A225,Taxonomy!B$2:C$674,2,0)</f>
        <v>0</v>
      </c>
      <c r="S225">
        <f>VLOOKUP(A225,Taxonomy!B$2:G$674,6,0)</f>
        <v>0</v>
      </c>
    </row>
    <row r="226" spans="1:19" ht="34.5">
      <c r="A226" s="16" t="s">
        <v>465</v>
      </c>
      <c r="B226" s="17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20">
        <v>1</v>
      </c>
      <c r="O226" s="21">
        <v>1</v>
      </c>
      <c r="P226">
        <f t="shared" si="0"/>
        <v>0</v>
      </c>
      <c r="Q226" t="e">
        <f>VLOOKUP(A226,PF09349_all!B231:I915,8,0)</f>
        <v>#N/A</v>
      </c>
      <c r="R226" s="15">
        <f>VLOOKUP(A226,Taxonomy!B$2:C$674,2,0)</f>
        <v>0</v>
      </c>
      <c r="S226">
        <f>VLOOKUP(A226,Taxonomy!B$2:G$674,6,0)</f>
        <v>0</v>
      </c>
    </row>
    <row r="227" spans="1:19" ht="34.5">
      <c r="A227" s="16" t="s">
        <v>467</v>
      </c>
      <c r="B227" s="17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20">
        <v>1</v>
      </c>
      <c r="O227" s="21">
        <v>1</v>
      </c>
      <c r="P227">
        <f t="shared" si="0"/>
        <v>0</v>
      </c>
      <c r="Q227" t="e">
        <f>VLOOKUP(A227,PF09349_all!B232:I916,8,0)</f>
        <v>#N/A</v>
      </c>
      <c r="R227" s="15">
        <f>VLOOKUP(A227,Taxonomy!B$2:C$674,2,0)</f>
        <v>0</v>
      </c>
      <c r="S227">
        <f>VLOOKUP(A227,Taxonomy!B$2:G$674,6,0)</f>
        <v>0</v>
      </c>
    </row>
    <row r="228" spans="1:19" ht="34.5">
      <c r="A228" s="16" t="s">
        <v>469</v>
      </c>
      <c r="B228" s="17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20">
        <v>1</v>
      </c>
      <c r="O228" s="21">
        <v>1</v>
      </c>
      <c r="P228">
        <f t="shared" si="0"/>
        <v>0</v>
      </c>
      <c r="Q228" t="e">
        <f>VLOOKUP(A228,PF09349_all!B233:I917,8,0)</f>
        <v>#N/A</v>
      </c>
      <c r="R228" s="15">
        <f>VLOOKUP(A228,Taxonomy!B$2:C$674,2,0)</f>
        <v>0</v>
      </c>
      <c r="S228">
        <f>VLOOKUP(A228,Taxonomy!B$2:G$674,6,0)</f>
        <v>0</v>
      </c>
    </row>
    <row r="229" spans="1:19" ht="23.25">
      <c r="A229" s="16" t="s">
        <v>471</v>
      </c>
      <c r="B229" s="17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20">
        <v>1</v>
      </c>
      <c r="O229" s="21">
        <v>1</v>
      </c>
      <c r="P229">
        <f t="shared" si="0"/>
        <v>0</v>
      </c>
      <c r="Q229" t="e">
        <f>VLOOKUP(A229,PF09349_all!B234:I918,8,0)</f>
        <v>#N/A</v>
      </c>
      <c r="R229" s="15">
        <f>VLOOKUP(A229,Taxonomy!B$2:C$674,2,0)</f>
        <v>0</v>
      </c>
      <c r="S229">
        <f>VLOOKUP(A229,Taxonomy!B$2:G$674,6,0)</f>
        <v>0</v>
      </c>
    </row>
    <row r="230" spans="1:19" ht="34.5">
      <c r="A230" s="16" t="s">
        <v>1261</v>
      </c>
      <c r="B230" s="17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20">
        <v>1</v>
      </c>
      <c r="O230" s="21">
        <v>1</v>
      </c>
      <c r="P230">
        <f t="shared" si="0"/>
        <v>0</v>
      </c>
      <c r="Q230" t="e">
        <f>VLOOKUP(A230,PF09349_all!B235:I919,8,0)</f>
        <v>#N/A</v>
      </c>
      <c r="R230" s="15">
        <f>VLOOKUP(A230,Taxonomy!B$2:C$674,2,0)</f>
        <v>0</v>
      </c>
      <c r="S230">
        <f>VLOOKUP(A230,Taxonomy!B$2:G$674,6,0)</f>
        <v>0</v>
      </c>
    </row>
    <row r="231" spans="1:19" ht="23.25">
      <c r="A231" s="16" t="s">
        <v>475</v>
      </c>
      <c r="B231" s="17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20">
        <v>1</v>
      </c>
      <c r="O231" s="21">
        <v>1</v>
      </c>
      <c r="P231">
        <f t="shared" si="0"/>
        <v>0</v>
      </c>
      <c r="Q231" t="e">
        <f>VLOOKUP(A231,PF09349_all!B237:I921,8,0)</f>
        <v>#N/A</v>
      </c>
      <c r="R231" s="15">
        <f>VLOOKUP(A231,Taxonomy!B$2:C$674,2,0)</f>
        <v>0</v>
      </c>
      <c r="S231">
        <f>VLOOKUP(A231,Taxonomy!B$2:G$674,6,0)</f>
        <v>0</v>
      </c>
    </row>
    <row r="232" spans="1:19" ht="23.25">
      <c r="A232" s="16" t="s">
        <v>477</v>
      </c>
      <c r="B232" s="17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20">
        <v>1</v>
      </c>
      <c r="O232" s="21">
        <v>1</v>
      </c>
      <c r="P232">
        <f t="shared" si="0"/>
        <v>0</v>
      </c>
      <c r="Q232" t="e">
        <f>VLOOKUP(A232,PF09349_all!B238:I922,8,0)</f>
        <v>#N/A</v>
      </c>
      <c r="R232" s="15">
        <f>VLOOKUP(A232,Taxonomy!B$2:C$674,2,0)</f>
        <v>0</v>
      </c>
      <c r="S232">
        <f>VLOOKUP(A232,Taxonomy!B$2:G$674,6,0)</f>
        <v>0</v>
      </c>
    </row>
    <row r="233" spans="1:19" ht="34.5">
      <c r="A233" s="16" t="s">
        <v>479</v>
      </c>
      <c r="B233" s="17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20">
        <v>1</v>
      </c>
      <c r="O233" s="21">
        <v>1</v>
      </c>
      <c r="P233">
        <f t="shared" si="0"/>
        <v>0</v>
      </c>
      <c r="Q233" t="e">
        <f>VLOOKUP(A233,PF09349_all!B239:I923,8,0)</f>
        <v>#N/A</v>
      </c>
      <c r="R233" s="15">
        <f>VLOOKUP(A233,Taxonomy!B$2:C$674,2,0)</f>
        <v>0</v>
      </c>
      <c r="S233">
        <f>VLOOKUP(A233,Taxonomy!B$2:G$674,6,0)</f>
        <v>0</v>
      </c>
    </row>
    <row r="234" spans="1:19" ht="34.5">
      <c r="A234" s="16" t="s">
        <v>481</v>
      </c>
      <c r="B234" s="17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20">
        <v>1</v>
      </c>
      <c r="O234" s="21">
        <v>1</v>
      </c>
      <c r="P234">
        <f t="shared" si="0"/>
        <v>0</v>
      </c>
      <c r="Q234" t="e">
        <f>VLOOKUP(A234,PF09349_all!B240:I924,8,0)</f>
        <v>#N/A</v>
      </c>
      <c r="R234" s="15">
        <f>VLOOKUP(A234,Taxonomy!B$2:C$674,2,0)</f>
        <v>0</v>
      </c>
      <c r="S234">
        <f>VLOOKUP(A234,Taxonomy!B$2:G$674,6,0)</f>
        <v>0</v>
      </c>
    </row>
    <row r="235" spans="1:19" ht="34.5">
      <c r="A235" s="16" t="s">
        <v>483</v>
      </c>
      <c r="B235" s="17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20">
        <v>1</v>
      </c>
      <c r="O235" s="21">
        <v>1</v>
      </c>
      <c r="P235">
        <f t="shared" si="0"/>
        <v>0</v>
      </c>
      <c r="Q235" t="e">
        <f>VLOOKUP(A235,PF09349_all!B241:I925,8,0)</f>
        <v>#N/A</v>
      </c>
      <c r="R235" s="15">
        <f>VLOOKUP(A235,Taxonomy!B$2:C$674,2,0)</f>
        <v>0</v>
      </c>
      <c r="S235">
        <f>VLOOKUP(A235,Taxonomy!B$2:G$674,6,0)</f>
        <v>0</v>
      </c>
    </row>
    <row r="236" spans="1:19" ht="34.5">
      <c r="A236" s="16" t="s">
        <v>485</v>
      </c>
      <c r="B236" s="17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20">
        <v>1</v>
      </c>
      <c r="O236" s="21">
        <v>1</v>
      </c>
      <c r="P236">
        <f t="shared" si="0"/>
        <v>0</v>
      </c>
      <c r="Q236" t="e">
        <f>VLOOKUP(A236,PF09349_all!B242:I926,8,0)</f>
        <v>#N/A</v>
      </c>
      <c r="R236" s="15">
        <f>VLOOKUP(A236,Taxonomy!B$2:C$674,2,0)</f>
        <v>0</v>
      </c>
      <c r="S236">
        <f>VLOOKUP(A236,Taxonomy!B$2:G$674,6,0)</f>
        <v>0</v>
      </c>
    </row>
    <row r="237" spans="1:19" ht="23.25">
      <c r="A237" s="16" t="s">
        <v>489</v>
      </c>
      <c r="B237" s="17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20">
        <v>1</v>
      </c>
      <c r="O237" s="21">
        <v>1</v>
      </c>
      <c r="P237">
        <f t="shared" si="0"/>
        <v>0</v>
      </c>
      <c r="Q237" t="e">
        <f>VLOOKUP(A237,PF09349_all!B244:I928,8,0)</f>
        <v>#N/A</v>
      </c>
      <c r="R237" s="15">
        <f>VLOOKUP(A237,Taxonomy!B$2:C$674,2,0)</f>
        <v>0</v>
      </c>
      <c r="S237">
        <f>VLOOKUP(A237,Taxonomy!B$2:G$674,6,0)</f>
        <v>0</v>
      </c>
    </row>
    <row r="238" spans="1:19" ht="34.5">
      <c r="A238" s="16" t="s">
        <v>491</v>
      </c>
      <c r="B238" s="17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20">
        <v>1</v>
      </c>
      <c r="O238" s="21">
        <v>1</v>
      </c>
      <c r="P238">
        <f t="shared" si="0"/>
        <v>0</v>
      </c>
      <c r="Q238" t="e">
        <f>VLOOKUP(A238,PF09349_all!B245:I929,8,0)</f>
        <v>#N/A</v>
      </c>
      <c r="R238" s="15">
        <f>VLOOKUP(A238,Taxonomy!B$2:C$674,2,0)</f>
        <v>0</v>
      </c>
      <c r="S238">
        <f>VLOOKUP(A238,Taxonomy!B$2:G$674,6,0)</f>
        <v>0</v>
      </c>
    </row>
    <row r="239" spans="1:19" ht="34.5">
      <c r="A239" s="16" t="s">
        <v>495</v>
      </c>
      <c r="B239" s="17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20">
        <v>1</v>
      </c>
      <c r="O239" s="21">
        <v>1</v>
      </c>
      <c r="P239">
        <f t="shared" si="0"/>
        <v>0</v>
      </c>
      <c r="Q239" t="e">
        <f>VLOOKUP(A239,PF09349_all!B247:I931,8,0)</f>
        <v>#N/A</v>
      </c>
      <c r="R239" s="15">
        <f>VLOOKUP(A239,Taxonomy!B$2:C$674,2,0)</f>
        <v>0</v>
      </c>
      <c r="S239">
        <f>VLOOKUP(A239,Taxonomy!B$2:G$674,6,0)</f>
        <v>0</v>
      </c>
    </row>
    <row r="240" spans="1:19" ht="34.5">
      <c r="A240" s="16" t="s">
        <v>497</v>
      </c>
      <c r="B240" s="17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20">
        <v>1</v>
      </c>
      <c r="O240" s="21">
        <v>1</v>
      </c>
      <c r="P240">
        <f t="shared" si="0"/>
        <v>0</v>
      </c>
      <c r="Q240" t="e">
        <f>VLOOKUP(A240,PF09349_all!B248:I932,8,0)</f>
        <v>#N/A</v>
      </c>
      <c r="R240" s="15">
        <f>VLOOKUP(A240,Taxonomy!B$2:C$674,2,0)</f>
        <v>0</v>
      </c>
      <c r="S240">
        <f>VLOOKUP(A240,Taxonomy!B$2:G$674,6,0)</f>
        <v>0</v>
      </c>
    </row>
    <row r="241" spans="1:19" ht="34.5">
      <c r="A241" s="16" t="s">
        <v>501</v>
      </c>
      <c r="B241" s="17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20">
        <v>1</v>
      </c>
      <c r="O241" s="21">
        <v>1</v>
      </c>
      <c r="P241">
        <f t="shared" si="0"/>
        <v>0</v>
      </c>
      <c r="Q241" t="e">
        <f>VLOOKUP(A241,PF09349_all!B250:I934,8,0)</f>
        <v>#N/A</v>
      </c>
      <c r="R241" s="15">
        <f>VLOOKUP(A241,Taxonomy!B$2:C$674,2,0)</f>
        <v>0</v>
      </c>
      <c r="S241">
        <f>VLOOKUP(A241,Taxonomy!B$2:G$674,6,0)</f>
        <v>0</v>
      </c>
    </row>
    <row r="242" spans="1:19" ht="34.5">
      <c r="A242" s="16" t="s">
        <v>503</v>
      </c>
      <c r="B242" s="17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20">
        <v>1</v>
      </c>
      <c r="O242" s="21">
        <v>1</v>
      </c>
      <c r="P242">
        <f t="shared" si="0"/>
        <v>0</v>
      </c>
      <c r="Q242" t="e">
        <f>VLOOKUP(A242,PF09349_all!B251:I935,8,0)</f>
        <v>#N/A</v>
      </c>
      <c r="R242" s="15">
        <f>VLOOKUP(A242,Taxonomy!B$2:C$674,2,0)</f>
        <v>0</v>
      </c>
      <c r="S242">
        <f>VLOOKUP(A242,Taxonomy!B$2:G$674,6,0)</f>
        <v>0</v>
      </c>
    </row>
    <row r="243" spans="1:19" ht="34.5">
      <c r="A243" s="16" t="s">
        <v>507</v>
      </c>
      <c r="B243" s="17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20">
        <v>1</v>
      </c>
      <c r="O243" s="21">
        <v>1</v>
      </c>
      <c r="P243">
        <f t="shared" si="0"/>
        <v>0</v>
      </c>
      <c r="Q243" t="e">
        <f>VLOOKUP(A243,PF09349_all!B253:I937,8,0)</f>
        <v>#N/A</v>
      </c>
      <c r="R243" s="15">
        <f>VLOOKUP(A243,Taxonomy!B$2:C$674,2,0)</f>
        <v>0</v>
      </c>
      <c r="S243">
        <f>VLOOKUP(A243,Taxonomy!B$2:G$674,6,0)</f>
        <v>0</v>
      </c>
    </row>
    <row r="244" spans="1:19" ht="34.5">
      <c r="A244" s="16" t="s">
        <v>509</v>
      </c>
      <c r="B244" s="17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20">
        <v>1</v>
      </c>
      <c r="O244" s="21">
        <v>1</v>
      </c>
      <c r="P244">
        <f t="shared" si="0"/>
        <v>0</v>
      </c>
      <c r="Q244" t="e">
        <f>VLOOKUP(A244,PF09349_all!B254:I938,8,0)</f>
        <v>#N/A</v>
      </c>
      <c r="R244" s="15">
        <f>VLOOKUP(A244,Taxonomy!B$2:C$674,2,0)</f>
        <v>0</v>
      </c>
      <c r="S244">
        <f>VLOOKUP(A244,Taxonomy!B$2:G$674,6,0)</f>
        <v>0</v>
      </c>
    </row>
    <row r="245" spans="1:19" ht="23.25">
      <c r="A245" s="16" t="s">
        <v>513</v>
      </c>
      <c r="B245" s="17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20">
        <v>1</v>
      </c>
      <c r="O245" s="21">
        <v>1</v>
      </c>
      <c r="P245">
        <f t="shared" si="0"/>
        <v>0</v>
      </c>
      <c r="Q245" t="e">
        <f>VLOOKUP(A245,PF09349_all!B256:I940,8,0)</f>
        <v>#N/A</v>
      </c>
      <c r="R245" s="15">
        <f>VLOOKUP(A245,Taxonomy!B$2:C$674,2,0)</f>
        <v>0</v>
      </c>
      <c r="S245">
        <f>VLOOKUP(A245,Taxonomy!B$2:G$674,6,0)</f>
        <v>0</v>
      </c>
    </row>
    <row r="246" spans="1:19" ht="23.25">
      <c r="A246" s="16" t="s">
        <v>515</v>
      </c>
      <c r="B246" s="17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20">
        <v>1</v>
      </c>
      <c r="O246" s="21">
        <v>1</v>
      </c>
      <c r="P246">
        <f t="shared" si="0"/>
        <v>0</v>
      </c>
      <c r="Q246" t="e">
        <f>VLOOKUP(A246,PF09349_all!B257:I941,8,0)</f>
        <v>#N/A</v>
      </c>
      <c r="R246" s="15">
        <f>VLOOKUP(A246,Taxonomy!B$2:C$674,2,0)</f>
        <v>0</v>
      </c>
      <c r="S246">
        <f>VLOOKUP(A246,Taxonomy!B$2:G$674,6,0)</f>
        <v>0</v>
      </c>
    </row>
    <row r="247" spans="1:19" ht="34.5">
      <c r="A247" s="16" t="s">
        <v>517</v>
      </c>
      <c r="B247" s="17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20">
        <v>1</v>
      </c>
      <c r="O247" s="21">
        <v>1</v>
      </c>
      <c r="P247">
        <f t="shared" si="0"/>
        <v>0</v>
      </c>
      <c r="Q247" t="e">
        <f>VLOOKUP(A247,PF09349_all!B258:I942,8,0)</f>
        <v>#N/A</v>
      </c>
      <c r="R247" s="15">
        <f>VLOOKUP(A247,Taxonomy!B$2:C$674,2,0)</f>
        <v>0</v>
      </c>
      <c r="S247">
        <f>VLOOKUP(A247,Taxonomy!B$2:G$674,6,0)</f>
        <v>0</v>
      </c>
    </row>
    <row r="248" spans="1:19" ht="34.5">
      <c r="A248" s="16" t="s">
        <v>519</v>
      </c>
      <c r="B248" s="17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20">
        <v>1</v>
      </c>
      <c r="O248" s="21">
        <v>1</v>
      </c>
      <c r="P248">
        <f t="shared" si="0"/>
        <v>0</v>
      </c>
      <c r="Q248" t="e">
        <f>VLOOKUP(A248,PF09349_all!B259:I943,8,0)</f>
        <v>#N/A</v>
      </c>
      <c r="R248" s="15">
        <f>VLOOKUP(A248,Taxonomy!B$2:C$674,2,0)</f>
        <v>0</v>
      </c>
      <c r="S248">
        <f>VLOOKUP(A248,Taxonomy!B$2:G$674,6,0)</f>
        <v>0</v>
      </c>
    </row>
    <row r="249" spans="1:19" ht="23.25">
      <c r="A249" s="16" t="s">
        <v>1259</v>
      </c>
      <c r="B249" s="17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20">
        <v>1</v>
      </c>
      <c r="O249" s="21">
        <v>1</v>
      </c>
      <c r="P249">
        <f t="shared" si="0"/>
        <v>0</v>
      </c>
      <c r="Q249" t="e">
        <f>VLOOKUP(A249,PF09349_all!B264:I948,8,0)</f>
        <v>#N/A</v>
      </c>
      <c r="R249" s="15">
        <f>VLOOKUP(A249,Taxonomy!B$2:C$674,2,0)</f>
        <v>0</v>
      </c>
      <c r="S249">
        <f>VLOOKUP(A249,Taxonomy!B$2:G$674,6,0)</f>
        <v>0</v>
      </c>
    </row>
    <row r="250" spans="1:19" ht="23.25">
      <c r="A250" s="16" t="s">
        <v>529</v>
      </c>
      <c r="B250" s="17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20">
        <v>1</v>
      </c>
      <c r="O250" s="21">
        <v>1</v>
      </c>
      <c r="P250">
        <f t="shared" si="0"/>
        <v>0</v>
      </c>
      <c r="Q250" t="e">
        <f>VLOOKUP(A250,PF09349_all!B265:I949,8,0)</f>
        <v>#N/A</v>
      </c>
      <c r="R250" s="15">
        <f>VLOOKUP(A250,Taxonomy!B$2:C$674,2,0)</f>
        <v>0</v>
      </c>
      <c r="S250">
        <f>VLOOKUP(A250,Taxonomy!B$2:G$674,6,0)</f>
        <v>0</v>
      </c>
    </row>
    <row r="251" spans="1:19" ht="34.5">
      <c r="A251" s="16" t="s">
        <v>531</v>
      </c>
      <c r="B251" s="17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20">
        <v>1</v>
      </c>
      <c r="O251" s="21">
        <v>1</v>
      </c>
      <c r="P251">
        <f t="shared" si="0"/>
        <v>0</v>
      </c>
      <c r="Q251" t="e">
        <f>VLOOKUP(A251,PF09349_all!B266:I950,8,0)</f>
        <v>#N/A</v>
      </c>
      <c r="R251" s="15">
        <f>VLOOKUP(A251,Taxonomy!B$2:C$674,2,0)</f>
        <v>0</v>
      </c>
      <c r="S251">
        <f>VLOOKUP(A251,Taxonomy!B$2:G$674,6,0)</f>
        <v>0</v>
      </c>
    </row>
    <row r="252" spans="1:19" ht="23.25">
      <c r="A252" s="16" t="s">
        <v>533</v>
      </c>
      <c r="B252" s="17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20">
        <v>1</v>
      </c>
      <c r="O252" s="21">
        <v>1</v>
      </c>
      <c r="P252">
        <f t="shared" si="0"/>
        <v>0</v>
      </c>
      <c r="Q252" t="e">
        <f>VLOOKUP(A252,PF09349_all!B267:I951,8,0)</f>
        <v>#N/A</v>
      </c>
      <c r="R252" s="15">
        <f>VLOOKUP(A252,Taxonomy!B$2:C$674,2,0)</f>
        <v>0</v>
      </c>
      <c r="S252">
        <f>VLOOKUP(A252,Taxonomy!B$2:G$674,6,0)</f>
        <v>0</v>
      </c>
    </row>
    <row r="253" spans="1:19" ht="23.25">
      <c r="A253" s="16" t="s">
        <v>537</v>
      </c>
      <c r="B253" s="17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20">
        <v>1</v>
      </c>
      <c r="O253" s="21">
        <v>1</v>
      </c>
      <c r="P253">
        <f t="shared" si="0"/>
        <v>0</v>
      </c>
      <c r="Q253" t="e">
        <f>VLOOKUP(A253,PF09349_all!B269:I953,8,0)</f>
        <v>#N/A</v>
      </c>
      <c r="R253" s="15">
        <f>VLOOKUP(A253,Taxonomy!B$2:C$674,2,0)</f>
        <v>0</v>
      </c>
      <c r="S253">
        <f>VLOOKUP(A253,Taxonomy!B$2:G$674,6,0)</f>
        <v>0</v>
      </c>
    </row>
    <row r="254" spans="1:19" ht="34.5">
      <c r="A254" s="16" t="s">
        <v>543</v>
      </c>
      <c r="B254" s="17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20">
        <v>1</v>
      </c>
      <c r="O254" s="21">
        <v>1</v>
      </c>
      <c r="P254">
        <f t="shared" si="0"/>
        <v>0</v>
      </c>
      <c r="Q254" t="e">
        <f>VLOOKUP(A254,PF09349_all!B272:I956,8,0)</f>
        <v>#N/A</v>
      </c>
      <c r="R254" s="15">
        <f>VLOOKUP(A254,Taxonomy!B$2:C$674,2,0)</f>
        <v>0</v>
      </c>
      <c r="S254">
        <f>VLOOKUP(A254,Taxonomy!B$2:G$674,6,0)</f>
        <v>0</v>
      </c>
    </row>
    <row r="255" spans="1:19" ht="34.5">
      <c r="A255" s="16" t="s">
        <v>545</v>
      </c>
      <c r="B255" s="17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20">
        <v>1</v>
      </c>
      <c r="O255" s="21">
        <v>1</v>
      </c>
      <c r="P255">
        <f t="shared" si="0"/>
        <v>0</v>
      </c>
      <c r="Q255" t="e">
        <f>VLOOKUP(A255,PF09349_all!B273:I957,8,0)</f>
        <v>#N/A</v>
      </c>
      <c r="R255" s="15">
        <f>VLOOKUP(A255,Taxonomy!B$2:C$674,2,0)</f>
        <v>0</v>
      </c>
      <c r="S255">
        <f>VLOOKUP(A255,Taxonomy!B$2:G$674,6,0)</f>
        <v>0</v>
      </c>
    </row>
    <row r="256" spans="1:19" ht="34.5">
      <c r="A256" s="16" t="s">
        <v>547</v>
      </c>
      <c r="B256" s="17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20">
        <v>1</v>
      </c>
      <c r="O256" s="21">
        <v>1</v>
      </c>
      <c r="P256">
        <f t="shared" si="0"/>
        <v>0</v>
      </c>
      <c r="Q256" t="e">
        <f>VLOOKUP(A256,PF09349_all!B274:I958,8,0)</f>
        <v>#N/A</v>
      </c>
      <c r="R256" s="15">
        <f>VLOOKUP(A256,Taxonomy!B$2:C$674,2,0)</f>
        <v>0</v>
      </c>
      <c r="S256">
        <f>VLOOKUP(A256,Taxonomy!B$2:G$674,6,0)</f>
        <v>0</v>
      </c>
    </row>
    <row r="257" spans="1:19" ht="34.5">
      <c r="A257" s="16" t="s">
        <v>549</v>
      </c>
      <c r="B257" s="17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20">
        <v>1</v>
      </c>
      <c r="O257" s="21">
        <v>1</v>
      </c>
      <c r="P257">
        <f t="shared" si="0"/>
        <v>0</v>
      </c>
      <c r="Q257" t="e">
        <f>VLOOKUP(A257,PF09349_all!B275:I959,8,0)</f>
        <v>#N/A</v>
      </c>
      <c r="R257" s="15">
        <f>VLOOKUP(A257,Taxonomy!B$2:C$674,2,0)</f>
        <v>0</v>
      </c>
      <c r="S257">
        <f>VLOOKUP(A257,Taxonomy!B$2:G$674,6,0)</f>
        <v>0</v>
      </c>
    </row>
    <row r="258" spans="1:19" ht="34.5">
      <c r="A258" s="16" t="s">
        <v>551</v>
      </c>
      <c r="B258" s="17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20">
        <v>1</v>
      </c>
      <c r="O258" s="21">
        <v>1</v>
      </c>
      <c r="P258">
        <f t="shared" si="0"/>
        <v>0</v>
      </c>
      <c r="Q258" t="e">
        <f>VLOOKUP(A258,PF09349_all!B276:I960,8,0)</f>
        <v>#N/A</v>
      </c>
      <c r="R258" s="15">
        <f>VLOOKUP(A258,Taxonomy!B$2:C$674,2,0)</f>
        <v>0</v>
      </c>
      <c r="S258">
        <f>VLOOKUP(A258,Taxonomy!B$2:G$674,6,0)</f>
        <v>0</v>
      </c>
    </row>
    <row r="259" spans="1:19" ht="23.25">
      <c r="A259" s="16" t="s">
        <v>553</v>
      </c>
      <c r="B259" s="17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20">
        <v>1</v>
      </c>
      <c r="O259" s="21">
        <v>1</v>
      </c>
      <c r="P259">
        <f t="shared" si="0"/>
        <v>0</v>
      </c>
      <c r="Q259" t="e">
        <f>VLOOKUP(A259,PF09349_all!B277:I961,8,0)</f>
        <v>#N/A</v>
      </c>
      <c r="R259" s="15">
        <f>VLOOKUP(A259,Taxonomy!B$2:C$674,2,0)</f>
        <v>0</v>
      </c>
      <c r="S259">
        <f>VLOOKUP(A259,Taxonomy!B$2:G$674,6,0)</f>
        <v>0</v>
      </c>
    </row>
    <row r="260" spans="1:19" ht="45.75">
      <c r="A260" s="16" t="s">
        <v>555</v>
      </c>
      <c r="B260" s="17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20">
        <v>1</v>
      </c>
      <c r="O260" s="21">
        <v>1</v>
      </c>
      <c r="P260">
        <f t="shared" si="0"/>
        <v>0</v>
      </c>
      <c r="Q260" t="e">
        <f>VLOOKUP(A260,PF09349_all!B278:I962,8,0)</f>
        <v>#N/A</v>
      </c>
      <c r="R260" s="15">
        <f>VLOOKUP(A260,Taxonomy!B$2:C$674,2,0)</f>
        <v>0</v>
      </c>
      <c r="S260">
        <f>VLOOKUP(A260,Taxonomy!B$2:G$674,6,0)</f>
        <v>0</v>
      </c>
    </row>
    <row r="261" spans="1:19" ht="34.5">
      <c r="A261" s="16" t="s">
        <v>561</v>
      </c>
      <c r="B261" s="17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20">
        <v>1</v>
      </c>
      <c r="O261" s="21">
        <v>1</v>
      </c>
      <c r="P261">
        <f t="shared" si="0"/>
        <v>0</v>
      </c>
      <c r="Q261" t="e">
        <f>VLOOKUP(A261,PF09349_all!B281:I965,8,0)</f>
        <v>#N/A</v>
      </c>
      <c r="R261" s="15">
        <f>VLOOKUP(A261,Taxonomy!B$2:C$674,2,0)</f>
        <v>0</v>
      </c>
      <c r="S261">
        <f>VLOOKUP(A261,Taxonomy!B$2:G$674,6,0)</f>
        <v>0</v>
      </c>
    </row>
    <row r="262" spans="1:19" ht="34.5">
      <c r="A262" s="16" t="s">
        <v>569</v>
      </c>
      <c r="B262" s="17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20">
        <v>1</v>
      </c>
      <c r="O262" s="21">
        <v>1</v>
      </c>
      <c r="P262">
        <f t="shared" si="0"/>
        <v>0</v>
      </c>
      <c r="Q262" t="e">
        <f>VLOOKUP(A262,PF09349_all!B285:I969,8,0)</f>
        <v>#N/A</v>
      </c>
      <c r="R262" s="15">
        <f>VLOOKUP(A262,Taxonomy!B$2:C$674,2,0)</f>
        <v>0</v>
      </c>
      <c r="S262">
        <f>VLOOKUP(A262,Taxonomy!B$2:G$674,6,0)</f>
        <v>0</v>
      </c>
    </row>
    <row r="263" spans="1:19" ht="34.5">
      <c r="A263" s="16" t="s">
        <v>571</v>
      </c>
      <c r="B263" s="17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20">
        <v>1</v>
      </c>
      <c r="O263" s="21">
        <v>1</v>
      </c>
      <c r="P263">
        <f t="shared" si="0"/>
        <v>0</v>
      </c>
      <c r="Q263" t="e">
        <f>VLOOKUP(A263,PF09349_all!B286:I970,8,0)</f>
        <v>#N/A</v>
      </c>
      <c r="R263" s="15">
        <f>VLOOKUP(A263,Taxonomy!B$2:C$674,2,0)</f>
        <v>0</v>
      </c>
      <c r="S263">
        <f>VLOOKUP(A263,Taxonomy!B$2:G$674,6,0)</f>
        <v>0</v>
      </c>
    </row>
    <row r="264" spans="1:19" ht="34.5">
      <c r="A264" s="16" t="s">
        <v>573</v>
      </c>
      <c r="B264" s="17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20">
        <v>1</v>
      </c>
      <c r="O264" s="21">
        <v>1</v>
      </c>
      <c r="P264">
        <f t="shared" si="0"/>
        <v>0</v>
      </c>
      <c r="Q264" t="e">
        <f>VLOOKUP(A264,PF09349_all!B287:I971,8,0)</f>
        <v>#N/A</v>
      </c>
      <c r="R264" s="15">
        <f>VLOOKUP(A264,Taxonomy!B$2:C$674,2,0)</f>
        <v>0</v>
      </c>
      <c r="S264">
        <f>VLOOKUP(A264,Taxonomy!B$2:G$674,6,0)</f>
        <v>0</v>
      </c>
    </row>
    <row r="265" spans="1:19" ht="34.5">
      <c r="A265" s="16" t="s">
        <v>575</v>
      </c>
      <c r="B265" s="17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20">
        <v>1</v>
      </c>
      <c r="O265" s="21">
        <v>1</v>
      </c>
      <c r="P265">
        <f t="shared" si="0"/>
        <v>0</v>
      </c>
      <c r="Q265" t="e">
        <f>VLOOKUP(A265,PF09349_all!B288:I972,8,0)</f>
        <v>#N/A</v>
      </c>
      <c r="R265" s="15">
        <f>VLOOKUP(A265,Taxonomy!B$2:C$674,2,0)</f>
        <v>0</v>
      </c>
      <c r="S265">
        <f>VLOOKUP(A265,Taxonomy!B$2:G$674,6,0)</f>
        <v>0</v>
      </c>
    </row>
    <row r="266" spans="1:19" ht="34.5">
      <c r="A266" s="16" t="s">
        <v>577</v>
      </c>
      <c r="B266" s="17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20">
        <v>1</v>
      </c>
      <c r="O266" s="21">
        <v>1</v>
      </c>
      <c r="P266">
        <f t="shared" si="0"/>
        <v>0</v>
      </c>
      <c r="Q266" t="e">
        <f>VLOOKUP(A266,PF09349_all!B289:I973,8,0)</f>
        <v>#N/A</v>
      </c>
      <c r="R266" s="15">
        <f>VLOOKUP(A266,Taxonomy!B$2:C$674,2,0)</f>
        <v>0</v>
      </c>
      <c r="S266">
        <f>VLOOKUP(A266,Taxonomy!B$2:G$674,6,0)</f>
        <v>0</v>
      </c>
    </row>
    <row r="267" spans="1:19" ht="45.75">
      <c r="A267" s="16" t="s">
        <v>579</v>
      </c>
      <c r="B267" s="17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20">
        <v>1</v>
      </c>
      <c r="O267" s="21">
        <v>1</v>
      </c>
      <c r="P267">
        <f t="shared" si="0"/>
        <v>0</v>
      </c>
      <c r="Q267" t="e">
        <f>VLOOKUP(A267,PF09349_all!B290:I974,8,0)</f>
        <v>#N/A</v>
      </c>
      <c r="R267" s="15">
        <f>VLOOKUP(A267,Taxonomy!B$2:C$674,2,0)</f>
        <v>0</v>
      </c>
      <c r="S267">
        <f>VLOOKUP(A267,Taxonomy!B$2:G$674,6,0)</f>
        <v>0</v>
      </c>
    </row>
    <row r="268" spans="1:19" ht="23.25">
      <c r="A268" s="16" t="s">
        <v>581</v>
      </c>
      <c r="B268" s="17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20">
        <v>1</v>
      </c>
      <c r="O268" s="21">
        <v>1</v>
      </c>
      <c r="P268">
        <f t="shared" si="0"/>
        <v>0</v>
      </c>
      <c r="Q268" t="e">
        <f>VLOOKUP(A268,PF09349_all!B291:I975,8,0)</f>
        <v>#N/A</v>
      </c>
      <c r="R268" s="15">
        <f>VLOOKUP(A268,Taxonomy!B$2:C$674,2,0)</f>
        <v>0</v>
      </c>
      <c r="S268">
        <f>VLOOKUP(A268,Taxonomy!B$2:G$674,6,0)</f>
        <v>0</v>
      </c>
    </row>
    <row r="269" spans="1:19" ht="34.5">
      <c r="A269" s="16" t="s">
        <v>583</v>
      </c>
      <c r="B269" s="17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20">
        <v>1</v>
      </c>
      <c r="O269" s="21">
        <v>1</v>
      </c>
      <c r="P269">
        <f t="shared" si="0"/>
        <v>0</v>
      </c>
      <c r="Q269" t="e">
        <f>VLOOKUP(A269,PF09349_all!B292:I976,8,0)</f>
        <v>#N/A</v>
      </c>
      <c r="R269" s="15">
        <f>VLOOKUP(A269,Taxonomy!B$2:C$674,2,0)</f>
        <v>0</v>
      </c>
      <c r="S269">
        <f>VLOOKUP(A269,Taxonomy!B$2:G$674,6,0)</f>
        <v>0</v>
      </c>
    </row>
    <row r="270" spans="1:19" ht="23.25">
      <c r="A270" s="16" t="s">
        <v>585</v>
      </c>
      <c r="B270" s="17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20">
        <v>1</v>
      </c>
      <c r="O270" s="21">
        <v>1</v>
      </c>
      <c r="P270">
        <f t="shared" si="0"/>
        <v>0</v>
      </c>
      <c r="Q270" t="e">
        <f>VLOOKUP(A270,PF09349_all!B293:I977,8,0)</f>
        <v>#N/A</v>
      </c>
      <c r="R270" s="15">
        <f>VLOOKUP(A270,Taxonomy!B$2:C$674,2,0)</f>
        <v>0</v>
      </c>
      <c r="S270">
        <f>VLOOKUP(A270,Taxonomy!B$2:G$674,6,0)</f>
        <v>0</v>
      </c>
    </row>
    <row r="271" spans="1:19" ht="34.5">
      <c r="A271" s="16" t="s">
        <v>587</v>
      </c>
      <c r="B271" s="17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20">
        <v>1</v>
      </c>
      <c r="O271" s="21">
        <v>1</v>
      </c>
      <c r="P271">
        <f t="shared" si="0"/>
        <v>0</v>
      </c>
      <c r="Q271" t="e">
        <f>VLOOKUP(A271,PF09349_all!B294:I978,8,0)</f>
        <v>#N/A</v>
      </c>
      <c r="R271" s="15">
        <f>VLOOKUP(A271,Taxonomy!B$2:C$674,2,0)</f>
        <v>0</v>
      </c>
      <c r="S271">
        <f>VLOOKUP(A271,Taxonomy!B$2:G$674,6,0)</f>
        <v>0</v>
      </c>
    </row>
    <row r="272" spans="1:19" ht="34.5">
      <c r="A272" s="16" t="s">
        <v>591</v>
      </c>
      <c r="B272" s="17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20">
        <v>1</v>
      </c>
      <c r="O272" s="21">
        <v>1</v>
      </c>
      <c r="P272">
        <f t="shared" si="0"/>
        <v>0</v>
      </c>
      <c r="Q272" t="e">
        <f>VLOOKUP(A272,PF09349_all!B296:I980,8,0)</f>
        <v>#N/A</v>
      </c>
      <c r="R272" s="15">
        <f>VLOOKUP(A272,Taxonomy!B$2:C$674,2,0)</f>
        <v>0</v>
      </c>
      <c r="S272">
        <f>VLOOKUP(A272,Taxonomy!B$2:G$674,6,0)</f>
        <v>0</v>
      </c>
    </row>
    <row r="273" spans="1:19" ht="23.25">
      <c r="A273" s="16" t="s">
        <v>593</v>
      </c>
      <c r="B273" s="17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20">
        <v>1</v>
      </c>
      <c r="O273" s="21">
        <v>1</v>
      </c>
      <c r="P273">
        <f t="shared" si="0"/>
        <v>0</v>
      </c>
      <c r="Q273" t="e">
        <f>VLOOKUP(A273,PF09349_all!B297:I981,8,0)</f>
        <v>#N/A</v>
      </c>
      <c r="R273" s="15">
        <f>VLOOKUP(A273,Taxonomy!B$2:C$674,2,0)</f>
        <v>0</v>
      </c>
      <c r="S273">
        <f>VLOOKUP(A273,Taxonomy!B$2:G$674,6,0)</f>
        <v>0</v>
      </c>
    </row>
    <row r="274" spans="1:19" ht="34.5">
      <c r="A274" s="16" t="s">
        <v>595</v>
      </c>
      <c r="B274" s="17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20">
        <v>1</v>
      </c>
      <c r="O274" s="21">
        <v>1</v>
      </c>
      <c r="P274">
        <f t="shared" si="0"/>
        <v>0</v>
      </c>
      <c r="Q274" t="e">
        <f>VLOOKUP(A274,PF09349_all!B298:I982,8,0)</f>
        <v>#N/A</v>
      </c>
      <c r="R274" s="15">
        <f>VLOOKUP(A274,Taxonomy!B$2:C$674,2,0)</f>
        <v>0</v>
      </c>
      <c r="S274">
        <f>VLOOKUP(A274,Taxonomy!B$2:G$674,6,0)</f>
        <v>0</v>
      </c>
    </row>
    <row r="275" spans="1:19" ht="23.25">
      <c r="A275" s="16" t="s">
        <v>597</v>
      </c>
      <c r="B275" s="17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20">
        <v>1</v>
      </c>
      <c r="O275" s="21">
        <v>1</v>
      </c>
      <c r="P275">
        <f t="shared" si="0"/>
        <v>0</v>
      </c>
      <c r="Q275" t="e">
        <f>VLOOKUP(A275,PF09349_all!B299:I983,8,0)</f>
        <v>#N/A</v>
      </c>
      <c r="R275" s="15">
        <f>VLOOKUP(A275,Taxonomy!B$2:C$674,2,0)</f>
        <v>0</v>
      </c>
      <c r="S275">
        <f>VLOOKUP(A275,Taxonomy!B$2:G$674,6,0)</f>
        <v>0</v>
      </c>
    </row>
    <row r="276" spans="1:19" ht="34.5">
      <c r="A276" s="16" t="s">
        <v>599</v>
      </c>
      <c r="B276" s="17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20">
        <v>1</v>
      </c>
      <c r="O276" s="21">
        <v>1</v>
      </c>
      <c r="P276">
        <f t="shared" si="0"/>
        <v>0</v>
      </c>
      <c r="Q276" t="e">
        <f>VLOOKUP(A276,PF09349_all!B300:I984,8,0)</f>
        <v>#N/A</v>
      </c>
      <c r="R276" s="15">
        <f>VLOOKUP(A276,Taxonomy!B$2:C$674,2,0)</f>
        <v>0</v>
      </c>
      <c r="S276">
        <f>VLOOKUP(A276,Taxonomy!B$2:G$674,6,0)</f>
        <v>0</v>
      </c>
    </row>
    <row r="277" spans="1:19" ht="23.25">
      <c r="A277" s="16" t="s">
        <v>601</v>
      </c>
      <c r="B277" s="17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20">
        <v>1</v>
      </c>
      <c r="O277" s="21">
        <v>1</v>
      </c>
      <c r="P277">
        <f t="shared" si="0"/>
        <v>0</v>
      </c>
      <c r="Q277" t="e">
        <f>VLOOKUP(A277,PF09349_all!B301:I985,8,0)</f>
        <v>#N/A</v>
      </c>
      <c r="R277" s="15">
        <f>VLOOKUP(A277,Taxonomy!B$2:C$674,2,0)</f>
        <v>0</v>
      </c>
      <c r="S277">
        <f>VLOOKUP(A277,Taxonomy!B$2:G$674,6,0)</f>
        <v>0</v>
      </c>
    </row>
    <row r="278" spans="1:19" ht="23.25">
      <c r="A278" s="16" t="s">
        <v>603</v>
      </c>
      <c r="B278" s="17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20">
        <v>1</v>
      </c>
      <c r="O278" s="21">
        <v>1</v>
      </c>
      <c r="P278">
        <f t="shared" si="0"/>
        <v>0</v>
      </c>
      <c r="Q278" t="e">
        <f>VLOOKUP(A278,PF09349_all!B302:I986,8,0)</f>
        <v>#N/A</v>
      </c>
      <c r="R278" s="15">
        <f>VLOOKUP(A278,Taxonomy!B$2:C$674,2,0)</f>
        <v>0</v>
      </c>
      <c r="S278">
        <f>VLOOKUP(A278,Taxonomy!B$2:G$674,6,0)</f>
        <v>0</v>
      </c>
    </row>
    <row r="279" spans="1:19" ht="23.25">
      <c r="A279" s="16" t="s">
        <v>605</v>
      </c>
      <c r="B279" s="17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20">
        <v>1</v>
      </c>
      <c r="O279" s="21">
        <v>1</v>
      </c>
      <c r="P279">
        <f t="shared" si="0"/>
        <v>0</v>
      </c>
      <c r="Q279" t="e">
        <f>VLOOKUP(A279,PF09349_all!B303:I987,8,0)</f>
        <v>#N/A</v>
      </c>
      <c r="R279" s="15">
        <f>VLOOKUP(A279,Taxonomy!B$2:C$674,2,0)</f>
        <v>0</v>
      </c>
      <c r="S279">
        <f>VLOOKUP(A279,Taxonomy!B$2:G$674,6,0)</f>
        <v>0</v>
      </c>
    </row>
    <row r="280" spans="1:19" ht="34.5">
      <c r="A280" s="16" t="s">
        <v>607</v>
      </c>
      <c r="B280" s="17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20">
        <v>1</v>
      </c>
      <c r="O280" s="21">
        <v>1</v>
      </c>
      <c r="P280">
        <f t="shared" si="0"/>
        <v>0</v>
      </c>
      <c r="Q280" t="e">
        <f>VLOOKUP(A280,PF09349_all!B304:I988,8,0)</f>
        <v>#N/A</v>
      </c>
      <c r="R280" s="15">
        <f>VLOOKUP(A280,Taxonomy!B$2:C$674,2,0)</f>
        <v>0</v>
      </c>
      <c r="S280">
        <f>VLOOKUP(A280,Taxonomy!B$2:G$674,6,0)</f>
        <v>0</v>
      </c>
    </row>
    <row r="281" spans="1:19" ht="34.5">
      <c r="A281" s="16" t="s">
        <v>613</v>
      </c>
      <c r="B281" s="17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20">
        <v>1</v>
      </c>
      <c r="O281" s="21">
        <v>1</v>
      </c>
      <c r="P281">
        <f t="shared" si="0"/>
        <v>0</v>
      </c>
      <c r="Q281" t="e">
        <f>VLOOKUP(A281,PF09349_all!B307:I991,8,0)</f>
        <v>#N/A</v>
      </c>
      <c r="R281" s="15">
        <f>VLOOKUP(A281,Taxonomy!B$2:C$674,2,0)</f>
        <v>0</v>
      </c>
      <c r="S281">
        <f>VLOOKUP(A281,Taxonomy!B$2:G$674,6,0)</f>
        <v>0</v>
      </c>
    </row>
    <row r="282" spans="1:19" ht="34.5">
      <c r="A282" s="16" t="s">
        <v>615</v>
      </c>
      <c r="B282" s="17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20">
        <v>1</v>
      </c>
      <c r="O282" s="21">
        <v>1</v>
      </c>
      <c r="P282">
        <f t="shared" si="0"/>
        <v>0</v>
      </c>
      <c r="Q282" t="e">
        <f>VLOOKUP(A282,PF09349_all!B308:I992,8,0)</f>
        <v>#N/A</v>
      </c>
      <c r="R282" s="15">
        <f>VLOOKUP(A282,Taxonomy!B$2:C$674,2,0)</f>
        <v>0</v>
      </c>
      <c r="S282">
        <f>VLOOKUP(A282,Taxonomy!B$2:G$674,6,0)</f>
        <v>0</v>
      </c>
    </row>
    <row r="283" spans="1:19" ht="34.5">
      <c r="A283" s="16" t="s">
        <v>617</v>
      </c>
      <c r="B283" s="17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20">
        <v>1</v>
      </c>
      <c r="O283" s="21">
        <v>1</v>
      </c>
      <c r="P283">
        <f t="shared" si="0"/>
        <v>0</v>
      </c>
      <c r="Q283" t="e">
        <f>VLOOKUP(A283,PF09349_all!B309:I993,8,0)</f>
        <v>#N/A</v>
      </c>
      <c r="R283" s="15">
        <f>VLOOKUP(A283,Taxonomy!B$2:C$674,2,0)</f>
        <v>0</v>
      </c>
      <c r="S283">
        <f>VLOOKUP(A283,Taxonomy!B$2:G$674,6,0)</f>
        <v>0</v>
      </c>
    </row>
    <row r="284" spans="1:19" ht="34.5">
      <c r="A284" s="16" t="s">
        <v>619</v>
      </c>
      <c r="B284" s="17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20">
        <v>1</v>
      </c>
      <c r="O284" s="21">
        <v>1</v>
      </c>
      <c r="P284">
        <f t="shared" si="0"/>
        <v>0</v>
      </c>
      <c r="Q284" t="e">
        <f>VLOOKUP(A284,PF09349_all!B310:I994,8,0)</f>
        <v>#N/A</v>
      </c>
      <c r="R284" s="15">
        <f>VLOOKUP(A284,Taxonomy!B$2:C$674,2,0)</f>
        <v>0</v>
      </c>
      <c r="S284">
        <f>VLOOKUP(A284,Taxonomy!B$2:G$674,6,0)</f>
        <v>0</v>
      </c>
    </row>
    <row r="285" spans="1:19" ht="34.5">
      <c r="A285" s="16" t="s">
        <v>621</v>
      </c>
      <c r="B285" s="17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20">
        <v>1</v>
      </c>
      <c r="O285" s="21">
        <v>1</v>
      </c>
      <c r="P285">
        <f t="shared" si="0"/>
        <v>0</v>
      </c>
      <c r="Q285" t="e">
        <f>VLOOKUP(A285,PF09349_all!B311:I995,8,0)</f>
        <v>#N/A</v>
      </c>
      <c r="R285" s="15">
        <f>VLOOKUP(A285,Taxonomy!B$2:C$674,2,0)</f>
        <v>0</v>
      </c>
      <c r="S285">
        <f>VLOOKUP(A285,Taxonomy!B$2:G$674,6,0)</f>
        <v>0</v>
      </c>
    </row>
    <row r="286" spans="1:19" ht="23.25">
      <c r="A286" s="16" t="s">
        <v>623</v>
      </c>
      <c r="B286" s="17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20">
        <v>1</v>
      </c>
      <c r="O286" s="21">
        <v>1</v>
      </c>
      <c r="P286">
        <f t="shared" si="0"/>
        <v>0</v>
      </c>
      <c r="Q286" t="e">
        <f>VLOOKUP(A286,PF09349_all!B312:I996,8,0)</f>
        <v>#N/A</v>
      </c>
      <c r="R286" s="15">
        <f>VLOOKUP(A286,Taxonomy!B$2:C$674,2,0)</f>
        <v>0</v>
      </c>
      <c r="S286">
        <f>VLOOKUP(A286,Taxonomy!B$2:G$674,6,0)</f>
        <v>0</v>
      </c>
    </row>
    <row r="287" spans="1:19" ht="34.5">
      <c r="A287" s="16" t="s">
        <v>625</v>
      </c>
      <c r="B287" s="17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20">
        <v>1</v>
      </c>
      <c r="O287" s="21">
        <v>1</v>
      </c>
      <c r="P287">
        <f t="shared" si="0"/>
        <v>0</v>
      </c>
      <c r="Q287" t="e">
        <f>VLOOKUP(A287,PF09349_all!B313:I997,8,0)</f>
        <v>#N/A</v>
      </c>
      <c r="R287" s="15">
        <f>VLOOKUP(A287,Taxonomy!B$2:C$674,2,0)</f>
        <v>0</v>
      </c>
      <c r="S287">
        <f>VLOOKUP(A287,Taxonomy!B$2:G$674,6,0)</f>
        <v>0</v>
      </c>
    </row>
    <row r="288" spans="1:19" ht="34.5">
      <c r="A288" s="16" t="s">
        <v>627</v>
      </c>
      <c r="B288" s="17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20">
        <v>1</v>
      </c>
      <c r="O288" s="21">
        <v>1</v>
      </c>
      <c r="P288">
        <f t="shared" si="0"/>
        <v>0</v>
      </c>
      <c r="Q288" t="e">
        <f>VLOOKUP(A288,PF09349_all!B314:I998,8,0)</f>
        <v>#N/A</v>
      </c>
      <c r="R288" s="15">
        <f>VLOOKUP(A288,Taxonomy!B$2:C$674,2,0)</f>
        <v>0</v>
      </c>
      <c r="S288">
        <f>VLOOKUP(A288,Taxonomy!B$2:G$674,6,0)</f>
        <v>0</v>
      </c>
    </row>
    <row r="289" spans="1:19" ht="34.5">
      <c r="A289" s="16" t="s">
        <v>629</v>
      </c>
      <c r="B289" s="17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20">
        <v>1</v>
      </c>
      <c r="O289" s="21">
        <v>1</v>
      </c>
      <c r="P289">
        <f t="shared" si="0"/>
        <v>0</v>
      </c>
      <c r="Q289" t="e">
        <f>VLOOKUP(A289,PF09349_all!B315:I999,8,0)</f>
        <v>#N/A</v>
      </c>
      <c r="R289" s="15">
        <f>VLOOKUP(A289,Taxonomy!B$2:C$674,2,0)</f>
        <v>0</v>
      </c>
      <c r="S289">
        <f>VLOOKUP(A289,Taxonomy!B$2:G$674,6,0)</f>
        <v>0</v>
      </c>
    </row>
    <row r="290" spans="1:19" ht="34.5">
      <c r="A290" s="16" t="s">
        <v>631</v>
      </c>
      <c r="B290" s="17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20">
        <v>1</v>
      </c>
      <c r="O290" s="21">
        <v>1</v>
      </c>
      <c r="P290">
        <f t="shared" si="0"/>
        <v>0</v>
      </c>
      <c r="Q290" t="e">
        <f>VLOOKUP(A290,PF09349_all!B316:I1000,8,0)</f>
        <v>#N/A</v>
      </c>
      <c r="R290" s="15">
        <f>VLOOKUP(A290,Taxonomy!B$2:C$674,2,0)</f>
        <v>0</v>
      </c>
      <c r="S290">
        <f>VLOOKUP(A290,Taxonomy!B$2:G$674,6,0)</f>
        <v>0</v>
      </c>
    </row>
    <row r="291" spans="1:19" ht="34.5">
      <c r="A291" s="16" t="s">
        <v>635</v>
      </c>
      <c r="B291" s="17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20">
        <v>1</v>
      </c>
      <c r="O291" s="21">
        <v>1</v>
      </c>
      <c r="P291">
        <f t="shared" si="0"/>
        <v>0</v>
      </c>
      <c r="Q291" t="e">
        <f>VLOOKUP(A291,PF09349_all!B318:I1002,8,0)</f>
        <v>#N/A</v>
      </c>
      <c r="R291" s="15">
        <f>VLOOKUP(A291,Taxonomy!B$2:C$674,2,0)</f>
        <v>0</v>
      </c>
      <c r="S291">
        <f>VLOOKUP(A291,Taxonomy!B$2:G$674,6,0)</f>
        <v>0</v>
      </c>
    </row>
    <row r="292" spans="1:19" ht="23.25">
      <c r="A292" s="16" t="s">
        <v>639</v>
      </c>
      <c r="B292" s="17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20">
        <v>1</v>
      </c>
      <c r="O292" s="21">
        <v>1</v>
      </c>
      <c r="P292">
        <f t="shared" si="0"/>
        <v>0</v>
      </c>
      <c r="Q292" t="e">
        <f>VLOOKUP(A292,PF09349_all!B320:I1004,8,0)</f>
        <v>#N/A</v>
      </c>
      <c r="R292" s="15">
        <f>VLOOKUP(A292,Taxonomy!B$2:C$674,2,0)</f>
        <v>0</v>
      </c>
      <c r="S292">
        <f>VLOOKUP(A292,Taxonomy!B$2:G$674,6,0)</f>
        <v>0</v>
      </c>
    </row>
    <row r="293" spans="1:19" ht="34.5">
      <c r="A293" s="16" t="s">
        <v>641</v>
      </c>
      <c r="B293" s="17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20">
        <v>1</v>
      </c>
      <c r="O293" s="21">
        <v>1</v>
      </c>
      <c r="P293">
        <f t="shared" si="0"/>
        <v>0</v>
      </c>
      <c r="Q293" t="e">
        <f>VLOOKUP(A293,PF09349_all!B321:I1005,8,0)</f>
        <v>#N/A</v>
      </c>
      <c r="R293" s="15">
        <f>VLOOKUP(A293,Taxonomy!B$2:C$674,2,0)</f>
        <v>0</v>
      </c>
      <c r="S293">
        <f>VLOOKUP(A293,Taxonomy!B$2:G$674,6,0)</f>
        <v>0</v>
      </c>
    </row>
    <row r="294" spans="1:19" ht="34.5">
      <c r="A294" s="16" t="s">
        <v>647</v>
      </c>
      <c r="B294" s="17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20">
        <v>1</v>
      </c>
      <c r="O294" s="21">
        <v>1</v>
      </c>
      <c r="P294">
        <f t="shared" si="0"/>
        <v>0</v>
      </c>
      <c r="Q294" t="e">
        <f>VLOOKUP(A294,PF09349_all!B324:I1008,8,0)</f>
        <v>#N/A</v>
      </c>
      <c r="R294" s="15">
        <f>VLOOKUP(A294,Taxonomy!B$2:C$674,2,0)</f>
        <v>0</v>
      </c>
      <c r="S294">
        <f>VLOOKUP(A294,Taxonomy!B$2:G$674,6,0)</f>
        <v>0</v>
      </c>
    </row>
    <row r="295" spans="1:19" ht="34.5">
      <c r="A295" s="16" t="s">
        <v>649</v>
      </c>
      <c r="B295" s="17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20">
        <v>1</v>
      </c>
      <c r="O295" s="21">
        <v>1</v>
      </c>
      <c r="P295">
        <f t="shared" si="0"/>
        <v>0</v>
      </c>
      <c r="Q295" t="e">
        <f>VLOOKUP(A295,PF09349_all!B325:I1009,8,0)</f>
        <v>#N/A</v>
      </c>
      <c r="R295" s="15">
        <f>VLOOKUP(A295,Taxonomy!B$2:C$674,2,0)</f>
        <v>0</v>
      </c>
      <c r="S295">
        <f>VLOOKUP(A295,Taxonomy!B$2:G$674,6,0)</f>
        <v>0</v>
      </c>
    </row>
    <row r="296" spans="1:19" ht="34.5">
      <c r="A296" s="16" t="s">
        <v>653</v>
      </c>
      <c r="B296" s="17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20">
        <v>1</v>
      </c>
      <c r="O296" s="21">
        <v>1</v>
      </c>
      <c r="P296">
        <f t="shared" si="0"/>
        <v>0</v>
      </c>
      <c r="Q296" t="e">
        <f>VLOOKUP(A296,PF09349_all!B327:I1011,8,0)</f>
        <v>#N/A</v>
      </c>
      <c r="R296" s="15">
        <f>VLOOKUP(A296,Taxonomy!B$2:C$674,2,0)</f>
        <v>0</v>
      </c>
      <c r="S296">
        <f>VLOOKUP(A296,Taxonomy!B$2:G$674,6,0)</f>
        <v>0</v>
      </c>
    </row>
    <row r="297" spans="1:19" ht="23.25">
      <c r="A297" s="16" t="s">
        <v>655</v>
      </c>
      <c r="B297" s="17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20">
        <v>1</v>
      </c>
      <c r="O297" s="21">
        <v>1</v>
      </c>
      <c r="P297">
        <f t="shared" si="0"/>
        <v>0</v>
      </c>
      <c r="Q297" t="e">
        <f>VLOOKUP(A297,PF09349_all!B328:I1012,8,0)</f>
        <v>#N/A</v>
      </c>
      <c r="R297" s="15">
        <f>VLOOKUP(A297,Taxonomy!B$2:C$674,2,0)</f>
        <v>0</v>
      </c>
      <c r="S297">
        <f>VLOOKUP(A297,Taxonomy!B$2:G$674,6,0)</f>
        <v>0</v>
      </c>
    </row>
    <row r="298" spans="1:19" ht="23.25">
      <c r="A298" s="16" t="s">
        <v>657</v>
      </c>
      <c r="B298" s="17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20">
        <v>1</v>
      </c>
      <c r="O298" s="21">
        <v>1</v>
      </c>
      <c r="P298">
        <f t="shared" si="0"/>
        <v>0</v>
      </c>
      <c r="Q298" t="e">
        <f>VLOOKUP(A298,PF09349_all!B329:I1013,8,0)</f>
        <v>#N/A</v>
      </c>
      <c r="R298" s="15">
        <f>VLOOKUP(A298,Taxonomy!B$2:C$674,2,0)</f>
        <v>0</v>
      </c>
      <c r="S298">
        <f>VLOOKUP(A298,Taxonomy!B$2:G$674,6,0)</f>
        <v>0</v>
      </c>
    </row>
    <row r="299" spans="1:19" ht="23.25">
      <c r="A299" s="16" t="s">
        <v>659</v>
      </c>
      <c r="B299" s="17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20">
        <v>1</v>
      </c>
      <c r="O299" s="21">
        <v>1</v>
      </c>
      <c r="P299">
        <f t="shared" si="0"/>
        <v>0</v>
      </c>
      <c r="Q299" t="e">
        <f>VLOOKUP(A299,PF09349_all!B330:I1014,8,0)</f>
        <v>#N/A</v>
      </c>
      <c r="R299" s="15">
        <f>VLOOKUP(A299,Taxonomy!B$2:C$674,2,0)</f>
        <v>0</v>
      </c>
      <c r="S299">
        <f>VLOOKUP(A299,Taxonomy!B$2:G$674,6,0)</f>
        <v>0</v>
      </c>
    </row>
    <row r="300" spans="1:19" ht="34.5">
      <c r="A300" s="16" t="s">
        <v>661</v>
      </c>
      <c r="B300" s="17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20">
        <v>1</v>
      </c>
      <c r="O300" s="21">
        <v>1</v>
      </c>
      <c r="P300">
        <f t="shared" si="0"/>
        <v>0</v>
      </c>
      <c r="Q300" t="e">
        <f>VLOOKUP(A300,PF09349_all!B331:I1015,8,0)</f>
        <v>#N/A</v>
      </c>
      <c r="R300" s="15">
        <f>VLOOKUP(A300,Taxonomy!B$2:C$674,2,0)</f>
        <v>0</v>
      </c>
      <c r="S300">
        <f>VLOOKUP(A300,Taxonomy!B$2:G$674,6,0)</f>
        <v>0</v>
      </c>
    </row>
    <row r="301" spans="1:19" ht="34.5">
      <c r="A301" s="16" t="s">
        <v>663</v>
      </c>
      <c r="B301" s="17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20">
        <v>1</v>
      </c>
      <c r="O301" s="21">
        <v>1</v>
      </c>
      <c r="P301">
        <f t="shared" si="0"/>
        <v>0</v>
      </c>
      <c r="Q301" t="e">
        <f>VLOOKUP(A301,PF09349_all!B332:I1016,8,0)</f>
        <v>#N/A</v>
      </c>
      <c r="R301" s="15">
        <f>VLOOKUP(A301,Taxonomy!B$2:C$674,2,0)</f>
        <v>0</v>
      </c>
      <c r="S301">
        <f>VLOOKUP(A301,Taxonomy!B$2:G$674,6,0)</f>
        <v>0</v>
      </c>
    </row>
    <row r="302" spans="1:19" ht="34.5">
      <c r="A302" s="16" t="s">
        <v>665</v>
      </c>
      <c r="B302" s="17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20">
        <v>1</v>
      </c>
      <c r="O302" s="21">
        <v>1</v>
      </c>
      <c r="P302">
        <f t="shared" si="0"/>
        <v>0</v>
      </c>
      <c r="Q302" t="e">
        <f>VLOOKUP(A302,PF09349_all!B333:I1017,8,0)</f>
        <v>#N/A</v>
      </c>
      <c r="R302" s="15">
        <f>VLOOKUP(A302,Taxonomy!B$2:C$674,2,0)</f>
        <v>0</v>
      </c>
      <c r="S302">
        <f>VLOOKUP(A302,Taxonomy!B$2:G$674,6,0)</f>
        <v>0</v>
      </c>
    </row>
    <row r="303" spans="1:19" ht="34.5">
      <c r="A303" s="16" t="s">
        <v>667</v>
      </c>
      <c r="B303" s="17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20">
        <v>1</v>
      </c>
      <c r="O303" s="21">
        <v>1</v>
      </c>
      <c r="P303">
        <f t="shared" si="0"/>
        <v>0</v>
      </c>
      <c r="Q303" t="e">
        <f>VLOOKUP(A303,PF09349_all!B334:I1018,8,0)</f>
        <v>#N/A</v>
      </c>
      <c r="R303" s="15">
        <f>VLOOKUP(A303,Taxonomy!B$2:C$674,2,0)</f>
        <v>0</v>
      </c>
      <c r="S303">
        <f>VLOOKUP(A303,Taxonomy!B$2:G$674,6,0)</f>
        <v>0</v>
      </c>
    </row>
    <row r="304" spans="1:19" ht="34.5">
      <c r="A304" s="16" t="s">
        <v>669</v>
      </c>
      <c r="B304" s="17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20">
        <v>1</v>
      </c>
      <c r="O304" s="21">
        <v>1</v>
      </c>
      <c r="P304">
        <f t="shared" si="0"/>
        <v>0</v>
      </c>
      <c r="Q304" t="e">
        <f>VLOOKUP(A304,PF09349_all!B335:I1019,8,0)</f>
        <v>#N/A</v>
      </c>
      <c r="R304" s="15">
        <f>VLOOKUP(A304,Taxonomy!B$2:C$674,2,0)</f>
        <v>0</v>
      </c>
      <c r="S304">
        <f>VLOOKUP(A304,Taxonomy!B$2:G$674,6,0)</f>
        <v>0</v>
      </c>
    </row>
    <row r="305" spans="1:19" ht="34.5">
      <c r="A305" s="16" t="s">
        <v>671</v>
      </c>
      <c r="B305" s="17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20">
        <v>1</v>
      </c>
      <c r="O305" s="21">
        <v>1</v>
      </c>
      <c r="P305">
        <f t="shared" si="0"/>
        <v>0</v>
      </c>
      <c r="Q305" t="e">
        <f>VLOOKUP(A305,PF09349_all!B336:I1020,8,0)</f>
        <v>#N/A</v>
      </c>
      <c r="R305" s="15">
        <f>VLOOKUP(A305,Taxonomy!B$2:C$674,2,0)</f>
        <v>0</v>
      </c>
      <c r="S305">
        <f>VLOOKUP(A305,Taxonomy!B$2:G$674,6,0)</f>
        <v>0</v>
      </c>
    </row>
    <row r="306" spans="1:19" ht="34.5">
      <c r="A306" s="16" t="s">
        <v>675</v>
      </c>
      <c r="B306" s="17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20">
        <v>1</v>
      </c>
      <c r="O306" s="21">
        <v>1</v>
      </c>
      <c r="P306">
        <f t="shared" si="0"/>
        <v>0</v>
      </c>
      <c r="Q306" t="e">
        <f>VLOOKUP(A306,PF09349_all!B338:I1022,8,0)</f>
        <v>#N/A</v>
      </c>
      <c r="R306" s="15">
        <f>VLOOKUP(A306,Taxonomy!B$2:C$674,2,0)</f>
        <v>0</v>
      </c>
      <c r="S306">
        <f>VLOOKUP(A306,Taxonomy!B$2:G$674,6,0)</f>
        <v>0</v>
      </c>
    </row>
    <row r="307" spans="1:19" ht="34.5">
      <c r="A307" s="16" t="s">
        <v>677</v>
      </c>
      <c r="B307" s="17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20">
        <v>1</v>
      </c>
      <c r="O307" s="21">
        <v>1</v>
      </c>
      <c r="P307">
        <f t="shared" si="0"/>
        <v>0</v>
      </c>
      <c r="Q307" t="e">
        <f>VLOOKUP(A307,PF09349_all!B339:I1023,8,0)</f>
        <v>#N/A</v>
      </c>
      <c r="R307" s="15">
        <f>VLOOKUP(A307,Taxonomy!B$2:C$674,2,0)</f>
        <v>0</v>
      </c>
      <c r="S307">
        <f>VLOOKUP(A307,Taxonomy!B$2:G$674,6,0)</f>
        <v>0</v>
      </c>
    </row>
    <row r="308" spans="1:19" ht="34.5">
      <c r="A308" s="16" t="s">
        <v>679</v>
      </c>
      <c r="B308" s="17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20">
        <v>1</v>
      </c>
      <c r="O308" s="21">
        <v>1</v>
      </c>
      <c r="P308">
        <f t="shared" si="0"/>
        <v>0</v>
      </c>
      <c r="Q308" t="e">
        <f>VLOOKUP(A308,PF09349_all!B340:I1024,8,0)</f>
        <v>#N/A</v>
      </c>
      <c r="R308" s="15">
        <f>VLOOKUP(A308,Taxonomy!B$2:C$674,2,0)</f>
        <v>0</v>
      </c>
      <c r="S308">
        <f>VLOOKUP(A308,Taxonomy!B$2:G$674,6,0)</f>
        <v>0</v>
      </c>
    </row>
    <row r="309" spans="1:19" ht="23.25">
      <c r="A309" s="16" t="s">
        <v>681</v>
      </c>
      <c r="B309" s="17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20">
        <v>1</v>
      </c>
      <c r="O309" s="21">
        <v>1</v>
      </c>
      <c r="P309">
        <f t="shared" si="0"/>
        <v>0</v>
      </c>
      <c r="Q309" t="e">
        <f>VLOOKUP(A309,PF09349_all!B341:I1025,8,0)</f>
        <v>#N/A</v>
      </c>
      <c r="R309" s="15">
        <f>VLOOKUP(A309,Taxonomy!B$2:C$674,2,0)</f>
        <v>0</v>
      </c>
      <c r="S309">
        <f>VLOOKUP(A309,Taxonomy!B$2:G$674,6,0)</f>
        <v>0</v>
      </c>
    </row>
    <row r="310" spans="1:19" ht="34.5">
      <c r="A310" s="16" t="s">
        <v>683</v>
      </c>
      <c r="B310" s="17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20">
        <v>1</v>
      </c>
      <c r="O310" s="21">
        <v>1</v>
      </c>
      <c r="P310">
        <f t="shared" si="0"/>
        <v>0</v>
      </c>
      <c r="Q310" t="e">
        <f>VLOOKUP(A310,PF09349_all!B342:I1026,8,0)</f>
        <v>#N/A</v>
      </c>
      <c r="R310" s="15">
        <f>VLOOKUP(A310,Taxonomy!B$2:C$674,2,0)</f>
        <v>0</v>
      </c>
      <c r="S310">
        <f>VLOOKUP(A310,Taxonomy!B$2:G$674,6,0)</f>
        <v>0</v>
      </c>
    </row>
    <row r="311" spans="1:19" ht="34.5">
      <c r="A311" s="16" t="s">
        <v>687</v>
      </c>
      <c r="B311" s="17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20">
        <v>1</v>
      </c>
      <c r="O311" s="21">
        <v>1</v>
      </c>
      <c r="P311">
        <f t="shared" si="0"/>
        <v>0</v>
      </c>
      <c r="Q311" t="e">
        <f>VLOOKUP(A311,PF09349_all!B344:I1028,8,0)</f>
        <v>#N/A</v>
      </c>
      <c r="R311" s="15">
        <f>VLOOKUP(A311,Taxonomy!B$2:C$674,2,0)</f>
        <v>0</v>
      </c>
      <c r="S311">
        <f>VLOOKUP(A311,Taxonomy!B$2:G$674,6,0)</f>
        <v>0</v>
      </c>
    </row>
    <row r="312" spans="1:19" ht="34.5">
      <c r="A312" s="16" t="s">
        <v>691</v>
      </c>
      <c r="B312" s="17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20">
        <v>1</v>
      </c>
      <c r="O312" s="21">
        <v>1</v>
      </c>
      <c r="P312">
        <f t="shared" si="0"/>
        <v>0</v>
      </c>
      <c r="Q312" t="e">
        <f>VLOOKUP(A312,PF09349_all!B346:I1030,8,0)</f>
        <v>#N/A</v>
      </c>
      <c r="R312" s="15">
        <f>VLOOKUP(A312,Taxonomy!B$2:C$674,2,0)</f>
        <v>0</v>
      </c>
      <c r="S312">
        <f>VLOOKUP(A312,Taxonomy!B$2:G$674,6,0)</f>
        <v>0</v>
      </c>
    </row>
    <row r="313" spans="1:19" ht="34.5">
      <c r="A313" s="16" t="s">
        <v>693</v>
      </c>
      <c r="B313" s="17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20">
        <v>1</v>
      </c>
      <c r="O313" s="21">
        <v>1</v>
      </c>
      <c r="P313">
        <f t="shared" si="0"/>
        <v>0</v>
      </c>
      <c r="Q313" t="e">
        <f>VLOOKUP(A313,PF09349_all!B347:I1031,8,0)</f>
        <v>#N/A</v>
      </c>
      <c r="R313" s="15">
        <f>VLOOKUP(A313,Taxonomy!B$2:C$674,2,0)</f>
        <v>0</v>
      </c>
      <c r="S313">
        <f>VLOOKUP(A313,Taxonomy!B$2:G$674,6,0)</f>
        <v>0</v>
      </c>
    </row>
    <row r="314" spans="1:19" ht="34.5">
      <c r="A314" s="16" t="s">
        <v>695</v>
      </c>
      <c r="B314" s="17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20">
        <v>1</v>
      </c>
      <c r="O314" s="21">
        <v>1</v>
      </c>
      <c r="P314">
        <f t="shared" si="0"/>
        <v>0</v>
      </c>
      <c r="Q314" t="e">
        <f>VLOOKUP(A314,PF09349_all!B348:I1032,8,0)</f>
        <v>#N/A</v>
      </c>
      <c r="R314" s="15">
        <f>VLOOKUP(A314,Taxonomy!B$2:C$674,2,0)</f>
        <v>0</v>
      </c>
      <c r="S314">
        <f>VLOOKUP(A314,Taxonomy!B$2:G$674,6,0)</f>
        <v>0</v>
      </c>
    </row>
    <row r="315" spans="1:19" ht="34.5">
      <c r="A315" s="16" t="s">
        <v>697</v>
      </c>
      <c r="B315" s="17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20">
        <v>1</v>
      </c>
      <c r="O315" s="21">
        <v>1</v>
      </c>
      <c r="P315">
        <f t="shared" si="0"/>
        <v>0</v>
      </c>
      <c r="Q315" t="e">
        <f>VLOOKUP(A315,PF09349_all!B349:I1033,8,0)</f>
        <v>#N/A</v>
      </c>
      <c r="R315" s="15">
        <f>VLOOKUP(A315,Taxonomy!B$2:C$674,2,0)</f>
        <v>0</v>
      </c>
      <c r="S315">
        <f>VLOOKUP(A315,Taxonomy!B$2:G$674,6,0)</f>
        <v>0</v>
      </c>
    </row>
    <row r="316" spans="1:19" ht="34.5">
      <c r="A316" s="16" t="s">
        <v>699</v>
      </c>
      <c r="B316" s="17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20">
        <v>1</v>
      </c>
      <c r="O316" s="21">
        <v>1</v>
      </c>
      <c r="P316">
        <f t="shared" si="0"/>
        <v>0</v>
      </c>
      <c r="Q316" t="e">
        <f>VLOOKUP(A316,PF09349_all!B350:I1034,8,0)</f>
        <v>#N/A</v>
      </c>
      <c r="R316" s="15">
        <f>VLOOKUP(A316,Taxonomy!B$2:C$674,2,0)</f>
        <v>0</v>
      </c>
      <c r="S316">
        <f>VLOOKUP(A316,Taxonomy!B$2:G$674,6,0)</f>
        <v>0</v>
      </c>
    </row>
    <row r="317" spans="1:19" ht="34.5">
      <c r="A317" s="16" t="s">
        <v>701</v>
      </c>
      <c r="B317" s="17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20">
        <v>1</v>
      </c>
      <c r="O317" s="21">
        <v>1</v>
      </c>
      <c r="P317">
        <f t="shared" si="0"/>
        <v>0</v>
      </c>
      <c r="Q317" t="e">
        <f>VLOOKUP(A317,PF09349_all!B351:I1035,8,0)</f>
        <v>#N/A</v>
      </c>
      <c r="R317" s="15">
        <f>VLOOKUP(A317,Taxonomy!B$2:C$674,2,0)</f>
        <v>0</v>
      </c>
      <c r="S317">
        <f>VLOOKUP(A317,Taxonomy!B$2:G$674,6,0)</f>
        <v>0</v>
      </c>
    </row>
    <row r="318" spans="1:19" ht="34.5">
      <c r="A318" s="16" t="s">
        <v>703</v>
      </c>
      <c r="B318" s="17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20">
        <v>1</v>
      </c>
      <c r="O318" s="21">
        <v>1</v>
      </c>
      <c r="P318">
        <f t="shared" si="0"/>
        <v>0</v>
      </c>
      <c r="Q318" t="e">
        <f>VLOOKUP(A318,PF09349_all!B352:I1036,8,0)</f>
        <v>#N/A</v>
      </c>
      <c r="R318" s="15">
        <f>VLOOKUP(A318,Taxonomy!B$2:C$674,2,0)</f>
        <v>0</v>
      </c>
      <c r="S318">
        <f>VLOOKUP(A318,Taxonomy!B$2:G$674,6,0)</f>
        <v>0</v>
      </c>
    </row>
    <row r="319" spans="1:19" ht="34.5">
      <c r="A319" s="16" t="s">
        <v>705</v>
      </c>
      <c r="B319" s="17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20">
        <v>1</v>
      </c>
      <c r="O319" s="21">
        <v>1</v>
      </c>
      <c r="P319">
        <f t="shared" si="0"/>
        <v>0</v>
      </c>
      <c r="Q319" t="e">
        <f>VLOOKUP(A319,PF09349_all!B353:I1037,8,0)</f>
        <v>#N/A</v>
      </c>
      <c r="R319" s="15">
        <f>VLOOKUP(A319,Taxonomy!B$2:C$674,2,0)</f>
        <v>0</v>
      </c>
      <c r="S319">
        <f>VLOOKUP(A319,Taxonomy!B$2:G$674,6,0)</f>
        <v>0</v>
      </c>
    </row>
    <row r="320" spans="1:19" ht="34.5">
      <c r="A320" s="16" t="s">
        <v>707</v>
      </c>
      <c r="B320" s="17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20">
        <v>1</v>
      </c>
      <c r="O320" s="21">
        <v>1</v>
      </c>
      <c r="P320">
        <f t="shared" si="0"/>
        <v>0</v>
      </c>
      <c r="Q320" t="e">
        <f>VLOOKUP(A320,PF09349_all!B354:I1038,8,0)</f>
        <v>#N/A</v>
      </c>
      <c r="R320" s="15">
        <f>VLOOKUP(A320,Taxonomy!B$2:C$674,2,0)</f>
        <v>0</v>
      </c>
      <c r="S320">
        <f>VLOOKUP(A320,Taxonomy!B$2:G$674,6,0)</f>
        <v>0</v>
      </c>
    </row>
    <row r="321" spans="1:19" ht="45.75">
      <c r="A321" s="16" t="s">
        <v>709</v>
      </c>
      <c r="B321" s="17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20">
        <v>1</v>
      </c>
      <c r="O321" s="21">
        <v>1</v>
      </c>
      <c r="P321">
        <f t="shared" si="0"/>
        <v>0</v>
      </c>
      <c r="Q321" t="e">
        <f>VLOOKUP(A321,PF09349_all!B355:I1039,8,0)</f>
        <v>#N/A</v>
      </c>
      <c r="R321" s="15">
        <f>VLOOKUP(A321,Taxonomy!B$2:C$674,2,0)</f>
        <v>0</v>
      </c>
      <c r="S321">
        <f>VLOOKUP(A321,Taxonomy!B$2:G$674,6,0)</f>
        <v>0</v>
      </c>
    </row>
    <row r="322" spans="1:19" ht="23.25">
      <c r="A322" s="16" t="s">
        <v>711</v>
      </c>
      <c r="B322" s="17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20">
        <v>1</v>
      </c>
      <c r="O322" s="21">
        <v>1</v>
      </c>
      <c r="P322">
        <f t="shared" si="0"/>
        <v>0</v>
      </c>
      <c r="Q322" t="e">
        <f>VLOOKUP(A322,PF09349_all!B356:I1040,8,0)</f>
        <v>#N/A</v>
      </c>
      <c r="R322" s="15">
        <f>VLOOKUP(A322,Taxonomy!B$2:C$674,2,0)</f>
        <v>0</v>
      </c>
      <c r="S322">
        <f>VLOOKUP(A322,Taxonomy!B$2:G$674,6,0)</f>
        <v>0</v>
      </c>
    </row>
    <row r="323" spans="1:19" ht="23.25">
      <c r="A323" s="16" t="s">
        <v>713</v>
      </c>
      <c r="B323" s="17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20">
        <v>1</v>
      </c>
      <c r="O323" s="21">
        <v>1</v>
      </c>
      <c r="P323">
        <f t="shared" si="0"/>
        <v>0</v>
      </c>
      <c r="Q323" t="e">
        <f>VLOOKUP(A323,PF09349_all!B357:I1041,8,0)</f>
        <v>#N/A</v>
      </c>
      <c r="R323" s="15">
        <f>VLOOKUP(A323,Taxonomy!B$2:C$674,2,0)</f>
        <v>0</v>
      </c>
      <c r="S323">
        <f>VLOOKUP(A323,Taxonomy!B$2:G$674,6,0)</f>
        <v>0</v>
      </c>
    </row>
    <row r="324" spans="1:19" ht="23.25">
      <c r="A324" s="16" t="s">
        <v>715</v>
      </c>
      <c r="B324" s="17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20">
        <v>1</v>
      </c>
      <c r="O324" s="21">
        <v>1</v>
      </c>
      <c r="P324">
        <f t="shared" si="0"/>
        <v>0</v>
      </c>
      <c r="Q324" t="e">
        <f>VLOOKUP(A324,PF09349_all!B358:I1042,8,0)</f>
        <v>#N/A</v>
      </c>
      <c r="R324" s="15">
        <f>VLOOKUP(A324,Taxonomy!B$2:C$674,2,0)</f>
        <v>0</v>
      </c>
      <c r="S324">
        <f>VLOOKUP(A324,Taxonomy!B$2:G$674,6,0)</f>
        <v>0</v>
      </c>
    </row>
    <row r="325" spans="1:19" ht="23.25">
      <c r="A325" s="16" t="s">
        <v>717</v>
      </c>
      <c r="B325" s="17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20">
        <v>1</v>
      </c>
      <c r="O325" s="21">
        <v>1</v>
      </c>
      <c r="P325">
        <f t="shared" si="0"/>
        <v>0</v>
      </c>
      <c r="Q325" t="e">
        <f>VLOOKUP(A325,PF09349_all!B359:I1043,8,0)</f>
        <v>#N/A</v>
      </c>
      <c r="R325" s="15">
        <f>VLOOKUP(A325,Taxonomy!B$2:C$674,2,0)</f>
        <v>0</v>
      </c>
      <c r="S325">
        <f>VLOOKUP(A325,Taxonomy!B$2:G$674,6,0)</f>
        <v>0</v>
      </c>
    </row>
    <row r="326" spans="1:19" ht="23.25">
      <c r="A326" s="16" t="s">
        <v>719</v>
      </c>
      <c r="B326" s="17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20">
        <v>1</v>
      </c>
      <c r="O326" s="21">
        <v>1</v>
      </c>
      <c r="P326">
        <f t="shared" si="0"/>
        <v>0</v>
      </c>
      <c r="Q326" t="e">
        <f>VLOOKUP(A326,PF09349_all!B360:I1044,8,0)</f>
        <v>#N/A</v>
      </c>
      <c r="R326" s="15">
        <f>VLOOKUP(A326,Taxonomy!B$2:C$674,2,0)</f>
        <v>0</v>
      </c>
      <c r="S326">
        <f>VLOOKUP(A326,Taxonomy!B$2:G$674,6,0)</f>
        <v>0</v>
      </c>
    </row>
    <row r="327" spans="1:19" ht="34.5">
      <c r="A327" s="16" t="s">
        <v>723</v>
      </c>
      <c r="B327" s="17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20">
        <v>1</v>
      </c>
      <c r="O327" s="21">
        <v>1</v>
      </c>
      <c r="P327">
        <f t="shared" si="0"/>
        <v>0</v>
      </c>
      <c r="Q327" t="e">
        <f>VLOOKUP(A327,PF09349_all!B362:I1046,8,0)</f>
        <v>#N/A</v>
      </c>
      <c r="R327" s="15">
        <f>VLOOKUP(A327,Taxonomy!B$2:C$674,2,0)</f>
        <v>0</v>
      </c>
      <c r="S327">
        <f>VLOOKUP(A327,Taxonomy!B$2:G$674,6,0)</f>
        <v>0</v>
      </c>
    </row>
    <row r="328" spans="1:19" ht="34.5">
      <c r="A328" s="16" t="s">
        <v>725</v>
      </c>
      <c r="B328" s="17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20">
        <v>1</v>
      </c>
      <c r="O328" s="21">
        <v>1</v>
      </c>
      <c r="P328">
        <f t="shared" si="0"/>
        <v>0</v>
      </c>
      <c r="Q328" t="e">
        <f>VLOOKUP(A328,PF09349_all!B363:I1047,8,0)</f>
        <v>#N/A</v>
      </c>
      <c r="R328" s="15">
        <f>VLOOKUP(A328,Taxonomy!B$2:C$674,2,0)</f>
        <v>0</v>
      </c>
      <c r="S328">
        <f>VLOOKUP(A328,Taxonomy!B$2:G$674,6,0)</f>
        <v>0</v>
      </c>
    </row>
    <row r="329" spans="1:19" ht="34.5">
      <c r="A329" s="16" t="s">
        <v>727</v>
      </c>
      <c r="B329" s="17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20">
        <v>1</v>
      </c>
      <c r="O329" s="21">
        <v>1</v>
      </c>
      <c r="P329">
        <f t="shared" si="0"/>
        <v>0</v>
      </c>
      <c r="Q329" t="e">
        <f>VLOOKUP(A329,PF09349_all!B364:I1048,8,0)</f>
        <v>#N/A</v>
      </c>
      <c r="R329" s="15">
        <f>VLOOKUP(A329,Taxonomy!B$2:C$674,2,0)</f>
        <v>0</v>
      </c>
      <c r="S329">
        <f>VLOOKUP(A329,Taxonomy!B$2:G$674,6,0)</f>
        <v>0</v>
      </c>
    </row>
    <row r="330" spans="1:19" ht="34.5">
      <c r="A330" s="16" t="s">
        <v>729</v>
      </c>
      <c r="B330" s="17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20">
        <v>1</v>
      </c>
      <c r="O330" s="21">
        <v>1</v>
      </c>
      <c r="P330">
        <f t="shared" si="0"/>
        <v>0</v>
      </c>
      <c r="Q330" t="e">
        <f>VLOOKUP(A330,PF09349_all!B365:I1049,8,0)</f>
        <v>#N/A</v>
      </c>
      <c r="R330" s="15">
        <f>VLOOKUP(A330,Taxonomy!B$2:C$674,2,0)</f>
        <v>0</v>
      </c>
      <c r="S330">
        <f>VLOOKUP(A330,Taxonomy!B$2:G$674,6,0)</f>
        <v>0</v>
      </c>
    </row>
    <row r="331" spans="1:19" ht="34.5">
      <c r="A331" s="16" t="s">
        <v>731</v>
      </c>
      <c r="B331" s="17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20">
        <v>1</v>
      </c>
      <c r="O331" s="21">
        <v>1</v>
      </c>
      <c r="P331">
        <f t="shared" si="0"/>
        <v>0</v>
      </c>
      <c r="Q331" t="e">
        <f>VLOOKUP(A331,PF09349_all!B366:I1050,8,0)</f>
        <v>#N/A</v>
      </c>
      <c r="R331" s="15">
        <f>VLOOKUP(A331,Taxonomy!B$2:C$674,2,0)</f>
        <v>0</v>
      </c>
      <c r="S331">
        <f>VLOOKUP(A331,Taxonomy!B$2:G$674,6,0)</f>
        <v>0</v>
      </c>
    </row>
    <row r="332" spans="1:19" ht="34.5">
      <c r="A332" s="16" t="s">
        <v>733</v>
      </c>
      <c r="B332" s="17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20">
        <v>1</v>
      </c>
      <c r="O332" s="21">
        <v>1</v>
      </c>
      <c r="P332">
        <f t="shared" si="0"/>
        <v>0</v>
      </c>
      <c r="Q332" t="e">
        <f>VLOOKUP(A332,PF09349_all!B367:I1051,8,0)</f>
        <v>#N/A</v>
      </c>
      <c r="R332" s="15">
        <f>VLOOKUP(A332,Taxonomy!B$2:C$674,2,0)</f>
        <v>0</v>
      </c>
      <c r="S332">
        <f>VLOOKUP(A332,Taxonomy!B$2:G$674,6,0)</f>
        <v>0</v>
      </c>
    </row>
    <row r="333" spans="1:19" ht="34.5">
      <c r="A333" s="16" t="s">
        <v>735</v>
      </c>
      <c r="B333" s="17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20">
        <v>1</v>
      </c>
      <c r="O333" s="21">
        <v>1</v>
      </c>
      <c r="P333">
        <f t="shared" si="0"/>
        <v>0</v>
      </c>
      <c r="Q333" t="e">
        <f>VLOOKUP(A333,PF09349_all!B368:I1052,8,0)</f>
        <v>#N/A</v>
      </c>
      <c r="R333" s="15">
        <f>VLOOKUP(A333,Taxonomy!B$2:C$674,2,0)</f>
        <v>0</v>
      </c>
      <c r="S333">
        <f>VLOOKUP(A333,Taxonomy!B$2:G$674,6,0)</f>
        <v>0</v>
      </c>
    </row>
    <row r="334" spans="1:19" ht="45.75">
      <c r="A334" s="16" t="s">
        <v>737</v>
      </c>
      <c r="B334" s="17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20">
        <v>1</v>
      </c>
      <c r="O334" s="21">
        <v>1</v>
      </c>
      <c r="P334">
        <f t="shared" si="0"/>
        <v>0</v>
      </c>
      <c r="Q334" t="e">
        <f>VLOOKUP(A334,PF09349_all!B369:I1053,8,0)</f>
        <v>#N/A</v>
      </c>
      <c r="R334" s="15">
        <f>VLOOKUP(A334,Taxonomy!B$2:C$674,2,0)</f>
        <v>0</v>
      </c>
      <c r="S334">
        <f>VLOOKUP(A334,Taxonomy!B$2:G$674,6,0)</f>
        <v>0</v>
      </c>
    </row>
    <row r="335" spans="1:19" ht="34.5">
      <c r="A335" s="16" t="s">
        <v>739</v>
      </c>
      <c r="B335" s="17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20">
        <v>1</v>
      </c>
      <c r="O335" s="21">
        <v>1</v>
      </c>
      <c r="P335">
        <f t="shared" si="0"/>
        <v>0</v>
      </c>
      <c r="Q335" t="e">
        <f>VLOOKUP(A335,PF09349_all!B370:I1054,8,0)</f>
        <v>#N/A</v>
      </c>
      <c r="R335" s="15">
        <f>VLOOKUP(A335,Taxonomy!B$2:C$674,2,0)</f>
        <v>0</v>
      </c>
      <c r="S335">
        <f>VLOOKUP(A335,Taxonomy!B$2:G$674,6,0)</f>
        <v>0</v>
      </c>
    </row>
    <row r="336" spans="1:19" ht="34.5">
      <c r="A336" s="16" t="s">
        <v>741</v>
      </c>
      <c r="B336" s="17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20">
        <v>1</v>
      </c>
      <c r="O336" s="21">
        <v>1</v>
      </c>
      <c r="P336">
        <f t="shared" si="0"/>
        <v>0</v>
      </c>
      <c r="Q336" t="e">
        <f>VLOOKUP(A336,PF09349_all!B371:I1055,8,0)</f>
        <v>#N/A</v>
      </c>
      <c r="R336" s="15">
        <f>VLOOKUP(A336,Taxonomy!B$2:C$674,2,0)</f>
        <v>0</v>
      </c>
      <c r="S336">
        <f>VLOOKUP(A336,Taxonomy!B$2:G$674,6,0)</f>
        <v>0</v>
      </c>
    </row>
    <row r="337" spans="1:19" ht="34.5">
      <c r="A337" s="16" t="s">
        <v>743</v>
      </c>
      <c r="B337" s="17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20">
        <v>1</v>
      </c>
      <c r="O337" s="21">
        <v>1</v>
      </c>
      <c r="P337">
        <f t="shared" si="0"/>
        <v>0</v>
      </c>
      <c r="Q337" t="e">
        <f>VLOOKUP(A337,PF09349_all!B372:I1056,8,0)</f>
        <v>#N/A</v>
      </c>
      <c r="R337" s="15">
        <f>VLOOKUP(A337,Taxonomy!B$2:C$674,2,0)</f>
        <v>0</v>
      </c>
      <c r="S337">
        <f>VLOOKUP(A337,Taxonomy!B$2:G$674,6,0)</f>
        <v>0</v>
      </c>
    </row>
    <row r="338" spans="1:19" ht="34.5">
      <c r="A338" s="16" t="s">
        <v>745</v>
      </c>
      <c r="B338" s="17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20">
        <v>1</v>
      </c>
      <c r="O338" s="21">
        <v>1</v>
      </c>
      <c r="P338">
        <f t="shared" si="0"/>
        <v>0</v>
      </c>
      <c r="Q338" t="e">
        <f>VLOOKUP(A338,PF09349_all!B373:I1057,8,0)</f>
        <v>#N/A</v>
      </c>
      <c r="R338" s="15">
        <f>VLOOKUP(A338,Taxonomy!B$2:C$674,2,0)</f>
        <v>0</v>
      </c>
      <c r="S338">
        <f>VLOOKUP(A338,Taxonomy!B$2:G$674,6,0)</f>
        <v>0</v>
      </c>
    </row>
    <row r="339" spans="1:19" ht="34.5">
      <c r="A339" s="16" t="s">
        <v>749</v>
      </c>
      <c r="B339" s="17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20">
        <v>1</v>
      </c>
      <c r="O339" s="21">
        <v>1</v>
      </c>
      <c r="P339">
        <f t="shared" si="0"/>
        <v>0</v>
      </c>
      <c r="Q339" t="e">
        <f>VLOOKUP(A339,PF09349_all!B375:I1059,8,0)</f>
        <v>#N/A</v>
      </c>
      <c r="R339" s="15">
        <f>VLOOKUP(A339,Taxonomy!B$2:C$674,2,0)</f>
        <v>0</v>
      </c>
      <c r="S339">
        <f>VLOOKUP(A339,Taxonomy!B$2:G$674,6,0)</f>
        <v>0</v>
      </c>
    </row>
    <row r="340" spans="1:19" ht="34.5">
      <c r="A340" s="16" t="s">
        <v>751</v>
      </c>
      <c r="B340" s="17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20">
        <v>1</v>
      </c>
      <c r="O340" s="21">
        <v>1</v>
      </c>
      <c r="P340">
        <f t="shared" si="0"/>
        <v>0</v>
      </c>
      <c r="Q340" t="e">
        <f>VLOOKUP(A340,PF09349_all!B376:I1060,8,0)</f>
        <v>#N/A</v>
      </c>
      <c r="R340" s="15">
        <f>VLOOKUP(A340,Taxonomy!B$2:C$674,2,0)</f>
        <v>0</v>
      </c>
      <c r="S340">
        <f>VLOOKUP(A340,Taxonomy!B$2:G$674,6,0)</f>
        <v>0</v>
      </c>
    </row>
    <row r="341" spans="1:19" ht="34.5">
      <c r="A341" s="16" t="s">
        <v>753</v>
      </c>
      <c r="B341" s="17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20">
        <v>1</v>
      </c>
      <c r="O341" s="21">
        <v>1</v>
      </c>
      <c r="P341">
        <f t="shared" si="0"/>
        <v>0</v>
      </c>
      <c r="Q341" t="e">
        <f>VLOOKUP(A341,PF09349_all!B377:I1061,8,0)</f>
        <v>#N/A</v>
      </c>
      <c r="R341" s="15">
        <f>VLOOKUP(A341,Taxonomy!B$2:C$674,2,0)</f>
        <v>0</v>
      </c>
      <c r="S341">
        <f>VLOOKUP(A341,Taxonomy!B$2:G$674,6,0)</f>
        <v>0</v>
      </c>
    </row>
    <row r="342" spans="1:19" ht="34.5">
      <c r="A342" s="16" t="s">
        <v>755</v>
      </c>
      <c r="B342" s="17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20">
        <v>1</v>
      </c>
      <c r="O342" s="21">
        <v>1</v>
      </c>
      <c r="P342">
        <f t="shared" si="0"/>
        <v>0</v>
      </c>
      <c r="Q342" t="e">
        <f>VLOOKUP(A342,PF09349_all!B378:I1062,8,0)</f>
        <v>#N/A</v>
      </c>
      <c r="R342" s="15">
        <f>VLOOKUP(A342,Taxonomy!B$2:C$674,2,0)</f>
        <v>0</v>
      </c>
      <c r="S342">
        <f>VLOOKUP(A342,Taxonomy!B$2:G$674,6,0)</f>
        <v>0</v>
      </c>
    </row>
    <row r="343" spans="1:19" ht="34.5">
      <c r="A343" s="16" t="s">
        <v>757</v>
      </c>
      <c r="B343" s="17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20">
        <v>1</v>
      </c>
      <c r="O343" s="21">
        <v>1</v>
      </c>
      <c r="P343">
        <f t="shared" si="0"/>
        <v>0</v>
      </c>
      <c r="Q343" t="e">
        <f>VLOOKUP(A343,PF09349_all!B379:I1063,8,0)</f>
        <v>#N/A</v>
      </c>
      <c r="R343" s="15">
        <f>VLOOKUP(A343,Taxonomy!B$2:C$674,2,0)</f>
        <v>0</v>
      </c>
      <c r="S343">
        <f>VLOOKUP(A343,Taxonomy!B$2:G$674,6,0)</f>
        <v>0</v>
      </c>
    </row>
    <row r="344" spans="1:19" ht="34.5">
      <c r="A344" s="16" t="s">
        <v>759</v>
      </c>
      <c r="B344" s="17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20">
        <v>1</v>
      </c>
      <c r="O344" s="21">
        <v>1</v>
      </c>
      <c r="P344">
        <f t="shared" si="0"/>
        <v>0</v>
      </c>
      <c r="Q344" t="e">
        <f>VLOOKUP(A344,PF09349_all!B380:I1064,8,0)</f>
        <v>#N/A</v>
      </c>
      <c r="R344" s="15">
        <f>VLOOKUP(A344,Taxonomy!B$2:C$674,2,0)</f>
        <v>0</v>
      </c>
      <c r="S344">
        <f>VLOOKUP(A344,Taxonomy!B$2:G$674,6,0)</f>
        <v>0</v>
      </c>
    </row>
    <row r="345" spans="1:19" ht="34.5">
      <c r="A345" s="16" t="s">
        <v>761</v>
      </c>
      <c r="B345" s="17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20">
        <v>1</v>
      </c>
      <c r="O345" s="21">
        <v>1</v>
      </c>
      <c r="P345">
        <f t="shared" si="0"/>
        <v>0</v>
      </c>
      <c r="Q345" t="e">
        <f>VLOOKUP(A345,PF09349_all!B381:I1065,8,0)</f>
        <v>#N/A</v>
      </c>
      <c r="R345" s="15">
        <f>VLOOKUP(A345,Taxonomy!B$2:C$674,2,0)</f>
        <v>0</v>
      </c>
      <c r="S345">
        <f>VLOOKUP(A345,Taxonomy!B$2:G$674,6,0)</f>
        <v>0</v>
      </c>
    </row>
    <row r="346" spans="1:19" ht="34.5">
      <c r="A346" s="16" t="s">
        <v>763</v>
      </c>
      <c r="B346" s="17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20">
        <v>1</v>
      </c>
      <c r="O346" s="21">
        <v>1</v>
      </c>
      <c r="P346">
        <f t="shared" si="0"/>
        <v>0</v>
      </c>
      <c r="Q346" t="e">
        <f>VLOOKUP(A346,PF09349_all!B382:I1066,8,0)</f>
        <v>#N/A</v>
      </c>
      <c r="R346" s="15">
        <f>VLOOKUP(A346,Taxonomy!B$2:C$674,2,0)</f>
        <v>0</v>
      </c>
      <c r="S346">
        <f>VLOOKUP(A346,Taxonomy!B$2:G$674,6,0)</f>
        <v>0</v>
      </c>
    </row>
    <row r="347" spans="1:19" ht="23.25">
      <c r="A347" s="16" t="s">
        <v>765</v>
      </c>
      <c r="B347" s="17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20">
        <v>1</v>
      </c>
      <c r="O347" s="21">
        <v>1</v>
      </c>
      <c r="P347">
        <f t="shared" si="0"/>
        <v>0</v>
      </c>
      <c r="Q347" t="e">
        <f>VLOOKUP(A347,PF09349_all!B383:I1067,8,0)</f>
        <v>#N/A</v>
      </c>
      <c r="R347" s="15">
        <f>VLOOKUP(A347,Taxonomy!B$2:C$674,2,0)</f>
        <v>0</v>
      </c>
      <c r="S347">
        <f>VLOOKUP(A347,Taxonomy!B$2:G$674,6,0)</f>
        <v>0</v>
      </c>
    </row>
    <row r="348" spans="1:19" ht="23.25">
      <c r="A348" s="16" t="s">
        <v>767</v>
      </c>
      <c r="B348" s="17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20">
        <v>1</v>
      </c>
      <c r="O348" s="21">
        <v>1</v>
      </c>
      <c r="P348">
        <f t="shared" si="0"/>
        <v>0</v>
      </c>
      <c r="Q348" t="e">
        <f>VLOOKUP(A348,PF09349_all!B384:I1068,8,0)</f>
        <v>#N/A</v>
      </c>
      <c r="R348" s="15">
        <f>VLOOKUP(A348,Taxonomy!B$2:C$674,2,0)</f>
        <v>0</v>
      </c>
      <c r="S348">
        <f>VLOOKUP(A348,Taxonomy!B$2:G$674,6,0)</f>
        <v>0</v>
      </c>
    </row>
    <row r="349" spans="1:19" ht="34.5">
      <c r="A349" s="16" t="s">
        <v>769</v>
      </c>
      <c r="B349" s="17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20">
        <v>1</v>
      </c>
      <c r="O349" s="21">
        <v>1</v>
      </c>
      <c r="P349">
        <f t="shared" si="0"/>
        <v>0</v>
      </c>
      <c r="Q349" t="e">
        <f>VLOOKUP(A349,PF09349_all!B385:I1069,8,0)</f>
        <v>#N/A</v>
      </c>
      <c r="R349" s="15">
        <f>VLOOKUP(A349,Taxonomy!B$2:C$674,2,0)</f>
        <v>0</v>
      </c>
      <c r="S349">
        <f>VLOOKUP(A349,Taxonomy!B$2:G$674,6,0)</f>
        <v>0</v>
      </c>
    </row>
    <row r="350" spans="1:19" ht="23.25">
      <c r="A350" s="16" t="s">
        <v>771</v>
      </c>
      <c r="B350" s="17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20">
        <v>1</v>
      </c>
      <c r="O350" s="21">
        <v>1</v>
      </c>
      <c r="P350">
        <f t="shared" si="0"/>
        <v>0</v>
      </c>
      <c r="Q350" t="e">
        <f>VLOOKUP(A350,PF09349_all!B386:I1070,8,0)</f>
        <v>#N/A</v>
      </c>
      <c r="R350" s="15">
        <f>VLOOKUP(A350,Taxonomy!B$2:C$674,2,0)</f>
        <v>0</v>
      </c>
      <c r="S350">
        <f>VLOOKUP(A350,Taxonomy!B$2:G$674,6,0)</f>
        <v>0</v>
      </c>
    </row>
    <row r="351" spans="1:19" ht="23.25">
      <c r="A351" s="16" t="s">
        <v>773</v>
      </c>
      <c r="B351" s="17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20">
        <v>1</v>
      </c>
      <c r="O351" s="21">
        <v>1</v>
      </c>
      <c r="P351">
        <f t="shared" si="0"/>
        <v>0</v>
      </c>
      <c r="Q351" t="e">
        <f>VLOOKUP(A351,PF09349_all!B387:I1071,8,0)</f>
        <v>#N/A</v>
      </c>
      <c r="R351" s="15">
        <f>VLOOKUP(A351,Taxonomy!B$2:C$674,2,0)</f>
        <v>0</v>
      </c>
      <c r="S351">
        <f>VLOOKUP(A351,Taxonomy!B$2:G$674,6,0)</f>
        <v>0</v>
      </c>
    </row>
    <row r="352" spans="1:19" ht="34.5">
      <c r="A352" s="16" t="s">
        <v>775</v>
      </c>
      <c r="B352" s="17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20">
        <v>1</v>
      </c>
      <c r="O352" s="21">
        <v>1</v>
      </c>
      <c r="P352">
        <f t="shared" si="0"/>
        <v>0</v>
      </c>
      <c r="Q352" t="e">
        <f>VLOOKUP(A352,PF09349_all!B388:I1072,8,0)</f>
        <v>#N/A</v>
      </c>
      <c r="R352" s="15">
        <f>VLOOKUP(A352,Taxonomy!B$2:C$674,2,0)</f>
        <v>0</v>
      </c>
      <c r="S352">
        <f>VLOOKUP(A352,Taxonomy!B$2:G$674,6,0)</f>
        <v>0</v>
      </c>
    </row>
    <row r="353" spans="1:19" ht="34.5">
      <c r="A353" s="16" t="s">
        <v>777</v>
      </c>
      <c r="B353" s="17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20">
        <v>1</v>
      </c>
      <c r="O353" s="21">
        <v>1</v>
      </c>
      <c r="P353">
        <f t="shared" si="0"/>
        <v>0</v>
      </c>
      <c r="Q353" t="e">
        <f>VLOOKUP(A353,PF09349_all!B389:I1073,8,0)</f>
        <v>#N/A</v>
      </c>
      <c r="R353" s="15">
        <f>VLOOKUP(A353,Taxonomy!B$2:C$674,2,0)</f>
        <v>0</v>
      </c>
      <c r="S353">
        <f>VLOOKUP(A353,Taxonomy!B$2:G$674,6,0)</f>
        <v>0</v>
      </c>
    </row>
    <row r="354" spans="1:19" ht="34.5">
      <c r="A354" s="16" t="s">
        <v>779</v>
      </c>
      <c r="B354" s="17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20">
        <v>1</v>
      </c>
      <c r="O354" s="21">
        <v>1</v>
      </c>
      <c r="P354">
        <f t="shared" si="0"/>
        <v>0</v>
      </c>
      <c r="Q354" t="e">
        <f>VLOOKUP(A354,PF09349_all!B390:I1074,8,0)</f>
        <v>#N/A</v>
      </c>
      <c r="R354" s="15">
        <f>VLOOKUP(A354,Taxonomy!B$2:C$674,2,0)</f>
        <v>0</v>
      </c>
      <c r="S354">
        <f>VLOOKUP(A354,Taxonomy!B$2:G$674,6,0)</f>
        <v>0</v>
      </c>
    </row>
    <row r="355" spans="1:19" ht="23.25">
      <c r="A355" s="16" t="s">
        <v>781</v>
      </c>
      <c r="B355" s="17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20">
        <v>1</v>
      </c>
      <c r="O355" s="21">
        <v>1</v>
      </c>
      <c r="P355">
        <f t="shared" si="0"/>
        <v>0</v>
      </c>
      <c r="Q355" t="e">
        <f>VLOOKUP(A355,PF09349_all!B391:I1075,8,0)</f>
        <v>#N/A</v>
      </c>
      <c r="R355" s="15">
        <f>VLOOKUP(A355,Taxonomy!B$2:C$674,2,0)</f>
        <v>0</v>
      </c>
      <c r="S355">
        <f>VLOOKUP(A355,Taxonomy!B$2:G$674,6,0)</f>
        <v>0</v>
      </c>
    </row>
    <row r="356" spans="1:19" ht="34.5">
      <c r="A356" s="16" t="s">
        <v>783</v>
      </c>
      <c r="B356" s="17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20">
        <v>1</v>
      </c>
      <c r="O356" s="21">
        <v>1</v>
      </c>
      <c r="P356">
        <f t="shared" si="0"/>
        <v>0</v>
      </c>
      <c r="Q356" t="e">
        <f>VLOOKUP(A356,PF09349_all!B392:I1076,8,0)</f>
        <v>#N/A</v>
      </c>
      <c r="R356" s="15">
        <f>VLOOKUP(A356,Taxonomy!B$2:C$674,2,0)</f>
        <v>0</v>
      </c>
      <c r="S356">
        <f>VLOOKUP(A356,Taxonomy!B$2:G$674,6,0)</f>
        <v>0</v>
      </c>
    </row>
    <row r="357" spans="1:19" ht="34.5">
      <c r="A357" s="16" t="s">
        <v>785</v>
      </c>
      <c r="B357" s="17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20">
        <v>1</v>
      </c>
      <c r="O357" s="21">
        <v>1</v>
      </c>
      <c r="P357">
        <f t="shared" si="0"/>
        <v>0</v>
      </c>
      <c r="Q357" t="e">
        <f>VLOOKUP(A357,PF09349_all!B393:I1077,8,0)</f>
        <v>#N/A</v>
      </c>
      <c r="R357" s="15">
        <f>VLOOKUP(A357,Taxonomy!B$2:C$674,2,0)</f>
        <v>0</v>
      </c>
      <c r="S357">
        <f>VLOOKUP(A357,Taxonomy!B$2:G$674,6,0)</f>
        <v>0</v>
      </c>
    </row>
    <row r="358" spans="1:19" ht="34.5">
      <c r="A358" s="16" t="s">
        <v>787</v>
      </c>
      <c r="B358" s="17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20">
        <v>1</v>
      </c>
      <c r="O358" s="21">
        <v>1</v>
      </c>
      <c r="P358">
        <f t="shared" si="0"/>
        <v>0</v>
      </c>
      <c r="Q358" t="e">
        <f>VLOOKUP(A358,PF09349_all!B394:I1078,8,0)</f>
        <v>#N/A</v>
      </c>
      <c r="R358" s="15">
        <f>VLOOKUP(A358,Taxonomy!B$2:C$674,2,0)</f>
        <v>0</v>
      </c>
      <c r="S358">
        <f>VLOOKUP(A358,Taxonomy!B$2:G$674,6,0)</f>
        <v>0</v>
      </c>
    </row>
    <row r="359" spans="1:19" ht="34.5">
      <c r="A359" s="16" t="s">
        <v>789</v>
      </c>
      <c r="B359" s="17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20">
        <v>1</v>
      </c>
      <c r="O359" s="21">
        <v>1</v>
      </c>
      <c r="P359">
        <f t="shared" si="0"/>
        <v>0</v>
      </c>
      <c r="Q359" t="e">
        <f>VLOOKUP(A359,PF09349_all!B395:I1079,8,0)</f>
        <v>#N/A</v>
      </c>
      <c r="R359" s="15">
        <f>VLOOKUP(A359,Taxonomy!B$2:C$674,2,0)</f>
        <v>0</v>
      </c>
      <c r="S359">
        <f>VLOOKUP(A359,Taxonomy!B$2:G$674,6,0)</f>
        <v>0</v>
      </c>
    </row>
    <row r="360" spans="1:19" ht="34.5">
      <c r="A360" s="16" t="s">
        <v>791</v>
      </c>
      <c r="B360" s="17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20">
        <v>1</v>
      </c>
      <c r="O360" s="21">
        <v>1</v>
      </c>
      <c r="P360">
        <f t="shared" si="0"/>
        <v>0</v>
      </c>
      <c r="Q360" t="e">
        <f>VLOOKUP(A360,PF09349_all!B396:I1080,8,0)</f>
        <v>#N/A</v>
      </c>
      <c r="R360" s="15">
        <f>VLOOKUP(A360,Taxonomy!B$2:C$674,2,0)</f>
        <v>0</v>
      </c>
      <c r="S360">
        <f>VLOOKUP(A360,Taxonomy!B$2:G$674,6,0)</f>
        <v>0</v>
      </c>
    </row>
    <row r="361" spans="1:19" ht="34.5">
      <c r="A361" s="16" t="s">
        <v>793</v>
      </c>
      <c r="B361" s="17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20">
        <v>1</v>
      </c>
      <c r="O361" s="21">
        <v>1</v>
      </c>
      <c r="P361">
        <f t="shared" si="0"/>
        <v>0</v>
      </c>
      <c r="Q361" t="e">
        <f>VLOOKUP(A361,PF09349_all!B397:I1081,8,0)</f>
        <v>#N/A</v>
      </c>
      <c r="R361" s="15">
        <f>VLOOKUP(A361,Taxonomy!B$2:C$674,2,0)</f>
        <v>0</v>
      </c>
      <c r="S361">
        <f>VLOOKUP(A361,Taxonomy!B$2:G$674,6,0)</f>
        <v>0</v>
      </c>
    </row>
    <row r="362" spans="1:19" ht="34.5">
      <c r="A362" s="16" t="s">
        <v>795</v>
      </c>
      <c r="B362" s="17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20">
        <v>1</v>
      </c>
      <c r="O362" s="21">
        <v>1</v>
      </c>
      <c r="P362">
        <f t="shared" si="0"/>
        <v>0</v>
      </c>
      <c r="Q362" t="e">
        <f>VLOOKUP(A362,PF09349_all!B398:I1082,8,0)</f>
        <v>#N/A</v>
      </c>
      <c r="R362" s="15">
        <f>VLOOKUP(A362,Taxonomy!B$2:C$674,2,0)</f>
        <v>0</v>
      </c>
      <c r="S362">
        <f>VLOOKUP(A362,Taxonomy!B$2:G$674,6,0)</f>
        <v>0</v>
      </c>
    </row>
    <row r="363" spans="1:19" ht="34.5">
      <c r="A363" s="16" t="s">
        <v>797</v>
      </c>
      <c r="B363" s="17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20">
        <v>1</v>
      </c>
      <c r="O363" s="21">
        <v>1</v>
      </c>
      <c r="P363">
        <f t="shared" si="0"/>
        <v>0</v>
      </c>
      <c r="Q363" t="e">
        <f>VLOOKUP(A363,PF09349_all!B399:I1083,8,0)</f>
        <v>#N/A</v>
      </c>
      <c r="R363" s="15">
        <f>VLOOKUP(A363,Taxonomy!B$2:C$674,2,0)</f>
        <v>0</v>
      </c>
      <c r="S363">
        <f>VLOOKUP(A363,Taxonomy!B$2:G$674,6,0)</f>
        <v>0</v>
      </c>
    </row>
    <row r="364" spans="1:19" ht="34.5">
      <c r="A364" s="16" t="s">
        <v>799</v>
      </c>
      <c r="B364" s="17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20">
        <v>1</v>
      </c>
      <c r="O364" s="21">
        <v>1</v>
      </c>
      <c r="P364">
        <f t="shared" si="0"/>
        <v>0</v>
      </c>
      <c r="Q364" t="e">
        <f>VLOOKUP(A364,PF09349_all!B400:I1084,8,0)</f>
        <v>#N/A</v>
      </c>
      <c r="R364" s="15">
        <f>VLOOKUP(A364,Taxonomy!B$2:C$674,2,0)</f>
        <v>0</v>
      </c>
      <c r="S364">
        <f>VLOOKUP(A364,Taxonomy!B$2:G$674,6,0)</f>
        <v>0</v>
      </c>
    </row>
    <row r="365" spans="1:19" ht="34.5">
      <c r="A365" s="16" t="s">
        <v>801</v>
      </c>
      <c r="B365" s="17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20">
        <v>1</v>
      </c>
      <c r="O365" s="21">
        <v>1</v>
      </c>
      <c r="P365">
        <f t="shared" si="0"/>
        <v>0</v>
      </c>
      <c r="Q365" t="e">
        <f>VLOOKUP(A365,PF09349_all!B401:I1085,8,0)</f>
        <v>#N/A</v>
      </c>
      <c r="R365" s="15">
        <f>VLOOKUP(A365,Taxonomy!B$2:C$674,2,0)</f>
        <v>0</v>
      </c>
      <c r="S365">
        <f>VLOOKUP(A365,Taxonomy!B$2:G$674,6,0)</f>
        <v>0</v>
      </c>
    </row>
    <row r="366" spans="1:19" ht="34.5">
      <c r="A366" s="16" t="s">
        <v>803</v>
      </c>
      <c r="B366" s="17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20">
        <v>1</v>
      </c>
      <c r="O366" s="21">
        <v>1</v>
      </c>
      <c r="P366">
        <f t="shared" si="0"/>
        <v>0</v>
      </c>
      <c r="Q366" t="e">
        <f>VLOOKUP(A366,PF09349_all!B402:I1086,8,0)</f>
        <v>#N/A</v>
      </c>
      <c r="R366" s="15">
        <f>VLOOKUP(A366,Taxonomy!B$2:C$674,2,0)</f>
        <v>0</v>
      </c>
      <c r="S366">
        <f>VLOOKUP(A366,Taxonomy!B$2:G$674,6,0)</f>
        <v>0</v>
      </c>
    </row>
    <row r="367" spans="1:19" ht="23.25">
      <c r="A367" s="16" t="s">
        <v>807</v>
      </c>
      <c r="B367" s="17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20">
        <v>1</v>
      </c>
      <c r="O367" s="21">
        <v>1</v>
      </c>
      <c r="P367">
        <f t="shared" si="0"/>
        <v>0</v>
      </c>
      <c r="Q367" t="e">
        <f>VLOOKUP(A367,PF09349_all!B404:I1088,8,0)</f>
        <v>#N/A</v>
      </c>
      <c r="R367" s="15">
        <f>VLOOKUP(A367,Taxonomy!B$2:C$674,2,0)</f>
        <v>0</v>
      </c>
      <c r="S367">
        <f>VLOOKUP(A367,Taxonomy!B$2:G$674,6,0)</f>
        <v>0</v>
      </c>
    </row>
    <row r="368" spans="1:19" ht="45.75">
      <c r="A368" s="16" t="s">
        <v>809</v>
      </c>
      <c r="B368" s="17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20">
        <v>1</v>
      </c>
      <c r="O368" s="21">
        <v>1</v>
      </c>
      <c r="P368">
        <f t="shared" si="0"/>
        <v>0</v>
      </c>
      <c r="Q368" t="e">
        <f>VLOOKUP(A368,PF09349_all!B405:I1089,8,0)</f>
        <v>#N/A</v>
      </c>
      <c r="R368" s="15">
        <f>VLOOKUP(A368,Taxonomy!B$2:C$674,2,0)</f>
        <v>0</v>
      </c>
      <c r="S368">
        <f>VLOOKUP(A368,Taxonomy!B$2:G$674,6,0)</f>
        <v>0</v>
      </c>
    </row>
    <row r="369" spans="1:19" ht="34.5">
      <c r="A369" s="16" t="s">
        <v>811</v>
      </c>
      <c r="B369" s="17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20">
        <v>1</v>
      </c>
      <c r="O369" s="21">
        <v>1</v>
      </c>
      <c r="P369">
        <f t="shared" si="0"/>
        <v>0</v>
      </c>
      <c r="Q369" t="e">
        <f>VLOOKUP(A369,PF09349_all!B406:I1090,8,0)</f>
        <v>#N/A</v>
      </c>
      <c r="R369" s="15">
        <f>VLOOKUP(A369,Taxonomy!B$2:C$674,2,0)</f>
        <v>0</v>
      </c>
      <c r="S369">
        <f>VLOOKUP(A369,Taxonomy!B$2:G$674,6,0)</f>
        <v>0</v>
      </c>
    </row>
    <row r="370" spans="1:19" ht="34.5">
      <c r="A370" s="16" t="s">
        <v>813</v>
      </c>
      <c r="B370" s="17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20">
        <v>1</v>
      </c>
      <c r="O370" s="21">
        <v>1</v>
      </c>
      <c r="P370">
        <f t="shared" si="0"/>
        <v>0</v>
      </c>
      <c r="Q370" t="e">
        <f>VLOOKUP(A370,PF09349_all!B407:I1091,8,0)</f>
        <v>#N/A</v>
      </c>
      <c r="R370" s="15">
        <f>VLOOKUP(A370,Taxonomy!B$2:C$674,2,0)</f>
        <v>0</v>
      </c>
      <c r="S370">
        <f>VLOOKUP(A370,Taxonomy!B$2:G$674,6,0)</f>
        <v>0</v>
      </c>
    </row>
    <row r="371" spans="1:19" ht="34.5">
      <c r="A371" s="16" t="s">
        <v>815</v>
      </c>
      <c r="B371" s="17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20">
        <v>1</v>
      </c>
      <c r="O371" s="21">
        <v>1</v>
      </c>
      <c r="P371">
        <f t="shared" si="0"/>
        <v>0</v>
      </c>
      <c r="Q371" t="e">
        <f>VLOOKUP(A371,PF09349_all!B408:I1092,8,0)</f>
        <v>#N/A</v>
      </c>
      <c r="R371" s="15">
        <f>VLOOKUP(A371,Taxonomy!B$2:C$674,2,0)</f>
        <v>0</v>
      </c>
      <c r="S371">
        <f>VLOOKUP(A371,Taxonomy!B$2:G$674,6,0)</f>
        <v>0</v>
      </c>
    </row>
    <row r="372" spans="1:19" ht="45.75">
      <c r="A372" s="16" t="s">
        <v>817</v>
      </c>
      <c r="B372" s="17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20">
        <v>1</v>
      </c>
      <c r="O372" s="21">
        <v>1</v>
      </c>
      <c r="P372">
        <f t="shared" si="0"/>
        <v>0</v>
      </c>
      <c r="Q372" t="e">
        <f>VLOOKUP(A372,PF09349_all!B409:I1093,8,0)</f>
        <v>#N/A</v>
      </c>
      <c r="R372" s="15">
        <f>VLOOKUP(A372,Taxonomy!B$2:C$674,2,0)</f>
        <v>0</v>
      </c>
      <c r="S372">
        <f>VLOOKUP(A372,Taxonomy!B$2:G$674,6,0)</f>
        <v>0</v>
      </c>
    </row>
    <row r="373" spans="1:19" ht="34.5">
      <c r="A373" s="16" t="s">
        <v>821</v>
      </c>
      <c r="B373" s="17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20">
        <v>1</v>
      </c>
      <c r="O373" s="21">
        <v>1</v>
      </c>
      <c r="P373">
        <f t="shared" si="0"/>
        <v>0</v>
      </c>
      <c r="Q373" t="e">
        <f>VLOOKUP(A373,PF09349_all!B411:I1095,8,0)</f>
        <v>#N/A</v>
      </c>
      <c r="R373" s="15">
        <f>VLOOKUP(A373,Taxonomy!B$2:C$674,2,0)</f>
        <v>0</v>
      </c>
      <c r="S373">
        <f>VLOOKUP(A373,Taxonomy!B$2:G$674,6,0)</f>
        <v>0</v>
      </c>
    </row>
    <row r="374" spans="1:19" ht="23.25">
      <c r="A374" s="16" t="s">
        <v>823</v>
      </c>
      <c r="B374" s="17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20">
        <v>1</v>
      </c>
      <c r="O374" s="21">
        <v>1</v>
      </c>
      <c r="P374">
        <f t="shared" si="0"/>
        <v>0</v>
      </c>
      <c r="Q374" t="e">
        <f>VLOOKUP(A374,PF09349_all!B412:I1096,8,0)</f>
        <v>#N/A</v>
      </c>
      <c r="R374" s="15">
        <f>VLOOKUP(A374,Taxonomy!B$2:C$674,2,0)</f>
        <v>0</v>
      </c>
      <c r="S374">
        <f>VLOOKUP(A374,Taxonomy!B$2:G$674,6,0)</f>
        <v>0</v>
      </c>
    </row>
    <row r="375" spans="1:19" ht="23.25">
      <c r="A375" s="16" t="s">
        <v>827</v>
      </c>
      <c r="B375" s="17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20">
        <v>1</v>
      </c>
      <c r="O375" s="21">
        <v>1</v>
      </c>
      <c r="P375">
        <f t="shared" si="0"/>
        <v>0</v>
      </c>
      <c r="Q375" t="e">
        <f>VLOOKUP(A375,PF09349_all!B414:I1098,8,0)</f>
        <v>#N/A</v>
      </c>
      <c r="R375" s="15">
        <f>VLOOKUP(A375,Taxonomy!B$2:C$674,2,0)</f>
        <v>0</v>
      </c>
      <c r="S375">
        <f>VLOOKUP(A375,Taxonomy!B$2:G$674,6,0)</f>
        <v>0</v>
      </c>
    </row>
    <row r="376" spans="1:19" ht="34.5">
      <c r="A376" s="16" t="s">
        <v>831</v>
      </c>
      <c r="B376" s="17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20">
        <v>1</v>
      </c>
      <c r="O376" s="21">
        <v>1</v>
      </c>
      <c r="P376">
        <f t="shared" si="0"/>
        <v>0</v>
      </c>
      <c r="Q376" t="e">
        <f>VLOOKUP(A376,PF09349_all!B416:I1100,8,0)</f>
        <v>#N/A</v>
      </c>
      <c r="R376" s="15">
        <f>VLOOKUP(A376,Taxonomy!B$2:C$674,2,0)</f>
        <v>0</v>
      </c>
      <c r="S376">
        <f>VLOOKUP(A376,Taxonomy!B$2:G$674,6,0)</f>
        <v>0</v>
      </c>
    </row>
    <row r="377" spans="1:19" ht="34.5">
      <c r="A377" s="16" t="s">
        <v>833</v>
      </c>
      <c r="B377" s="17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20">
        <v>1</v>
      </c>
      <c r="O377" s="21">
        <v>1</v>
      </c>
      <c r="P377">
        <f t="shared" si="0"/>
        <v>0</v>
      </c>
      <c r="Q377" t="e">
        <f>VLOOKUP(A377,PF09349_all!B417:I1101,8,0)</f>
        <v>#N/A</v>
      </c>
      <c r="R377" s="15">
        <f>VLOOKUP(A377,Taxonomy!B$2:C$674,2,0)</f>
        <v>0</v>
      </c>
      <c r="S377">
        <f>VLOOKUP(A377,Taxonomy!B$2:G$674,6,0)</f>
        <v>0</v>
      </c>
    </row>
    <row r="378" spans="1:19" ht="34.5">
      <c r="A378" s="16" t="s">
        <v>835</v>
      </c>
      <c r="B378" s="17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20">
        <v>1</v>
      </c>
      <c r="O378" s="21">
        <v>1</v>
      </c>
      <c r="P378">
        <f t="shared" si="0"/>
        <v>0</v>
      </c>
      <c r="Q378" t="e">
        <f>VLOOKUP(A378,PF09349_all!B418:I1102,8,0)</f>
        <v>#N/A</v>
      </c>
      <c r="R378" s="15">
        <f>VLOOKUP(A378,Taxonomy!B$2:C$674,2,0)</f>
        <v>0</v>
      </c>
      <c r="S378">
        <f>VLOOKUP(A378,Taxonomy!B$2:G$674,6,0)</f>
        <v>0</v>
      </c>
    </row>
    <row r="379" spans="1:19" ht="34.5">
      <c r="A379" s="16" t="s">
        <v>837</v>
      </c>
      <c r="B379" s="17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20">
        <v>1</v>
      </c>
      <c r="O379" s="21">
        <v>1</v>
      </c>
      <c r="P379">
        <f t="shared" si="0"/>
        <v>0</v>
      </c>
      <c r="Q379" t="e">
        <f>VLOOKUP(A379,PF09349_all!B419:I1103,8,0)</f>
        <v>#N/A</v>
      </c>
      <c r="R379" s="15">
        <f>VLOOKUP(A379,Taxonomy!B$2:C$674,2,0)</f>
        <v>0</v>
      </c>
      <c r="S379">
        <f>VLOOKUP(A379,Taxonomy!B$2:G$674,6,0)</f>
        <v>0</v>
      </c>
    </row>
    <row r="380" spans="1:19" ht="34.5">
      <c r="A380" s="16" t="s">
        <v>841</v>
      </c>
      <c r="B380" s="17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20">
        <v>1</v>
      </c>
      <c r="O380" s="21">
        <v>1</v>
      </c>
      <c r="P380">
        <f t="shared" si="0"/>
        <v>0</v>
      </c>
      <c r="Q380" t="e">
        <f>VLOOKUP(A380,PF09349_all!B421:I1105,8,0)</f>
        <v>#N/A</v>
      </c>
      <c r="R380" s="15">
        <f>VLOOKUP(A380,Taxonomy!B$2:C$674,2,0)</f>
        <v>0</v>
      </c>
      <c r="S380">
        <f>VLOOKUP(A380,Taxonomy!B$2:G$674,6,0)</f>
        <v>0</v>
      </c>
    </row>
    <row r="381" spans="1:19" ht="45.75">
      <c r="A381" s="16" t="s">
        <v>843</v>
      </c>
      <c r="B381" s="17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20">
        <v>1</v>
      </c>
      <c r="O381" s="21">
        <v>1</v>
      </c>
      <c r="P381">
        <f t="shared" si="0"/>
        <v>0</v>
      </c>
      <c r="Q381" t="e">
        <f>VLOOKUP(A381,PF09349_all!B422:I1106,8,0)</f>
        <v>#N/A</v>
      </c>
      <c r="R381" s="15">
        <f>VLOOKUP(A381,Taxonomy!B$2:C$674,2,0)</f>
        <v>0</v>
      </c>
      <c r="S381">
        <f>VLOOKUP(A381,Taxonomy!B$2:G$674,6,0)</f>
        <v>0</v>
      </c>
    </row>
    <row r="382" spans="1:19" ht="34.5">
      <c r="A382" s="16" t="s">
        <v>845</v>
      </c>
      <c r="B382" s="17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20">
        <v>1</v>
      </c>
      <c r="O382" s="21">
        <v>1</v>
      </c>
      <c r="P382">
        <f t="shared" si="0"/>
        <v>0</v>
      </c>
      <c r="Q382" t="e">
        <f>VLOOKUP(A382,PF09349_all!B423:I1107,8,0)</f>
        <v>#N/A</v>
      </c>
      <c r="R382" s="15">
        <f>VLOOKUP(A382,Taxonomy!B$2:C$674,2,0)</f>
        <v>0</v>
      </c>
      <c r="S382">
        <f>VLOOKUP(A382,Taxonomy!B$2:G$674,6,0)</f>
        <v>0</v>
      </c>
    </row>
    <row r="383" spans="1:19" ht="34.5">
      <c r="A383" s="16" t="s">
        <v>859</v>
      </c>
      <c r="B383" s="17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20">
        <v>1</v>
      </c>
      <c r="O383" s="21">
        <v>1</v>
      </c>
      <c r="P383">
        <f t="shared" si="0"/>
        <v>0</v>
      </c>
      <c r="Q383" t="e">
        <f>VLOOKUP(A383,PF09349_all!B430:I1114,8,0)</f>
        <v>#N/A</v>
      </c>
      <c r="R383" s="15">
        <f>VLOOKUP(A383,Taxonomy!B$2:C$674,2,0)</f>
        <v>0</v>
      </c>
      <c r="S383">
        <f>VLOOKUP(A383,Taxonomy!B$2:G$674,6,0)</f>
        <v>0</v>
      </c>
    </row>
    <row r="384" spans="1:19" ht="45.75">
      <c r="A384" s="16" t="s">
        <v>861</v>
      </c>
      <c r="B384" s="17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20">
        <v>1</v>
      </c>
      <c r="O384" s="21">
        <v>1</v>
      </c>
      <c r="P384">
        <f t="shared" si="0"/>
        <v>0</v>
      </c>
      <c r="Q384" t="e">
        <f>VLOOKUP(A384,PF09349_all!B431:I1115,8,0)</f>
        <v>#N/A</v>
      </c>
      <c r="R384" s="15">
        <f>VLOOKUP(A384,Taxonomy!B$2:C$674,2,0)</f>
        <v>0</v>
      </c>
      <c r="S384">
        <f>VLOOKUP(A384,Taxonomy!B$2:G$674,6,0)</f>
        <v>0</v>
      </c>
    </row>
    <row r="385" spans="1:19" ht="45.75">
      <c r="A385" s="16" t="s">
        <v>863</v>
      </c>
      <c r="B385" s="17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20">
        <v>1</v>
      </c>
      <c r="O385" s="21">
        <v>1</v>
      </c>
      <c r="P385">
        <f t="shared" si="0"/>
        <v>0</v>
      </c>
      <c r="Q385" t="e">
        <f>VLOOKUP(A385,PF09349_all!B432:I1116,8,0)</f>
        <v>#N/A</v>
      </c>
      <c r="R385" s="15">
        <f>VLOOKUP(A385,Taxonomy!B$2:C$674,2,0)</f>
        <v>0</v>
      </c>
      <c r="S385">
        <f>VLOOKUP(A385,Taxonomy!B$2:G$674,6,0)</f>
        <v>0</v>
      </c>
    </row>
    <row r="386" spans="1:19" ht="23.25">
      <c r="A386" s="16" t="s">
        <v>865</v>
      </c>
      <c r="B386" s="17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20">
        <v>1</v>
      </c>
      <c r="O386" s="21">
        <v>1</v>
      </c>
      <c r="P386">
        <f t="shared" si="0"/>
        <v>0</v>
      </c>
      <c r="Q386" t="e">
        <f>VLOOKUP(A386,PF09349_all!B433:I1117,8,0)</f>
        <v>#N/A</v>
      </c>
      <c r="R386" s="15">
        <f>VLOOKUP(A386,Taxonomy!B$2:C$674,2,0)</f>
        <v>0</v>
      </c>
      <c r="S386">
        <f>VLOOKUP(A386,Taxonomy!B$2:G$674,6,0)</f>
        <v>0</v>
      </c>
    </row>
    <row r="387" spans="1:19" ht="34.5">
      <c r="A387" s="16" t="s">
        <v>867</v>
      </c>
      <c r="B387" s="17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20">
        <v>1</v>
      </c>
      <c r="O387" s="21">
        <v>1</v>
      </c>
      <c r="P387">
        <f t="shared" si="0"/>
        <v>0</v>
      </c>
      <c r="Q387" t="e">
        <f>VLOOKUP(A387,PF09349_all!B434:I1118,8,0)</f>
        <v>#N/A</v>
      </c>
      <c r="R387" s="15">
        <f>VLOOKUP(A387,Taxonomy!B$2:C$674,2,0)</f>
        <v>0</v>
      </c>
      <c r="S387">
        <f>VLOOKUP(A387,Taxonomy!B$2:G$674,6,0)</f>
        <v>0</v>
      </c>
    </row>
    <row r="388" spans="1:19" ht="23.25">
      <c r="A388" s="16" t="s">
        <v>869</v>
      </c>
      <c r="B388" s="17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20">
        <v>1</v>
      </c>
      <c r="O388" s="21">
        <v>1</v>
      </c>
      <c r="P388">
        <f t="shared" si="0"/>
        <v>0</v>
      </c>
      <c r="Q388" t="e">
        <f>VLOOKUP(A388,PF09349_all!B435:I1119,8,0)</f>
        <v>#N/A</v>
      </c>
      <c r="R388" s="15">
        <f>VLOOKUP(A388,Taxonomy!B$2:C$674,2,0)</f>
        <v>0</v>
      </c>
      <c r="S388">
        <f>VLOOKUP(A388,Taxonomy!B$2:G$674,6,0)</f>
        <v>0</v>
      </c>
    </row>
    <row r="389" spans="1:19" ht="34.5">
      <c r="A389" s="16" t="s">
        <v>873</v>
      </c>
      <c r="B389" s="17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20">
        <v>1</v>
      </c>
      <c r="O389" s="21">
        <v>1</v>
      </c>
      <c r="P389">
        <f t="shared" si="0"/>
        <v>0</v>
      </c>
      <c r="Q389" t="e">
        <f>VLOOKUP(A389,PF09349_all!B437:I1121,8,0)</f>
        <v>#N/A</v>
      </c>
      <c r="R389" s="15">
        <f>VLOOKUP(A389,Taxonomy!B$2:C$674,2,0)</f>
        <v>0</v>
      </c>
      <c r="S389">
        <f>VLOOKUP(A389,Taxonomy!B$2:G$674,6,0)</f>
        <v>0</v>
      </c>
    </row>
    <row r="390" spans="1:19" ht="34.5">
      <c r="A390" s="16" t="s">
        <v>877</v>
      </c>
      <c r="B390" s="17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20">
        <v>1</v>
      </c>
      <c r="O390" s="21">
        <v>1</v>
      </c>
      <c r="P390">
        <f t="shared" si="0"/>
        <v>0</v>
      </c>
      <c r="Q390" t="e">
        <f>VLOOKUP(A390,PF09349_all!B439:I1123,8,0)</f>
        <v>#N/A</v>
      </c>
      <c r="R390" s="15">
        <f>VLOOKUP(A390,Taxonomy!B$2:C$674,2,0)</f>
        <v>0</v>
      </c>
      <c r="S390">
        <f>VLOOKUP(A390,Taxonomy!B$2:G$674,6,0)</f>
        <v>0</v>
      </c>
    </row>
    <row r="391" spans="1:19" ht="34.5">
      <c r="A391" s="16" t="s">
        <v>879</v>
      </c>
      <c r="B391" s="17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20">
        <v>1</v>
      </c>
      <c r="O391" s="21">
        <v>1</v>
      </c>
      <c r="P391">
        <f t="shared" si="0"/>
        <v>0</v>
      </c>
      <c r="Q391" t="e">
        <f>VLOOKUP(A391,PF09349_all!B440:I1124,8,0)</f>
        <v>#N/A</v>
      </c>
      <c r="R391" s="15">
        <f>VLOOKUP(A391,Taxonomy!B$2:C$674,2,0)</f>
        <v>0</v>
      </c>
      <c r="S391">
        <f>VLOOKUP(A391,Taxonomy!B$2:G$674,6,0)</f>
        <v>0</v>
      </c>
    </row>
    <row r="392" spans="1:19" ht="34.5">
      <c r="A392" s="16" t="s">
        <v>881</v>
      </c>
      <c r="B392" s="17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20">
        <v>1</v>
      </c>
      <c r="O392" s="21">
        <v>1</v>
      </c>
      <c r="P392">
        <f t="shared" si="0"/>
        <v>0</v>
      </c>
      <c r="Q392" t="e">
        <f>VLOOKUP(A392,PF09349_all!B441:I1125,8,0)</f>
        <v>#N/A</v>
      </c>
      <c r="R392" s="15">
        <f>VLOOKUP(A392,Taxonomy!B$2:C$674,2,0)</f>
        <v>0</v>
      </c>
      <c r="S392">
        <f>VLOOKUP(A392,Taxonomy!B$2:G$674,6,0)</f>
        <v>0</v>
      </c>
    </row>
    <row r="393" spans="1:19" ht="23.25">
      <c r="A393" s="16" t="s">
        <v>883</v>
      </c>
      <c r="B393" s="17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20">
        <v>1</v>
      </c>
      <c r="O393" s="21">
        <v>1</v>
      </c>
      <c r="P393">
        <f t="shared" si="0"/>
        <v>0</v>
      </c>
      <c r="Q393" t="e">
        <f>VLOOKUP(A393,PF09349_all!B442:I1126,8,0)</f>
        <v>#N/A</v>
      </c>
      <c r="R393" s="15">
        <f>VLOOKUP(A393,Taxonomy!B$2:C$674,2,0)</f>
        <v>0</v>
      </c>
      <c r="S393">
        <f>VLOOKUP(A393,Taxonomy!B$2:G$674,6,0)</f>
        <v>0</v>
      </c>
    </row>
    <row r="394" spans="1:19" ht="34.5">
      <c r="A394" s="16" t="s">
        <v>885</v>
      </c>
      <c r="B394" s="17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20">
        <v>1</v>
      </c>
      <c r="O394" s="21">
        <v>1</v>
      </c>
      <c r="P394">
        <f t="shared" si="0"/>
        <v>0</v>
      </c>
      <c r="Q394" t="e">
        <f>VLOOKUP(A394,PF09349_all!B443:I1127,8,0)</f>
        <v>#N/A</v>
      </c>
      <c r="R394" s="15">
        <f>VLOOKUP(A394,Taxonomy!B$2:C$674,2,0)</f>
        <v>0</v>
      </c>
      <c r="S394">
        <f>VLOOKUP(A394,Taxonomy!B$2:G$674,6,0)</f>
        <v>0</v>
      </c>
    </row>
    <row r="395" spans="1:19" ht="23.25">
      <c r="A395" s="16" t="s">
        <v>887</v>
      </c>
      <c r="B395" s="17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20">
        <v>1</v>
      </c>
      <c r="O395" s="21">
        <v>1</v>
      </c>
      <c r="P395">
        <f t="shared" si="0"/>
        <v>0</v>
      </c>
      <c r="Q395" t="e">
        <f>VLOOKUP(A395,PF09349_all!B444:I1128,8,0)</f>
        <v>#N/A</v>
      </c>
      <c r="R395" s="15">
        <f>VLOOKUP(A395,Taxonomy!B$2:C$674,2,0)</f>
        <v>0</v>
      </c>
      <c r="S395">
        <f>VLOOKUP(A395,Taxonomy!B$2:G$674,6,0)</f>
        <v>0</v>
      </c>
    </row>
    <row r="396" spans="1:19" ht="34.5">
      <c r="A396" s="16" t="s">
        <v>889</v>
      </c>
      <c r="B396" s="17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20">
        <v>1</v>
      </c>
      <c r="O396" s="21">
        <v>1</v>
      </c>
      <c r="P396">
        <f t="shared" si="0"/>
        <v>0</v>
      </c>
      <c r="Q396" t="e">
        <f>VLOOKUP(A396,PF09349_all!B445:I1129,8,0)</f>
        <v>#N/A</v>
      </c>
      <c r="R396" s="15">
        <f>VLOOKUP(A396,Taxonomy!B$2:C$674,2,0)</f>
        <v>0</v>
      </c>
      <c r="S396">
        <f>VLOOKUP(A396,Taxonomy!B$2:G$674,6,0)</f>
        <v>0</v>
      </c>
    </row>
    <row r="397" spans="1:19" ht="23.25">
      <c r="A397" s="16" t="s">
        <v>891</v>
      </c>
      <c r="B397" s="17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20">
        <v>1</v>
      </c>
      <c r="O397" s="21">
        <v>1</v>
      </c>
      <c r="P397">
        <f t="shared" si="0"/>
        <v>0</v>
      </c>
      <c r="Q397" t="e">
        <f>VLOOKUP(A397,PF09349_all!B446:I1130,8,0)</f>
        <v>#N/A</v>
      </c>
      <c r="R397" s="15">
        <f>VLOOKUP(A397,Taxonomy!B$2:C$674,2,0)</f>
        <v>0</v>
      </c>
      <c r="S397">
        <f>VLOOKUP(A397,Taxonomy!B$2:G$674,6,0)</f>
        <v>0</v>
      </c>
    </row>
    <row r="398" spans="1:19" ht="23.25">
      <c r="A398" s="16" t="s">
        <v>893</v>
      </c>
      <c r="B398" s="17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20">
        <v>1</v>
      </c>
      <c r="O398" s="21">
        <v>1</v>
      </c>
      <c r="P398">
        <f t="shared" si="0"/>
        <v>0</v>
      </c>
      <c r="Q398" t="e">
        <f>VLOOKUP(A398,PF09349_all!B447:I1131,8,0)</f>
        <v>#N/A</v>
      </c>
      <c r="R398" s="15">
        <f>VLOOKUP(A398,Taxonomy!B$2:C$674,2,0)</f>
        <v>0</v>
      </c>
      <c r="S398">
        <f>VLOOKUP(A398,Taxonomy!B$2:G$674,6,0)</f>
        <v>0</v>
      </c>
    </row>
    <row r="399" spans="1:19" ht="23.25">
      <c r="A399" s="16" t="s">
        <v>895</v>
      </c>
      <c r="B399" s="17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20">
        <v>1</v>
      </c>
      <c r="O399" s="21">
        <v>1</v>
      </c>
      <c r="P399">
        <f t="shared" si="0"/>
        <v>0</v>
      </c>
      <c r="Q399" t="e">
        <f>VLOOKUP(A399,PF09349_all!B448:I1132,8,0)</f>
        <v>#N/A</v>
      </c>
      <c r="R399" s="15">
        <f>VLOOKUP(A399,Taxonomy!B$2:C$674,2,0)</f>
        <v>0</v>
      </c>
      <c r="S399">
        <f>VLOOKUP(A399,Taxonomy!B$2:G$674,6,0)</f>
        <v>0</v>
      </c>
    </row>
    <row r="400" spans="1:19" ht="34.5">
      <c r="A400" s="16" t="s">
        <v>899</v>
      </c>
      <c r="B400" s="17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20">
        <v>1</v>
      </c>
      <c r="O400" s="21">
        <v>1</v>
      </c>
      <c r="P400">
        <f t="shared" si="0"/>
        <v>0</v>
      </c>
      <c r="Q400" t="e">
        <f>VLOOKUP(A400,PF09349_all!B450:I1134,8,0)</f>
        <v>#N/A</v>
      </c>
      <c r="R400" s="15">
        <f>VLOOKUP(A400,Taxonomy!B$2:C$674,2,0)</f>
        <v>0</v>
      </c>
      <c r="S400">
        <f>VLOOKUP(A400,Taxonomy!B$2:G$674,6,0)</f>
        <v>0</v>
      </c>
    </row>
    <row r="401" spans="1:19" ht="34.5">
      <c r="A401" s="16" t="s">
        <v>901</v>
      </c>
      <c r="B401" s="17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20">
        <v>1</v>
      </c>
      <c r="O401" s="21">
        <v>1</v>
      </c>
      <c r="P401">
        <f t="shared" si="0"/>
        <v>0</v>
      </c>
      <c r="Q401" t="e">
        <f>VLOOKUP(A401,PF09349_all!B451:I1135,8,0)</f>
        <v>#N/A</v>
      </c>
      <c r="R401" s="15">
        <f>VLOOKUP(A401,Taxonomy!B$2:C$674,2,0)</f>
        <v>0</v>
      </c>
      <c r="S401">
        <f>VLOOKUP(A401,Taxonomy!B$2:G$674,6,0)</f>
        <v>0</v>
      </c>
    </row>
    <row r="402" spans="1:19" ht="34.5">
      <c r="A402" s="16" t="s">
        <v>905</v>
      </c>
      <c r="B402" s="17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20">
        <v>1</v>
      </c>
      <c r="O402" s="21">
        <v>1</v>
      </c>
      <c r="P402">
        <f t="shared" si="0"/>
        <v>0</v>
      </c>
      <c r="Q402" t="e">
        <f>VLOOKUP(A402,PF09349_all!B453:I1137,8,0)</f>
        <v>#N/A</v>
      </c>
      <c r="R402" s="15">
        <f>VLOOKUP(A402,Taxonomy!B$2:C$674,2,0)</f>
        <v>0</v>
      </c>
      <c r="S402">
        <f>VLOOKUP(A402,Taxonomy!B$2:G$674,6,0)</f>
        <v>0</v>
      </c>
    </row>
    <row r="403" spans="1:19" ht="34.5">
      <c r="A403" s="16" t="s">
        <v>907</v>
      </c>
      <c r="B403" s="17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20">
        <v>1</v>
      </c>
      <c r="O403" s="21">
        <v>1</v>
      </c>
      <c r="P403">
        <f t="shared" si="0"/>
        <v>0</v>
      </c>
      <c r="Q403" t="e">
        <f>VLOOKUP(A403,PF09349_all!B454:I1138,8,0)</f>
        <v>#N/A</v>
      </c>
      <c r="R403" s="15">
        <f>VLOOKUP(A403,Taxonomy!B$2:C$674,2,0)</f>
        <v>0</v>
      </c>
      <c r="S403">
        <f>VLOOKUP(A403,Taxonomy!B$2:G$674,6,0)</f>
        <v>0</v>
      </c>
    </row>
    <row r="404" spans="1:19" ht="34.5">
      <c r="A404" s="16" t="s">
        <v>909</v>
      </c>
      <c r="B404" s="17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20">
        <v>1</v>
      </c>
      <c r="O404" s="21">
        <v>1</v>
      </c>
      <c r="P404">
        <f t="shared" si="0"/>
        <v>0</v>
      </c>
      <c r="Q404" t="e">
        <f>VLOOKUP(A404,PF09349_all!B455:I1139,8,0)</f>
        <v>#N/A</v>
      </c>
      <c r="R404" s="15">
        <f>VLOOKUP(A404,Taxonomy!B$2:C$674,2,0)</f>
        <v>0</v>
      </c>
      <c r="S404">
        <f>VLOOKUP(A404,Taxonomy!B$2:G$674,6,0)</f>
        <v>0</v>
      </c>
    </row>
    <row r="405" spans="1:19" ht="34.5">
      <c r="A405" s="16" t="s">
        <v>911</v>
      </c>
      <c r="B405" s="17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20">
        <v>1</v>
      </c>
      <c r="O405" s="21">
        <v>1</v>
      </c>
      <c r="P405">
        <f t="shared" si="0"/>
        <v>0</v>
      </c>
      <c r="Q405" t="e">
        <f>VLOOKUP(A405,PF09349_all!B456:I1140,8,0)</f>
        <v>#N/A</v>
      </c>
      <c r="R405" s="15">
        <f>VLOOKUP(A405,Taxonomy!B$2:C$674,2,0)</f>
        <v>0</v>
      </c>
      <c r="S405">
        <f>VLOOKUP(A405,Taxonomy!B$2:G$674,6,0)</f>
        <v>0</v>
      </c>
    </row>
    <row r="406" spans="1:19" ht="34.5">
      <c r="A406" s="16" t="s">
        <v>913</v>
      </c>
      <c r="B406" s="17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20">
        <v>1</v>
      </c>
      <c r="O406" s="21">
        <v>1</v>
      </c>
      <c r="P406">
        <f t="shared" si="0"/>
        <v>0</v>
      </c>
      <c r="Q406" t="e">
        <f>VLOOKUP(A406,PF09349_all!B457:I1141,8,0)</f>
        <v>#N/A</v>
      </c>
      <c r="R406" s="15">
        <f>VLOOKUP(A406,Taxonomy!B$2:C$674,2,0)</f>
        <v>0</v>
      </c>
      <c r="S406">
        <f>VLOOKUP(A406,Taxonomy!B$2:G$674,6,0)</f>
        <v>0</v>
      </c>
    </row>
    <row r="407" spans="1:19" ht="34.5">
      <c r="A407" s="16" t="s">
        <v>915</v>
      </c>
      <c r="B407" s="17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20">
        <v>1</v>
      </c>
      <c r="O407" s="21">
        <v>1</v>
      </c>
      <c r="P407">
        <f t="shared" si="0"/>
        <v>0</v>
      </c>
      <c r="Q407" t="e">
        <f>VLOOKUP(A407,PF09349_all!B458:I1142,8,0)</f>
        <v>#N/A</v>
      </c>
      <c r="R407" s="15">
        <f>VLOOKUP(A407,Taxonomy!B$2:C$674,2,0)</f>
        <v>0</v>
      </c>
      <c r="S407">
        <f>VLOOKUP(A407,Taxonomy!B$2:G$674,6,0)</f>
        <v>0</v>
      </c>
    </row>
    <row r="408" spans="1:19" ht="23.25">
      <c r="A408" s="16" t="s">
        <v>917</v>
      </c>
      <c r="B408" s="17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20">
        <v>1</v>
      </c>
      <c r="O408" s="21">
        <v>1</v>
      </c>
      <c r="P408">
        <f t="shared" si="0"/>
        <v>0</v>
      </c>
      <c r="Q408" t="e">
        <f>VLOOKUP(A408,PF09349_all!B459:I1143,8,0)</f>
        <v>#N/A</v>
      </c>
      <c r="R408" s="15">
        <f>VLOOKUP(A408,Taxonomy!B$2:C$674,2,0)</f>
        <v>0</v>
      </c>
      <c r="S408">
        <f>VLOOKUP(A408,Taxonomy!B$2:G$674,6,0)</f>
        <v>0</v>
      </c>
    </row>
    <row r="409" spans="1:19" ht="23.25">
      <c r="A409" s="16" t="s">
        <v>925</v>
      </c>
      <c r="B409" s="17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20">
        <v>1</v>
      </c>
      <c r="O409" s="21">
        <v>1</v>
      </c>
      <c r="P409">
        <f t="shared" si="0"/>
        <v>0</v>
      </c>
      <c r="Q409" t="e">
        <f>VLOOKUP(A409,PF09349_all!B463:I1147,8,0)</f>
        <v>#N/A</v>
      </c>
      <c r="R409" s="15">
        <f>VLOOKUP(A409,Taxonomy!B$2:C$674,2,0)</f>
        <v>0</v>
      </c>
      <c r="S409">
        <f>VLOOKUP(A409,Taxonomy!B$2:G$674,6,0)</f>
        <v>0</v>
      </c>
    </row>
    <row r="410" spans="1:19" ht="34.5">
      <c r="A410" s="16" t="s">
        <v>929</v>
      </c>
      <c r="B410" s="17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20">
        <v>1</v>
      </c>
      <c r="O410" s="21">
        <v>1</v>
      </c>
      <c r="P410">
        <f t="shared" si="0"/>
        <v>0</v>
      </c>
      <c r="Q410" t="e">
        <f>VLOOKUP(A410,PF09349_all!B465:I1149,8,0)</f>
        <v>#N/A</v>
      </c>
      <c r="R410" s="15">
        <f>VLOOKUP(A410,Taxonomy!B$2:C$674,2,0)</f>
        <v>0</v>
      </c>
      <c r="S410">
        <f>VLOOKUP(A410,Taxonomy!B$2:G$674,6,0)</f>
        <v>0</v>
      </c>
    </row>
    <row r="411" spans="1:19" ht="34.5">
      <c r="A411" s="16" t="s">
        <v>931</v>
      </c>
      <c r="B411" s="17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20">
        <v>1</v>
      </c>
      <c r="O411" s="21">
        <v>1</v>
      </c>
      <c r="P411">
        <f t="shared" si="0"/>
        <v>0</v>
      </c>
      <c r="Q411" t="e">
        <f>VLOOKUP(A411,PF09349_all!B466:I1150,8,0)</f>
        <v>#N/A</v>
      </c>
      <c r="R411" s="15">
        <f>VLOOKUP(A411,Taxonomy!B$2:C$674,2,0)</f>
        <v>0</v>
      </c>
      <c r="S411">
        <f>VLOOKUP(A411,Taxonomy!B$2:G$674,6,0)</f>
        <v>0</v>
      </c>
    </row>
    <row r="412" spans="1:19" ht="34.5">
      <c r="A412" s="16" t="s">
        <v>933</v>
      </c>
      <c r="B412" s="17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20">
        <v>1</v>
      </c>
      <c r="O412" s="21">
        <v>1</v>
      </c>
      <c r="P412">
        <f t="shared" si="0"/>
        <v>0</v>
      </c>
      <c r="Q412" t="e">
        <f>VLOOKUP(A412,PF09349_all!B467:I1151,8,0)</f>
        <v>#N/A</v>
      </c>
      <c r="R412" s="15">
        <f>VLOOKUP(A412,Taxonomy!B$2:C$674,2,0)</f>
        <v>0</v>
      </c>
      <c r="S412">
        <f>VLOOKUP(A412,Taxonomy!B$2:G$674,6,0)</f>
        <v>0</v>
      </c>
    </row>
    <row r="413" spans="1:19" ht="34.5">
      <c r="A413" s="16" t="s">
        <v>935</v>
      </c>
      <c r="B413" s="17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20">
        <v>1</v>
      </c>
      <c r="O413" s="21">
        <v>1</v>
      </c>
      <c r="P413">
        <f t="shared" si="0"/>
        <v>0</v>
      </c>
      <c r="Q413" t="e">
        <f>VLOOKUP(A413,PF09349_all!B468:I1152,8,0)</f>
        <v>#N/A</v>
      </c>
      <c r="R413" s="15">
        <f>VLOOKUP(A413,Taxonomy!B$2:C$674,2,0)</f>
        <v>0</v>
      </c>
      <c r="S413">
        <f>VLOOKUP(A413,Taxonomy!B$2:G$674,6,0)</f>
        <v>0</v>
      </c>
    </row>
    <row r="414" spans="1:19" ht="34.5">
      <c r="A414" s="16" t="s">
        <v>937</v>
      </c>
      <c r="B414" s="17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20">
        <v>1</v>
      </c>
      <c r="O414" s="21">
        <v>1</v>
      </c>
      <c r="P414">
        <f t="shared" si="0"/>
        <v>0</v>
      </c>
      <c r="Q414" t="e">
        <f>VLOOKUP(A414,PF09349_all!B469:I1153,8,0)</f>
        <v>#N/A</v>
      </c>
      <c r="R414" s="15">
        <f>VLOOKUP(A414,Taxonomy!B$2:C$674,2,0)</f>
        <v>0</v>
      </c>
      <c r="S414">
        <f>VLOOKUP(A414,Taxonomy!B$2:G$674,6,0)</f>
        <v>0</v>
      </c>
    </row>
    <row r="415" spans="1:19" ht="23.25">
      <c r="A415" s="16" t="s">
        <v>939</v>
      </c>
      <c r="B415" s="17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20">
        <v>1</v>
      </c>
      <c r="O415" s="21">
        <v>1</v>
      </c>
      <c r="P415">
        <f t="shared" si="0"/>
        <v>0</v>
      </c>
      <c r="Q415" t="e">
        <f>VLOOKUP(A415,PF09349_all!B470:I1154,8,0)</f>
        <v>#N/A</v>
      </c>
      <c r="R415" s="15">
        <f>VLOOKUP(A415,Taxonomy!B$2:C$674,2,0)</f>
        <v>0</v>
      </c>
      <c r="S415">
        <f>VLOOKUP(A415,Taxonomy!B$2:G$674,6,0)</f>
        <v>0</v>
      </c>
    </row>
    <row r="416" spans="1:19" ht="23.25">
      <c r="A416" s="16" t="s">
        <v>943</v>
      </c>
      <c r="B416" s="17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20">
        <v>1</v>
      </c>
      <c r="O416" s="21">
        <v>1</v>
      </c>
      <c r="P416">
        <f t="shared" si="0"/>
        <v>0</v>
      </c>
      <c r="Q416" t="e">
        <f>VLOOKUP(A416,PF09349_all!B472:I1156,8,0)</f>
        <v>#N/A</v>
      </c>
      <c r="R416" s="15">
        <f>VLOOKUP(A416,Taxonomy!B$2:C$674,2,0)</f>
        <v>0</v>
      </c>
      <c r="S416">
        <f>VLOOKUP(A416,Taxonomy!B$2:G$674,6,0)</f>
        <v>0</v>
      </c>
    </row>
    <row r="417" spans="1:19" ht="23.25">
      <c r="A417" s="16" t="s">
        <v>945</v>
      </c>
      <c r="B417" s="17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20">
        <v>1</v>
      </c>
      <c r="O417" s="21">
        <v>1</v>
      </c>
      <c r="P417">
        <f t="shared" si="0"/>
        <v>0</v>
      </c>
      <c r="Q417" t="e">
        <f>VLOOKUP(A417,PF09349_all!B473:I1157,8,0)</f>
        <v>#N/A</v>
      </c>
      <c r="R417" s="15">
        <f>VLOOKUP(A417,Taxonomy!B$2:C$674,2,0)</f>
        <v>0</v>
      </c>
      <c r="S417">
        <f>VLOOKUP(A417,Taxonomy!B$2:G$674,6,0)</f>
        <v>0</v>
      </c>
    </row>
    <row r="418" spans="1:19" ht="23.25">
      <c r="A418" s="16" t="s">
        <v>947</v>
      </c>
      <c r="B418" s="17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20">
        <v>1</v>
      </c>
      <c r="O418" s="21">
        <v>1</v>
      </c>
      <c r="P418">
        <f t="shared" si="0"/>
        <v>0</v>
      </c>
      <c r="Q418" t="e">
        <f>VLOOKUP(A418,PF09349_all!B474:I1158,8,0)</f>
        <v>#N/A</v>
      </c>
      <c r="R418" s="15">
        <f>VLOOKUP(A418,Taxonomy!B$2:C$674,2,0)</f>
        <v>0</v>
      </c>
      <c r="S418">
        <f>VLOOKUP(A418,Taxonomy!B$2:G$674,6,0)</f>
        <v>0</v>
      </c>
    </row>
    <row r="419" spans="1:19" ht="23.25">
      <c r="A419" s="16" t="s">
        <v>949</v>
      </c>
      <c r="B419" s="17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20">
        <v>1</v>
      </c>
      <c r="O419" s="21">
        <v>1</v>
      </c>
      <c r="P419">
        <f t="shared" si="0"/>
        <v>0</v>
      </c>
      <c r="Q419" t="e">
        <f>VLOOKUP(A419,PF09349_all!B475:I1159,8,0)</f>
        <v>#N/A</v>
      </c>
      <c r="R419" s="15">
        <f>VLOOKUP(A419,Taxonomy!B$2:C$674,2,0)</f>
        <v>0</v>
      </c>
      <c r="S419">
        <f>VLOOKUP(A419,Taxonomy!B$2:G$674,6,0)</f>
        <v>0</v>
      </c>
    </row>
    <row r="420" spans="1:19" ht="34.5">
      <c r="A420" s="16" t="s">
        <v>951</v>
      </c>
      <c r="B420" s="17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20">
        <v>1</v>
      </c>
      <c r="O420" s="21">
        <v>1</v>
      </c>
      <c r="P420">
        <f t="shared" si="0"/>
        <v>0</v>
      </c>
      <c r="Q420" t="e">
        <f>VLOOKUP(A420,PF09349_all!B476:I1160,8,0)</f>
        <v>#N/A</v>
      </c>
      <c r="R420" s="15">
        <f>VLOOKUP(A420,Taxonomy!B$2:C$674,2,0)</f>
        <v>0</v>
      </c>
      <c r="S420">
        <f>VLOOKUP(A420,Taxonomy!B$2:G$674,6,0)</f>
        <v>0</v>
      </c>
    </row>
    <row r="421" spans="1:19" ht="23.25">
      <c r="A421" s="16" t="s">
        <v>953</v>
      </c>
      <c r="B421" s="17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20">
        <v>1</v>
      </c>
      <c r="O421" s="21">
        <v>1</v>
      </c>
      <c r="P421">
        <f t="shared" si="0"/>
        <v>0</v>
      </c>
      <c r="Q421" t="e">
        <f>VLOOKUP(A421,PF09349_all!B477:I1161,8,0)</f>
        <v>#N/A</v>
      </c>
      <c r="R421" s="15">
        <f>VLOOKUP(A421,Taxonomy!B$2:C$674,2,0)</f>
        <v>0</v>
      </c>
      <c r="S421">
        <f>VLOOKUP(A421,Taxonomy!B$2:G$674,6,0)</f>
        <v>0</v>
      </c>
    </row>
    <row r="422" spans="1:19" ht="23.25">
      <c r="A422" s="16" t="s">
        <v>955</v>
      </c>
      <c r="B422" s="17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20">
        <v>1</v>
      </c>
      <c r="O422" s="21">
        <v>1</v>
      </c>
      <c r="P422">
        <f t="shared" si="0"/>
        <v>0</v>
      </c>
      <c r="Q422" t="e">
        <f>VLOOKUP(A422,PF09349_all!B478:I1162,8,0)</f>
        <v>#N/A</v>
      </c>
      <c r="R422" s="15">
        <f>VLOOKUP(A422,Taxonomy!B$2:C$674,2,0)</f>
        <v>0</v>
      </c>
      <c r="S422">
        <f>VLOOKUP(A422,Taxonomy!B$2:G$674,6,0)</f>
        <v>0</v>
      </c>
    </row>
    <row r="423" spans="1:19" ht="34.5">
      <c r="A423" s="16" t="s">
        <v>957</v>
      </c>
      <c r="B423" s="17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20">
        <v>1</v>
      </c>
      <c r="O423" s="21">
        <v>1</v>
      </c>
      <c r="P423">
        <f t="shared" si="0"/>
        <v>0</v>
      </c>
      <c r="Q423" t="e">
        <f>VLOOKUP(A423,PF09349_all!B479:I1163,8,0)</f>
        <v>#N/A</v>
      </c>
      <c r="R423" s="15">
        <f>VLOOKUP(A423,Taxonomy!B$2:C$674,2,0)</f>
        <v>0</v>
      </c>
      <c r="S423">
        <f>VLOOKUP(A423,Taxonomy!B$2:G$674,6,0)</f>
        <v>0</v>
      </c>
    </row>
    <row r="424" spans="1:19" ht="34.5">
      <c r="A424" s="16" t="s">
        <v>959</v>
      </c>
      <c r="B424" s="17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20">
        <v>1</v>
      </c>
      <c r="O424" s="21">
        <v>1</v>
      </c>
      <c r="P424">
        <f t="shared" si="0"/>
        <v>0</v>
      </c>
      <c r="Q424" t="e">
        <f>VLOOKUP(A424,PF09349_all!B480:I1164,8,0)</f>
        <v>#N/A</v>
      </c>
      <c r="R424" s="15">
        <f>VLOOKUP(A424,Taxonomy!B$2:C$674,2,0)</f>
        <v>0</v>
      </c>
      <c r="S424">
        <f>VLOOKUP(A424,Taxonomy!B$2:G$674,6,0)</f>
        <v>0</v>
      </c>
    </row>
    <row r="425" spans="1:19" ht="45.75">
      <c r="A425" s="16" t="s">
        <v>961</v>
      </c>
      <c r="B425" s="17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20">
        <v>1</v>
      </c>
      <c r="O425" s="21">
        <v>1</v>
      </c>
      <c r="P425">
        <f t="shared" si="0"/>
        <v>0</v>
      </c>
      <c r="Q425" t="e">
        <f>VLOOKUP(A425,PF09349_all!B481:I1165,8,0)</f>
        <v>#N/A</v>
      </c>
      <c r="R425" s="15">
        <f>VLOOKUP(A425,Taxonomy!B$2:C$674,2,0)</f>
        <v>0</v>
      </c>
      <c r="S425">
        <f>VLOOKUP(A425,Taxonomy!B$2:G$674,6,0)</f>
        <v>0</v>
      </c>
    </row>
    <row r="426" spans="1:19" ht="34.5">
      <c r="A426" s="16" t="s">
        <v>965</v>
      </c>
      <c r="B426" s="17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20">
        <v>1</v>
      </c>
      <c r="O426" s="21">
        <v>1</v>
      </c>
      <c r="P426">
        <f t="shared" si="0"/>
        <v>0</v>
      </c>
      <c r="Q426" t="e">
        <f>VLOOKUP(A426,PF09349_all!B483:I1167,8,0)</f>
        <v>#N/A</v>
      </c>
      <c r="R426" s="15">
        <f>VLOOKUP(A426,Taxonomy!B$2:C$674,2,0)</f>
        <v>0</v>
      </c>
      <c r="S426">
        <f>VLOOKUP(A426,Taxonomy!B$2:G$674,6,0)</f>
        <v>0</v>
      </c>
    </row>
    <row r="427" spans="1:19" ht="34.5">
      <c r="A427" s="16" t="s">
        <v>967</v>
      </c>
      <c r="B427" s="17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20">
        <v>1</v>
      </c>
      <c r="O427" s="21">
        <v>1</v>
      </c>
      <c r="P427">
        <f t="shared" si="0"/>
        <v>0</v>
      </c>
      <c r="Q427" t="e">
        <f>VLOOKUP(A427,PF09349_all!B484:I1168,8,0)</f>
        <v>#N/A</v>
      </c>
      <c r="R427" s="15">
        <f>VLOOKUP(A427,Taxonomy!B$2:C$674,2,0)</f>
        <v>0</v>
      </c>
      <c r="S427">
        <f>VLOOKUP(A427,Taxonomy!B$2:G$674,6,0)</f>
        <v>0</v>
      </c>
    </row>
    <row r="428" spans="1:19" ht="34.5">
      <c r="A428" s="16" t="s">
        <v>979</v>
      </c>
      <c r="B428" s="17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20">
        <v>1</v>
      </c>
      <c r="O428" s="21">
        <v>1</v>
      </c>
      <c r="P428">
        <f t="shared" si="0"/>
        <v>0</v>
      </c>
      <c r="Q428" t="e">
        <f>VLOOKUP(A428,PF09349_all!B490:I1174,8,0)</f>
        <v>#N/A</v>
      </c>
      <c r="R428" s="15">
        <f>VLOOKUP(A428,Taxonomy!B$2:C$674,2,0)</f>
        <v>0</v>
      </c>
      <c r="S428">
        <f>VLOOKUP(A428,Taxonomy!B$2:G$674,6,0)</f>
        <v>0</v>
      </c>
    </row>
    <row r="429" spans="1:19" ht="34.5">
      <c r="A429" s="16" t="s">
        <v>981</v>
      </c>
      <c r="B429" s="17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20">
        <v>1</v>
      </c>
      <c r="O429" s="21">
        <v>1</v>
      </c>
      <c r="P429">
        <f t="shared" si="0"/>
        <v>0</v>
      </c>
      <c r="Q429" t="e">
        <f>VLOOKUP(A429,PF09349_all!B491:I1175,8,0)</f>
        <v>#N/A</v>
      </c>
      <c r="R429" s="15">
        <f>VLOOKUP(A429,Taxonomy!B$2:C$674,2,0)</f>
        <v>0</v>
      </c>
      <c r="S429">
        <f>VLOOKUP(A429,Taxonomy!B$2:G$674,6,0)</f>
        <v>0</v>
      </c>
    </row>
    <row r="430" spans="1:19" ht="34.5">
      <c r="A430" s="16" t="s">
        <v>983</v>
      </c>
      <c r="B430" s="17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20">
        <v>1</v>
      </c>
      <c r="O430" s="21">
        <v>1</v>
      </c>
      <c r="P430">
        <f t="shared" si="0"/>
        <v>0</v>
      </c>
      <c r="Q430" t="e">
        <f>VLOOKUP(A430,PF09349_all!B492:I1176,8,0)</f>
        <v>#N/A</v>
      </c>
      <c r="R430" s="15">
        <f>VLOOKUP(A430,Taxonomy!B$2:C$674,2,0)</f>
        <v>0</v>
      </c>
      <c r="S430">
        <f>VLOOKUP(A430,Taxonomy!B$2:G$674,6,0)</f>
        <v>0</v>
      </c>
    </row>
    <row r="431" spans="1:19" ht="34.5">
      <c r="A431" s="16" t="s">
        <v>985</v>
      </c>
      <c r="B431" s="17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20">
        <v>1</v>
      </c>
      <c r="O431" s="21">
        <v>1</v>
      </c>
      <c r="P431">
        <f t="shared" si="0"/>
        <v>0</v>
      </c>
      <c r="Q431" t="e">
        <f>VLOOKUP(A431,PF09349_all!B493:I1177,8,0)</f>
        <v>#N/A</v>
      </c>
      <c r="R431" s="15">
        <f>VLOOKUP(A431,Taxonomy!B$2:C$674,2,0)</f>
        <v>0</v>
      </c>
      <c r="S431">
        <f>VLOOKUP(A431,Taxonomy!B$2:G$674,6,0)</f>
        <v>0</v>
      </c>
    </row>
    <row r="432" spans="1:19" ht="45.75">
      <c r="A432" s="16" t="s">
        <v>987</v>
      </c>
      <c r="B432" s="17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20">
        <v>1</v>
      </c>
      <c r="O432" s="21">
        <v>1</v>
      </c>
      <c r="P432">
        <f t="shared" si="0"/>
        <v>0</v>
      </c>
      <c r="Q432" t="e">
        <f>VLOOKUP(A432,PF09349_all!B494:I1178,8,0)</f>
        <v>#N/A</v>
      </c>
      <c r="R432" s="15">
        <f>VLOOKUP(A432,Taxonomy!B$2:C$674,2,0)</f>
        <v>0</v>
      </c>
      <c r="S432">
        <f>VLOOKUP(A432,Taxonomy!B$2:G$674,6,0)</f>
        <v>0</v>
      </c>
    </row>
    <row r="433" spans="1:19" ht="45.75">
      <c r="A433" s="16" t="s">
        <v>989</v>
      </c>
      <c r="B433" s="17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20">
        <v>1</v>
      </c>
      <c r="O433" s="21">
        <v>1</v>
      </c>
      <c r="P433">
        <f t="shared" si="0"/>
        <v>0</v>
      </c>
      <c r="Q433" t="e">
        <f>VLOOKUP(A433,PF09349_all!B495:I1179,8,0)</f>
        <v>#N/A</v>
      </c>
      <c r="R433" s="15">
        <f>VLOOKUP(A433,Taxonomy!B$2:C$674,2,0)</f>
        <v>0</v>
      </c>
      <c r="S433">
        <f>VLOOKUP(A433,Taxonomy!B$2:G$674,6,0)</f>
        <v>0</v>
      </c>
    </row>
    <row r="434" spans="1:19" ht="34.5">
      <c r="A434" s="16" t="s">
        <v>991</v>
      </c>
      <c r="B434" s="17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20">
        <v>1</v>
      </c>
      <c r="O434" s="21">
        <v>1</v>
      </c>
      <c r="P434">
        <f t="shared" si="0"/>
        <v>0</v>
      </c>
      <c r="Q434" t="e">
        <f>VLOOKUP(A434,PF09349_all!B496:I1180,8,0)</f>
        <v>#N/A</v>
      </c>
      <c r="R434" s="15">
        <f>VLOOKUP(A434,Taxonomy!B$2:C$674,2,0)</f>
        <v>0</v>
      </c>
      <c r="S434">
        <f>VLOOKUP(A434,Taxonomy!B$2:G$674,6,0)</f>
        <v>0</v>
      </c>
    </row>
    <row r="435" spans="1:19" ht="34.5">
      <c r="A435" s="16" t="s">
        <v>993</v>
      </c>
      <c r="B435" s="17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20">
        <v>1</v>
      </c>
      <c r="O435" s="21">
        <v>1</v>
      </c>
      <c r="P435">
        <f t="shared" si="0"/>
        <v>0</v>
      </c>
      <c r="Q435" t="e">
        <f>VLOOKUP(A435,PF09349_all!B497:I1181,8,0)</f>
        <v>#N/A</v>
      </c>
      <c r="R435" s="15">
        <f>VLOOKUP(A435,Taxonomy!B$2:C$674,2,0)</f>
        <v>0</v>
      </c>
      <c r="S435">
        <f>VLOOKUP(A435,Taxonomy!B$2:G$674,6,0)</f>
        <v>0</v>
      </c>
    </row>
    <row r="436" spans="1:19" ht="34.5">
      <c r="A436" s="16" t="s">
        <v>995</v>
      </c>
      <c r="B436" s="17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20">
        <v>1</v>
      </c>
      <c r="O436" s="21">
        <v>1</v>
      </c>
      <c r="P436">
        <f t="shared" si="0"/>
        <v>0</v>
      </c>
      <c r="Q436" t="e">
        <f>VLOOKUP(A436,PF09349_all!B498:I1182,8,0)</f>
        <v>#N/A</v>
      </c>
      <c r="R436" s="15">
        <f>VLOOKUP(A436,Taxonomy!B$2:C$674,2,0)</f>
        <v>0</v>
      </c>
      <c r="S436">
        <f>VLOOKUP(A436,Taxonomy!B$2:G$674,6,0)</f>
        <v>0</v>
      </c>
    </row>
    <row r="437" spans="1:19" ht="34.5">
      <c r="A437" s="16" t="s">
        <v>997</v>
      </c>
      <c r="B437" s="17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20">
        <v>1</v>
      </c>
      <c r="O437" s="21">
        <v>1</v>
      </c>
      <c r="P437">
        <f t="shared" si="0"/>
        <v>0</v>
      </c>
      <c r="Q437" t="e">
        <f>VLOOKUP(A437,PF09349_all!B499:I1183,8,0)</f>
        <v>#N/A</v>
      </c>
      <c r="R437" s="15">
        <f>VLOOKUP(A437,Taxonomy!B$2:C$674,2,0)</f>
        <v>0</v>
      </c>
      <c r="S437">
        <f>VLOOKUP(A437,Taxonomy!B$2:G$674,6,0)</f>
        <v>0</v>
      </c>
    </row>
    <row r="438" spans="1:19" ht="34.5">
      <c r="A438" s="16" t="s">
        <v>999</v>
      </c>
      <c r="B438" s="17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20">
        <v>1</v>
      </c>
      <c r="O438" s="21">
        <v>1</v>
      </c>
      <c r="P438">
        <f t="shared" si="0"/>
        <v>0</v>
      </c>
      <c r="Q438" t="e">
        <f>VLOOKUP(A438,PF09349_all!B500:I1184,8,0)</f>
        <v>#N/A</v>
      </c>
      <c r="R438" s="15">
        <f>VLOOKUP(A438,Taxonomy!B$2:C$674,2,0)</f>
        <v>0</v>
      </c>
      <c r="S438">
        <f>VLOOKUP(A438,Taxonomy!B$2:G$674,6,0)</f>
        <v>0</v>
      </c>
    </row>
    <row r="439" spans="1:19" ht="45.75">
      <c r="A439" s="16" t="s">
        <v>1001</v>
      </c>
      <c r="B439" s="17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20">
        <v>1</v>
      </c>
      <c r="O439" s="21">
        <v>1</v>
      </c>
      <c r="P439">
        <f t="shared" si="0"/>
        <v>0</v>
      </c>
      <c r="Q439" t="e">
        <f>VLOOKUP(A439,PF09349_all!B501:I1185,8,0)</f>
        <v>#N/A</v>
      </c>
      <c r="R439" s="15">
        <f>VLOOKUP(A439,Taxonomy!B$2:C$674,2,0)</f>
        <v>0</v>
      </c>
      <c r="S439">
        <f>VLOOKUP(A439,Taxonomy!B$2:G$674,6,0)</f>
        <v>0</v>
      </c>
    </row>
    <row r="440" spans="1:19" ht="34.5">
      <c r="A440" s="16" t="s">
        <v>1003</v>
      </c>
      <c r="B440" s="17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20">
        <v>1</v>
      </c>
      <c r="O440" s="21">
        <v>1</v>
      </c>
      <c r="P440">
        <f t="shared" si="0"/>
        <v>0</v>
      </c>
      <c r="Q440" t="e">
        <f>VLOOKUP(A440,PF09349_all!B502:I1186,8,0)</f>
        <v>#N/A</v>
      </c>
      <c r="R440" s="15">
        <f>VLOOKUP(A440,Taxonomy!B$2:C$674,2,0)</f>
        <v>0</v>
      </c>
      <c r="S440">
        <f>VLOOKUP(A440,Taxonomy!B$2:G$674,6,0)</f>
        <v>0</v>
      </c>
    </row>
    <row r="441" spans="1:19" ht="23.25">
      <c r="A441" s="16" t="s">
        <v>1007</v>
      </c>
      <c r="B441" s="17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20">
        <v>1</v>
      </c>
      <c r="O441" s="21">
        <v>1</v>
      </c>
      <c r="P441">
        <f t="shared" si="0"/>
        <v>0</v>
      </c>
      <c r="Q441" t="e">
        <f>VLOOKUP(A441,PF09349_all!B504:I1188,8,0)</f>
        <v>#N/A</v>
      </c>
      <c r="R441" s="15">
        <f>VLOOKUP(A441,Taxonomy!B$2:C$674,2,0)</f>
        <v>0</v>
      </c>
      <c r="S441">
        <f>VLOOKUP(A441,Taxonomy!B$2:G$674,6,0)</f>
        <v>0</v>
      </c>
    </row>
    <row r="442" spans="1:19" ht="34.5">
      <c r="A442" s="16" t="s">
        <v>1009</v>
      </c>
      <c r="B442" s="17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20">
        <v>1</v>
      </c>
      <c r="O442" s="21">
        <v>1</v>
      </c>
      <c r="P442">
        <f t="shared" si="0"/>
        <v>0</v>
      </c>
      <c r="Q442" t="e">
        <f>VLOOKUP(A442,PF09349_all!B505:I1189,8,0)</f>
        <v>#N/A</v>
      </c>
      <c r="R442" s="15">
        <f>VLOOKUP(A442,Taxonomy!B$2:C$674,2,0)</f>
        <v>0</v>
      </c>
      <c r="S442">
        <f>VLOOKUP(A442,Taxonomy!B$2:G$674,6,0)</f>
        <v>0</v>
      </c>
    </row>
    <row r="443" spans="1:19" ht="34.5">
      <c r="A443" s="16" t="s">
        <v>1011</v>
      </c>
      <c r="B443" s="17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20">
        <v>1</v>
      </c>
      <c r="O443" s="21">
        <v>1</v>
      </c>
      <c r="P443">
        <f t="shared" si="0"/>
        <v>0</v>
      </c>
      <c r="Q443" t="e">
        <f>VLOOKUP(A443,PF09349_all!B506:I1190,8,0)</f>
        <v>#N/A</v>
      </c>
      <c r="R443" s="15">
        <f>VLOOKUP(A443,Taxonomy!B$2:C$674,2,0)</f>
        <v>0</v>
      </c>
      <c r="S443">
        <f>VLOOKUP(A443,Taxonomy!B$2:G$674,6,0)</f>
        <v>0</v>
      </c>
    </row>
    <row r="444" spans="1:19" ht="34.5">
      <c r="A444" s="16" t="s">
        <v>1015</v>
      </c>
      <c r="B444" s="17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20">
        <v>1</v>
      </c>
      <c r="O444" s="21">
        <v>1</v>
      </c>
      <c r="P444">
        <f t="shared" si="0"/>
        <v>0</v>
      </c>
      <c r="Q444" t="e">
        <f>VLOOKUP(A444,PF09349_all!B508:I1192,8,0)</f>
        <v>#N/A</v>
      </c>
      <c r="R444" s="15">
        <f>VLOOKUP(A444,Taxonomy!B$2:C$674,2,0)</f>
        <v>0</v>
      </c>
      <c r="S444">
        <f>VLOOKUP(A444,Taxonomy!B$2:G$674,6,0)</f>
        <v>0</v>
      </c>
    </row>
    <row r="445" spans="1:19" ht="34.5">
      <c r="A445" s="16" t="s">
        <v>1021</v>
      </c>
      <c r="B445" s="17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20">
        <v>1</v>
      </c>
      <c r="O445" s="21">
        <v>1</v>
      </c>
      <c r="P445">
        <f t="shared" si="0"/>
        <v>0</v>
      </c>
      <c r="Q445" t="e">
        <f>VLOOKUP(A445,PF09349_all!B511:I1195,8,0)</f>
        <v>#N/A</v>
      </c>
      <c r="R445" s="15">
        <f>VLOOKUP(A445,Taxonomy!B$2:C$674,2,0)</f>
        <v>0</v>
      </c>
      <c r="S445">
        <f>VLOOKUP(A445,Taxonomy!B$2:G$674,6,0)</f>
        <v>0</v>
      </c>
    </row>
    <row r="446" spans="1:19" ht="45.75">
      <c r="A446" s="16" t="s">
        <v>1023</v>
      </c>
      <c r="B446" s="17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20">
        <v>1</v>
      </c>
      <c r="O446" s="21">
        <v>1</v>
      </c>
      <c r="P446">
        <f t="shared" si="0"/>
        <v>0</v>
      </c>
      <c r="Q446" t="e">
        <f>VLOOKUP(A446,PF09349_all!B512:I1196,8,0)</f>
        <v>#N/A</v>
      </c>
      <c r="R446" s="15">
        <f>VLOOKUP(A446,Taxonomy!B$2:C$674,2,0)</f>
        <v>0</v>
      </c>
      <c r="S446">
        <f>VLOOKUP(A446,Taxonomy!B$2:G$674,6,0)</f>
        <v>0</v>
      </c>
    </row>
    <row r="447" spans="1:19" ht="45.75">
      <c r="A447" s="16" t="s">
        <v>1025</v>
      </c>
      <c r="B447" s="17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20">
        <v>1</v>
      </c>
      <c r="O447" s="21">
        <v>1</v>
      </c>
      <c r="P447">
        <f t="shared" si="0"/>
        <v>0</v>
      </c>
      <c r="Q447" t="e">
        <f>VLOOKUP(A447,PF09349_all!B513:I1197,8,0)</f>
        <v>#N/A</v>
      </c>
      <c r="R447" s="15">
        <f>VLOOKUP(A447,Taxonomy!B$2:C$674,2,0)</f>
        <v>0</v>
      </c>
      <c r="S447">
        <f>VLOOKUP(A447,Taxonomy!B$2:G$674,6,0)</f>
        <v>0</v>
      </c>
    </row>
    <row r="448" spans="1:19" ht="45.75">
      <c r="A448" s="16" t="s">
        <v>1027</v>
      </c>
      <c r="B448" s="17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20">
        <v>1</v>
      </c>
      <c r="O448" s="21">
        <v>1</v>
      </c>
      <c r="P448">
        <f t="shared" si="0"/>
        <v>0</v>
      </c>
      <c r="Q448" t="e">
        <f>VLOOKUP(A448,PF09349_all!B514:I1198,8,0)</f>
        <v>#N/A</v>
      </c>
      <c r="R448" s="15">
        <f>VLOOKUP(A448,Taxonomy!B$2:C$674,2,0)</f>
        <v>0</v>
      </c>
      <c r="S448">
        <f>VLOOKUP(A448,Taxonomy!B$2:G$674,6,0)</f>
        <v>0</v>
      </c>
    </row>
    <row r="449" spans="1:19" ht="34.5">
      <c r="A449" s="16" t="s">
        <v>1029</v>
      </c>
      <c r="B449" s="17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20">
        <v>1</v>
      </c>
      <c r="O449" s="21">
        <v>1</v>
      </c>
      <c r="P449">
        <f t="shared" si="0"/>
        <v>0</v>
      </c>
      <c r="Q449" t="e">
        <f>VLOOKUP(A449,PF09349_all!B515:I1199,8,0)</f>
        <v>#N/A</v>
      </c>
      <c r="R449" s="15">
        <f>VLOOKUP(A449,Taxonomy!B$2:C$674,2,0)</f>
        <v>0</v>
      </c>
      <c r="S449">
        <f>VLOOKUP(A449,Taxonomy!B$2:G$674,6,0)</f>
        <v>0</v>
      </c>
    </row>
    <row r="450" spans="1:19" ht="23.25">
      <c r="A450" s="16" t="s">
        <v>1031</v>
      </c>
      <c r="B450" s="17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20">
        <v>1</v>
      </c>
      <c r="O450" s="21">
        <v>1</v>
      </c>
      <c r="P450">
        <f t="shared" si="0"/>
        <v>0</v>
      </c>
      <c r="Q450" t="e">
        <f>VLOOKUP(A450,PF09349_all!B516:I1200,8,0)</f>
        <v>#N/A</v>
      </c>
      <c r="R450" s="15">
        <f>VLOOKUP(A450,Taxonomy!B$2:C$674,2,0)</f>
        <v>0</v>
      </c>
      <c r="S450">
        <f>VLOOKUP(A450,Taxonomy!B$2:G$674,6,0)</f>
        <v>0</v>
      </c>
    </row>
    <row r="451" spans="1:19" ht="34.5">
      <c r="A451" s="16" t="s">
        <v>1033</v>
      </c>
      <c r="B451" s="17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20">
        <v>1</v>
      </c>
      <c r="O451" s="21">
        <v>1</v>
      </c>
      <c r="P451">
        <f t="shared" si="0"/>
        <v>0</v>
      </c>
      <c r="Q451" t="e">
        <f>VLOOKUP(A451,PF09349_all!B517:I1201,8,0)</f>
        <v>#N/A</v>
      </c>
      <c r="R451" s="15">
        <f>VLOOKUP(A451,Taxonomy!B$2:C$674,2,0)</f>
        <v>0</v>
      </c>
      <c r="S451">
        <f>VLOOKUP(A451,Taxonomy!B$2:G$674,6,0)</f>
        <v>0</v>
      </c>
    </row>
    <row r="452" spans="1:19" ht="34.5">
      <c r="A452" s="16" t="s">
        <v>1035</v>
      </c>
      <c r="B452" s="17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20">
        <v>1</v>
      </c>
      <c r="O452" s="21">
        <v>1</v>
      </c>
      <c r="P452">
        <f t="shared" si="0"/>
        <v>0</v>
      </c>
      <c r="Q452" t="e">
        <f>VLOOKUP(A452,PF09349_all!B518:I1202,8,0)</f>
        <v>#N/A</v>
      </c>
      <c r="R452" s="15">
        <f>VLOOKUP(A452,Taxonomy!B$2:C$674,2,0)</f>
        <v>0</v>
      </c>
      <c r="S452">
        <f>VLOOKUP(A452,Taxonomy!B$2:G$674,6,0)</f>
        <v>0</v>
      </c>
    </row>
    <row r="453" spans="1:19" ht="23.25">
      <c r="A453" s="16" t="s">
        <v>1039</v>
      </c>
      <c r="B453" s="17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20">
        <v>1</v>
      </c>
      <c r="O453" s="21">
        <v>1</v>
      </c>
      <c r="P453">
        <f t="shared" si="0"/>
        <v>0</v>
      </c>
      <c r="Q453" t="e">
        <f>VLOOKUP(A453,PF09349_all!B520:I1204,8,0)</f>
        <v>#N/A</v>
      </c>
      <c r="R453" s="15">
        <f>VLOOKUP(A453,Taxonomy!B$2:C$674,2,0)</f>
        <v>0</v>
      </c>
      <c r="S453">
        <f>VLOOKUP(A453,Taxonomy!B$2:G$674,6,0)</f>
        <v>0</v>
      </c>
    </row>
    <row r="454" spans="1:19" ht="34.5">
      <c r="A454" s="16" t="s">
        <v>1041</v>
      </c>
      <c r="B454" s="17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20">
        <v>1</v>
      </c>
      <c r="O454" s="21">
        <v>1</v>
      </c>
      <c r="P454">
        <f t="shared" si="0"/>
        <v>0</v>
      </c>
      <c r="Q454" t="e">
        <f>VLOOKUP(A454,PF09349_all!B521:I1205,8,0)</f>
        <v>#N/A</v>
      </c>
      <c r="R454" s="15">
        <f>VLOOKUP(A454,Taxonomy!B$2:C$674,2,0)</f>
        <v>0</v>
      </c>
      <c r="S454">
        <f>VLOOKUP(A454,Taxonomy!B$2:G$674,6,0)</f>
        <v>0</v>
      </c>
    </row>
    <row r="455" spans="1:19" ht="34.5">
      <c r="A455" s="16" t="s">
        <v>1043</v>
      </c>
      <c r="B455" s="17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20">
        <v>1</v>
      </c>
      <c r="O455" s="21">
        <v>1</v>
      </c>
      <c r="P455">
        <f t="shared" si="0"/>
        <v>0</v>
      </c>
      <c r="Q455" t="e">
        <f>VLOOKUP(A455,PF09349_all!B522:I1206,8,0)</f>
        <v>#N/A</v>
      </c>
      <c r="R455" s="15">
        <f>VLOOKUP(A455,Taxonomy!B$2:C$674,2,0)</f>
        <v>0</v>
      </c>
      <c r="S455">
        <f>VLOOKUP(A455,Taxonomy!B$2:G$674,6,0)</f>
        <v>0</v>
      </c>
    </row>
    <row r="456" spans="1:19" ht="34.5">
      <c r="A456" s="16" t="s">
        <v>1045</v>
      </c>
      <c r="B456" s="17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20">
        <v>1</v>
      </c>
      <c r="O456" s="21">
        <v>1</v>
      </c>
      <c r="P456">
        <f t="shared" si="0"/>
        <v>0</v>
      </c>
      <c r="Q456" t="e">
        <f>VLOOKUP(A456,PF09349_all!B523:I1207,8,0)</f>
        <v>#N/A</v>
      </c>
      <c r="R456" s="15">
        <f>VLOOKUP(A456,Taxonomy!B$2:C$674,2,0)</f>
        <v>0</v>
      </c>
      <c r="S456">
        <f>VLOOKUP(A456,Taxonomy!B$2:G$674,6,0)</f>
        <v>0</v>
      </c>
    </row>
    <row r="457" spans="1:19" ht="34.5">
      <c r="A457" s="16" t="s">
        <v>1047</v>
      </c>
      <c r="B457" s="17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20">
        <v>1</v>
      </c>
      <c r="O457" s="21">
        <v>1</v>
      </c>
      <c r="P457">
        <f t="shared" si="0"/>
        <v>0</v>
      </c>
      <c r="Q457" t="e">
        <f>VLOOKUP(A457,PF09349_all!B524:I1208,8,0)</f>
        <v>#N/A</v>
      </c>
      <c r="R457" s="15">
        <f>VLOOKUP(A457,Taxonomy!B$2:C$674,2,0)</f>
        <v>0</v>
      </c>
      <c r="S457">
        <f>VLOOKUP(A457,Taxonomy!B$2:G$674,6,0)</f>
        <v>0</v>
      </c>
    </row>
    <row r="458" spans="1:19" ht="34.5">
      <c r="A458" s="16" t="s">
        <v>1049</v>
      </c>
      <c r="B458" s="17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20">
        <v>1</v>
      </c>
      <c r="O458" s="21">
        <v>1</v>
      </c>
      <c r="P458">
        <f t="shared" si="0"/>
        <v>0</v>
      </c>
      <c r="Q458" t="e">
        <f>VLOOKUP(A458,PF09349_all!B525:I1209,8,0)</f>
        <v>#N/A</v>
      </c>
      <c r="R458" s="15">
        <f>VLOOKUP(A458,Taxonomy!B$2:C$674,2,0)</f>
        <v>0</v>
      </c>
      <c r="S458">
        <f>VLOOKUP(A458,Taxonomy!B$2:G$674,6,0)</f>
        <v>0</v>
      </c>
    </row>
    <row r="459" spans="1:19" ht="23.25">
      <c r="A459" s="16" t="s">
        <v>1053</v>
      </c>
      <c r="B459" s="17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20">
        <v>1</v>
      </c>
      <c r="O459" s="21">
        <v>1</v>
      </c>
      <c r="P459">
        <f t="shared" si="0"/>
        <v>0</v>
      </c>
      <c r="Q459" t="e">
        <f>VLOOKUP(A459,PF09349_all!B527:I1211,8,0)</f>
        <v>#N/A</v>
      </c>
      <c r="R459" s="15">
        <f>VLOOKUP(A459,Taxonomy!B$2:C$674,2,0)</f>
        <v>0</v>
      </c>
      <c r="S459">
        <f>VLOOKUP(A459,Taxonomy!B$2:G$674,6,0)</f>
        <v>0</v>
      </c>
    </row>
    <row r="460" spans="1:19" ht="23.25">
      <c r="A460" s="16" t="s">
        <v>1055</v>
      </c>
      <c r="B460" s="17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20">
        <v>1</v>
      </c>
      <c r="O460" s="21">
        <v>1</v>
      </c>
      <c r="P460">
        <f t="shared" si="0"/>
        <v>0</v>
      </c>
      <c r="Q460" t="e">
        <f>VLOOKUP(A460,PF09349_all!B528:I1212,8,0)</f>
        <v>#N/A</v>
      </c>
      <c r="R460" s="15">
        <f>VLOOKUP(A460,Taxonomy!B$2:C$674,2,0)</f>
        <v>0</v>
      </c>
      <c r="S460">
        <f>VLOOKUP(A460,Taxonomy!B$2:G$674,6,0)</f>
        <v>0</v>
      </c>
    </row>
    <row r="461" spans="1:19" ht="45.75">
      <c r="A461" s="16" t="s">
        <v>1057</v>
      </c>
      <c r="B461" s="17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20">
        <v>1</v>
      </c>
      <c r="O461" s="21">
        <v>1</v>
      </c>
      <c r="P461">
        <f t="shared" si="0"/>
        <v>0</v>
      </c>
      <c r="Q461" t="e">
        <f>VLOOKUP(A461,PF09349_all!B529:I1213,8,0)</f>
        <v>#N/A</v>
      </c>
      <c r="R461" s="15">
        <f>VLOOKUP(A461,Taxonomy!B$2:C$674,2,0)</f>
        <v>0</v>
      </c>
      <c r="S461">
        <f>VLOOKUP(A461,Taxonomy!B$2:G$674,6,0)</f>
        <v>0</v>
      </c>
    </row>
    <row r="462" spans="1:19" ht="34.5">
      <c r="A462" s="16" t="s">
        <v>1063</v>
      </c>
      <c r="B462" s="17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20">
        <v>1</v>
      </c>
      <c r="O462" s="21">
        <v>1</v>
      </c>
      <c r="P462">
        <f t="shared" si="0"/>
        <v>0</v>
      </c>
      <c r="Q462" t="e">
        <f>VLOOKUP(A462,PF09349_all!B532:I1216,8,0)</f>
        <v>#N/A</v>
      </c>
      <c r="R462" s="15">
        <f>VLOOKUP(A462,Taxonomy!B$2:C$674,2,0)</f>
        <v>0</v>
      </c>
      <c r="S462">
        <f>VLOOKUP(A462,Taxonomy!B$2:G$674,6,0)</f>
        <v>0</v>
      </c>
    </row>
    <row r="463" spans="1:19" ht="34.5">
      <c r="A463" s="16" t="s">
        <v>1065</v>
      </c>
      <c r="B463" s="17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20">
        <v>1</v>
      </c>
      <c r="O463" s="21">
        <v>1</v>
      </c>
      <c r="P463">
        <f t="shared" si="0"/>
        <v>0</v>
      </c>
      <c r="Q463" t="e">
        <f>VLOOKUP(A463,PF09349_all!B533:I1217,8,0)</f>
        <v>#N/A</v>
      </c>
      <c r="R463" s="15">
        <f>VLOOKUP(A463,Taxonomy!B$2:C$674,2,0)</f>
        <v>0</v>
      </c>
      <c r="S463">
        <f>VLOOKUP(A463,Taxonomy!B$2:G$674,6,0)</f>
        <v>0</v>
      </c>
    </row>
    <row r="464" spans="1:19" ht="34.5">
      <c r="A464" s="16" t="s">
        <v>1069</v>
      </c>
      <c r="B464" s="17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20">
        <v>1</v>
      </c>
      <c r="O464" s="21">
        <v>1</v>
      </c>
      <c r="P464">
        <f t="shared" si="0"/>
        <v>0</v>
      </c>
      <c r="Q464" t="e">
        <f>VLOOKUP(A464,PF09349_all!B535:I1219,8,0)</f>
        <v>#N/A</v>
      </c>
      <c r="R464" s="15">
        <f>VLOOKUP(A464,Taxonomy!B$2:C$674,2,0)</f>
        <v>0</v>
      </c>
      <c r="S464">
        <f>VLOOKUP(A464,Taxonomy!B$2:G$674,6,0)</f>
        <v>0</v>
      </c>
    </row>
    <row r="465" spans="1:19" ht="34.5">
      <c r="A465" s="16" t="s">
        <v>1071</v>
      </c>
      <c r="B465" s="17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20">
        <v>1</v>
      </c>
      <c r="O465" s="21">
        <v>1</v>
      </c>
      <c r="P465">
        <f t="shared" si="0"/>
        <v>0</v>
      </c>
      <c r="Q465" t="e">
        <f>VLOOKUP(A465,PF09349_all!B536:I1220,8,0)</f>
        <v>#N/A</v>
      </c>
      <c r="R465" s="15">
        <f>VLOOKUP(A465,Taxonomy!B$2:C$674,2,0)</f>
        <v>0</v>
      </c>
      <c r="S465">
        <f>VLOOKUP(A465,Taxonomy!B$2:G$674,6,0)</f>
        <v>0</v>
      </c>
    </row>
    <row r="466" spans="1:19" ht="34.5">
      <c r="A466" s="16" t="s">
        <v>1073</v>
      </c>
      <c r="B466" s="17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20">
        <v>1</v>
      </c>
      <c r="O466" s="21">
        <v>1</v>
      </c>
      <c r="P466">
        <f t="shared" si="0"/>
        <v>0</v>
      </c>
      <c r="Q466" t="e">
        <f>VLOOKUP(A466,PF09349_all!B537:I1221,8,0)</f>
        <v>#N/A</v>
      </c>
      <c r="R466" s="15">
        <f>VLOOKUP(A466,Taxonomy!B$2:C$674,2,0)</f>
        <v>0</v>
      </c>
      <c r="S466">
        <f>VLOOKUP(A466,Taxonomy!B$2:G$674,6,0)</f>
        <v>0</v>
      </c>
    </row>
    <row r="467" spans="1:19" ht="34.5">
      <c r="A467" s="16" t="s">
        <v>1075</v>
      </c>
      <c r="B467" s="17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20">
        <v>1</v>
      </c>
      <c r="O467" s="21">
        <v>1</v>
      </c>
      <c r="P467">
        <f t="shared" si="0"/>
        <v>0</v>
      </c>
      <c r="Q467" t="e">
        <f>VLOOKUP(A467,PF09349_all!B538:I1222,8,0)</f>
        <v>#N/A</v>
      </c>
      <c r="R467" s="15">
        <f>VLOOKUP(A467,Taxonomy!B$2:C$674,2,0)</f>
        <v>0</v>
      </c>
      <c r="S467">
        <f>VLOOKUP(A467,Taxonomy!B$2:G$674,6,0)</f>
        <v>0</v>
      </c>
    </row>
    <row r="468" spans="1:19" ht="34.5">
      <c r="A468" s="16" t="s">
        <v>1077</v>
      </c>
      <c r="B468" s="17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20">
        <v>1</v>
      </c>
      <c r="O468" s="21">
        <v>1</v>
      </c>
      <c r="P468">
        <f t="shared" si="0"/>
        <v>0</v>
      </c>
      <c r="Q468" t="e">
        <f>VLOOKUP(A468,PF09349_all!B539:I1223,8,0)</f>
        <v>#N/A</v>
      </c>
      <c r="R468" s="15">
        <f>VLOOKUP(A468,Taxonomy!B$2:C$674,2,0)</f>
        <v>0</v>
      </c>
      <c r="S468">
        <f>VLOOKUP(A468,Taxonomy!B$2:G$674,6,0)</f>
        <v>0</v>
      </c>
    </row>
    <row r="469" spans="1:19" ht="23.25">
      <c r="A469" s="16" t="s">
        <v>1081</v>
      </c>
      <c r="B469" s="17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20">
        <v>1</v>
      </c>
      <c r="O469" s="21">
        <v>1</v>
      </c>
      <c r="P469">
        <f t="shared" si="0"/>
        <v>0</v>
      </c>
      <c r="Q469" t="e">
        <f>VLOOKUP(A469,PF09349_all!B541:I1225,8,0)</f>
        <v>#N/A</v>
      </c>
      <c r="R469" s="15">
        <f>VLOOKUP(A469,Taxonomy!B$2:C$674,2,0)</f>
        <v>0</v>
      </c>
      <c r="S469">
        <f>VLOOKUP(A469,Taxonomy!B$2:G$674,6,0)</f>
        <v>0</v>
      </c>
    </row>
    <row r="470" spans="1:19" ht="34.5">
      <c r="A470" s="16" t="s">
        <v>1083</v>
      </c>
      <c r="B470" s="17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20">
        <v>1</v>
      </c>
      <c r="O470" s="21">
        <v>1</v>
      </c>
      <c r="P470">
        <f t="shared" si="0"/>
        <v>0</v>
      </c>
      <c r="Q470" t="e">
        <f>VLOOKUP(A470,PF09349_all!B542:I1226,8,0)</f>
        <v>#N/A</v>
      </c>
      <c r="R470" s="15">
        <f>VLOOKUP(A470,Taxonomy!B$2:C$674,2,0)</f>
        <v>0</v>
      </c>
      <c r="S470">
        <f>VLOOKUP(A470,Taxonomy!B$2:G$674,6,0)</f>
        <v>0</v>
      </c>
    </row>
    <row r="471" spans="1:19" ht="34.5">
      <c r="A471" s="16" t="s">
        <v>1085</v>
      </c>
      <c r="B471" s="17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20">
        <v>1</v>
      </c>
      <c r="O471" s="21">
        <v>1</v>
      </c>
      <c r="P471">
        <f t="shared" si="0"/>
        <v>0</v>
      </c>
      <c r="Q471" t="e">
        <f>VLOOKUP(A471,PF09349_all!B543:I1227,8,0)</f>
        <v>#N/A</v>
      </c>
      <c r="R471" s="15">
        <f>VLOOKUP(A471,Taxonomy!B$2:C$674,2,0)</f>
        <v>0</v>
      </c>
      <c r="S471">
        <f>VLOOKUP(A471,Taxonomy!B$2:G$674,6,0)</f>
        <v>0</v>
      </c>
    </row>
    <row r="472" spans="1:19" ht="23.25">
      <c r="A472" s="16" t="s">
        <v>1265</v>
      </c>
      <c r="B472" s="17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20">
        <v>1</v>
      </c>
      <c r="O472" s="21">
        <v>1</v>
      </c>
      <c r="P472">
        <f t="shared" si="0"/>
        <v>0</v>
      </c>
      <c r="Q472" t="e">
        <f>VLOOKUP(A472,PF09349_all!B545:I1229,8,0)</f>
        <v>#N/A</v>
      </c>
      <c r="R472" s="15">
        <f>VLOOKUP(A472,Taxonomy!B$2:C$674,2,0)</f>
        <v>0</v>
      </c>
      <c r="S472">
        <f>VLOOKUP(A472,Taxonomy!B$2:G$674,6,0)</f>
        <v>0</v>
      </c>
    </row>
    <row r="473" spans="1:19" ht="34.5">
      <c r="A473" s="16" t="s">
        <v>1093</v>
      </c>
      <c r="B473" s="17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20">
        <v>1</v>
      </c>
      <c r="O473" s="21">
        <v>1</v>
      </c>
      <c r="P473">
        <f t="shared" si="0"/>
        <v>0</v>
      </c>
      <c r="Q473" t="e">
        <f>VLOOKUP(A473,PF09349_all!B548:I1232,8,0)</f>
        <v>#N/A</v>
      </c>
      <c r="R473" s="15">
        <f>VLOOKUP(A473,Taxonomy!B$2:C$674,2,0)</f>
        <v>0</v>
      </c>
      <c r="S473">
        <f>VLOOKUP(A473,Taxonomy!B$2:G$674,6,0)</f>
        <v>0</v>
      </c>
    </row>
    <row r="474" spans="1:19" ht="23.25">
      <c r="A474" s="16" t="s">
        <v>1095</v>
      </c>
      <c r="B474" s="17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20">
        <v>1</v>
      </c>
      <c r="O474" s="21">
        <v>1</v>
      </c>
      <c r="P474">
        <f t="shared" si="0"/>
        <v>0</v>
      </c>
      <c r="Q474" t="e">
        <f>VLOOKUP(A474,PF09349_all!B549:I1233,8,0)</f>
        <v>#N/A</v>
      </c>
      <c r="R474" s="15">
        <f>VLOOKUP(A474,Taxonomy!B$2:C$674,2,0)</f>
        <v>0</v>
      </c>
      <c r="S474">
        <f>VLOOKUP(A474,Taxonomy!B$2:G$674,6,0)</f>
        <v>0</v>
      </c>
    </row>
    <row r="475" spans="1:19" ht="34.5">
      <c r="A475" s="16" t="s">
        <v>1101</v>
      </c>
      <c r="B475" s="17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20">
        <v>1</v>
      </c>
      <c r="O475" s="21">
        <v>1</v>
      </c>
      <c r="P475">
        <f t="shared" si="0"/>
        <v>0</v>
      </c>
      <c r="Q475" t="e">
        <f>VLOOKUP(A475,PF09349_all!B552:I1236,8,0)</f>
        <v>#N/A</v>
      </c>
      <c r="R475" s="15">
        <f>VLOOKUP(A475,Taxonomy!B$2:C$674,2,0)</f>
        <v>0</v>
      </c>
      <c r="S475">
        <f>VLOOKUP(A475,Taxonomy!B$2:G$674,6,0)</f>
        <v>0</v>
      </c>
    </row>
    <row r="476" spans="1:19" ht="34.5">
      <c r="A476" s="16" t="s">
        <v>1103</v>
      </c>
      <c r="B476" s="17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20">
        <v>1</v>
      </c>
      <c r="O476" s="21">
        <v>1</v>
      </c>
      <c r="P476">
        <f t="shared" si="0"/>
        <v>0</v>
      </c>
      <c r="Q476" t="e">
        <f>VLOOKUP(A476,PF09349_all!B553:I1237,8,0)</f>
        <v>#N/A</v>
      </c>
      <c r="R476" s="15">
        <f>VLOOKUP(A476,Taxonomy!B$2:C$674,2,0)</f>
        <v>0</v>
      </c>
      <c r="S476">
        <f>VLOOKUP(A476,Taxonomy!B$2:G$674,6,0)</f>
        <v>0</v>
      </c>
    </row>
    <row r="477" spans="1:19" ht="34.5">
      <c r="A477" s="16" t="s">
        <v>1105</v>
      </c>
      <c r="B477" s="17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20">
        <v>1</v>
      </c>
      <c r="O477" s="21">
        <v>1</v>
      </c>
      <c r="P477">
        <f t="shared" si="0"/>
        <v>0</v>
      </c>
      <c r="Q477" t="e">
        <f>VLOOKUP(A477,PF09349_all!B555:I1239,8,0)</f>
        <v>#N/A</v>
      </c>
      <c r="R477" s="15">
        <f>VLOOKUP(A477,Taxonomy!B$2:C$674,2,0)</f>
        <v>0</v>
      </c>
      <c r="S477">
        <f>VLOOKUP(A477,Taxonomy!B$2:G$674,6,0)</f>
        <v>0</v>
      </c>
    </row>
    <row r="478" spans="1:19" ht="34.5">
      <c r="A478" s="16" t="s">
        <v>1107</v>
      </c>
      <c r="B478" s="17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20">
        <v>1</v>
      </c>
      <c r="O478" s="21">
        <v>1</v>
      </c>
      <c r="P478">
        <f t="shared" si="0"/>
        <v>0</v>
      </c>
      <c r="Q478" t="e">
        <f>VLOOKUP(A478,PF09349_all!B556:I1240,8,0)</f>
        <v>#N/A</v>
      </c>
      <c r="R478" s="15">
        <f>VLOOKUP(A478,Taxonomy!B$2:C$674,2,0)</f>
        <v>0</v>
      </c>
      <c r="S478">
        <f>VLOOKUP(A478,Taxonomy!B$2:G$674,6,0)</f>
        <v>0</v>
      </c>
    </row>
    <row r="479" spans="1:19" ht="34.5">
      <c r="A479" s="16" t="s">
        <v>1109</v>
      </c>
      <c r="B479" s="17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20">
        <v>1</v>
      </c>
      <c r="O479" s="21">
        <v>1</v>
      </c>
      <c r="P479">
        <f t="shared" si="0"/>
        <v>0</v>
      </c>
      <c r="Q479" t="e">
        <f>VLOOKUP(A479,PF09349_all!B557:I1241,8,0)</f>
        <v>#N/A</v>
      </c>
      <c r="R479" s="15">
        <f>VLOOKUP(A479,Taxonomy!B$2:C$674,2,0)</f>
        <v>0</v>
      </c>
      <c r="S479">
        <f>VLOOKUP(A479,Taxonomy!B$2:G$674,6,0)</f>
        <v>0</v>
      </c>
    </row>
    <row r="480" spans="1:19" ht="34.5">
      <c r="A480" s="16" t="s">
        <v>1111</v>
      </c>
      <c r="B480" s="17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20">
        <v>1</v>
      </c>
      <c r="O480" s="21">
        <v>1</v>
      </c>
      <c r="P480">
        <f t="shared" si="0"/>
        <v>0</v>
      </c>
      <c r="Q480" t="e">
        <f>VLOOKUP(A480,PF09349_all!B558:I1242,8,0)</f>
        <v>#N/A</v>
      </c>
      <c r="R480" s="15">
        <f>VLOOKUP(A480,Taxonomy!B$2:C$674,2,0)</f>
        <v>0</v>
      </c>
      <c r="S480">
        <f>VLOOKUP(A480,Taxonomy!B$2:G$674,6,0)</f>
        <v>0</v>
      </c>
    </row>
    <row r="481" spans="1:19" ht="45.75">
      <c r="A481" s="16" t="s">
        <v>1113</v>
      </c>
      <c r="B481" s="17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20">
        <v>1</v>
      </c>
      <c r="O481" s="21">
        <v>1</v>
      </c>
      <c r="P481">
        <f t="shared" si="0"/>
        <v>0</v>
      </c>
      <c r="Q481" t="e">
        <f>VLOOKUP(A481,PF09349_all!B559:I1243,8,0)</f>
        <v>#N/A</v>
      </c>
      <c r="R481" s="15">
        <f>VLOOKUP(A481,Taxonomy!B$2:C$674,2,0)</f>
        <v>0</v>
      </c>
      <c r="S481">
        <f>VLOOKUP(A481,Taxonomy!B$2:G$674,6,0)</f>
        <v>0</v>
      </c>
    </row>
    <row r="482" spans="1:19" ht="23.25">
      <c r="A482" s="16" t="s">
        <v>1117</v>
      </c>
      <c r="B482" s="17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20">
        <v>1</v>
      </c>
      <c r="O482" s="21">
        <v>1</v>
      </c>
      <c r="P482">
        <f t="shared" si="0"/>
        <v>0</v>
      </c>
      <c r="Q482" t="e">
        <f>VLOOKUP(A482,PF09349_all!B561:I1245,8,0)</f>
        <v>#N/A</v>
      </c>
      <c r="R482" s="15">
        <f>VLOOKUP(A482,Taxonomy!B$2:C$674,2,0)</f>
        <v>0</v>
      </c>
      <c r="S482">
        <f>VLOOKUP(A482,Taxonomy!B$2:G$674,6,0)</f>
        <v>0</v>
      </c>
    </row>
    <row r="483" spans="1:19" ht="23.25">
      <c r="A483" s="16" t="s">
        <v>1119</v>
      </c>
      <c r="B483" s="17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20">
        <v>1</v>
      </c>
      <c r="O483" s="21">
        <v>1</v>
      </c>
      <c r="P483">
        <f t="shared" si="0"/>
        <v>0</v>
      </c>
      <c r="Q483" t="e">
        <f>VLOOKUP(A483,PF09349_all!B562:I1246,8,0)</f>
        <v>#N/A</v>
      </c>
      <c r="R483" s="15">
        <f>VLOOKUP(A483,Taxonomy!B$2:C$674,2,0)</f>
        <v>0</v>
      </c>
      <c r="S483">
        <f>VLOOKUP(A483,Taxonomy!B$2:G$674,6,0)</f>
        <v>0</v>
      </c>
    </row>
    <row r="484" spans="1:19" ht="34.5">
      <c r="A484" s="16" t="s">
        <v>1121</v>
      </c>
      <c r="B484" s="17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20">
        <v>1</v>
      </c>
      <c r="O484" s="21">
        <v>1</v>
      </c>
      <c r="P484">
        <f t="shared" si="0"/>
        <v>0</v>
      </c>
      <c r="Q484" t="e">
        <f>VLOOKUP(A484,PF09349_all!B563:I1247,8,0)</f>
        <v>#N/A</v>
      </c>
      <c r="R484" s="15">
        <f>VLOOKUP(A484,Taxonomy!B$2:C$674,2,0)</f>
        <v>0</v>
      </c>
      <c r="S484">
        <f>VLOOKUP(A484,Taxonomy!B$2:G$674,6,0)</f>
        <v>0</v>
      </c>
    </row>
    <row r="485" spans="1:19" ht="34.5">
      <c r="A485" s="16" t="s">
        <v>1123</v>
      </c>
      <c r="B485" s="17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20">
        <v>1</v>
      </c>
      <c r="O485" s="21">
        <v>1</v>
      </c>
      <c r="P485">
        <f t="shared" si="0"/>
        <v>0</v>
      </c>
      <c r="Q485" t="e">
        <f>VLOOKUP(A485,PF09349_all!B564:I1248,8,0)</f>
        <v>#N/A</v>
      </c>
      <c r="R485" s="15">
        <f>VLOOKUP(A485,Taxonomy!B$2:C$674,2,0)</f>
        <v>0</v>
      </c>
      <c r="S485">
        <f>VLOOKUP(A485,Taxonomy!B$2:G$674,6,0)</f>
        <v>0</v>
      </c>
    </row>
    <row r="486" spans="1:19" ht="34.5">
      <c r="A486" s="16" t="s">
        <v>1125</v>
      </c>
      <c r="B486" s="17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20">
        <v>1</v>
      </c>
      <c r="O486" s="21">
        <v>1</v>
      </c>
      <c r="P486">
        <f t="shared" si="0"/>
        <v>0</v>
      </c>
      <c r="Q486" t="e">
        <f>VLOOKUP(A486,PF09349_all!B565:I1249,8,0)</f>
        <v>#N/A</v>
      </c>
      <c r="R486" s="15">
        <f>VLOOKUP(A486,Taxonomy!B$2:C$674,2,0)</f>
        <v>0</v>
      </c>
      <c r="S486">
        <f>VLOOKUP(A486,Taxonomy!B$2:G$674,6,0)</f>
        <v>0</v>
      </c>
    </row>
    <row r="487" spans="1:19" ht="34.5">
      <c r="A487" s="16" t="s">
        <v>1127</v>
      </c>
      <c r="B487" s="17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20">
        <v>1</v>
      </c>
      <c r="O487" s="21">
        <v>1</v>
      </c>
      <c r="P487">
        <f t="shared" si="0"/>
        <v>0</v>
      </c>
      <c r="Q487" t="e">
        <f>VLOOKUP(A487,PF09349_all!B566:I1250,8,0)</f>
        <v>#N/A</v>
      </c>
      <c r="R487" s="15">
        <f>VLOOKUP(A487,Taxonomy!B$2:C$674,2,0)</f>
        <v>0</v>
      </c>
      <c r="S487">
        <f>VLOOKUP(A487,Taxonomy!B$2:G$674,6,0)</f>
        <v>0</v>
      </c>
    </row>
    <row r="488" spans="1:19" ht="34.5">
      <c r="A488" s="16" t="s">
        <v>1129</v>
      </c>
      <c r="B488" s="17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20">
        <v>1</v>
      </c>
      <c r="O488" s="21">
        <v>1</v>
      </c>
      <c r="P488">
        <f t="shared" si="0"/>
        <v>0</v>
      </c>
      <c r="Q488" t="e">
        <f>VLOOKUP(A488,PF09349_all!B567:I1251,8,0)</f>
        <v>#N/A</v>
      </c>
      <c r="R488" s="15">
        <f>VLOOKUP(A488,Taxonomy!B$2:C$674,2,0)</f>
        <v>0</v>
      </c>
      <c r="S488">
        <f>VLOOKUP(A488,Taxonomy!B$2:G$674,6,0)</f>
        <v>0</v>
      </c>
    </row>
    <row r="489" spans="1:19" ht="23.25">
      <c r="A489" s="16" t="s">
        <v>1131</v>
      </c>
      <c r="B489" s="17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20">
        <v>1</v>
      </c>
      <c r="O489" s="21">
        <v>1</v>
      </c>
      <c r="P489">
        <f t="shared" si="0"/>
        <v>0</v>
      </c>
      <c r="Q489" t="e">
        <f>VLOOKUP(A489,PF09349_all!B568:I1252,8,0)</f>
        <v>#N/A</v>
      </c>
      <c r="R489" s="15">
        <f>VLOOKUP(A489,Taxonomy!B$2:C$674,2,0)</f>
        <v>0</v>
      </c>
      <c r="S489">
        <f>VLOOKUP(A489,Taxonomy!B$2:G$674,6,0)</f>
        <v>0</v>
      </c>
    </row>
    <row r="490" spans="1:19" ht="34.5">
      <c r="A490" s="16" t="s">
        <v>1137</v>
      </c>
      <c r="B490" s="17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20">
        <v>1</v>
      </c>
      <c r="O490" s="21">
        <v>1</v>
      </c>
      <c r="P490">
        <f t="shared" si="0"/>
        <v>0</v>
      </c>
      <c r="Q490" t="e">
        <f>VLOOKUP(A490,PF09349_all!B571:I1255,8,0)</f>
        <v>#N/A</v>
      </c>
      <c r="R490" s="15">
        <f>VLOOKUP(A490,Taxonomy!B$2:C$674,2,0)</f>
        <v>0</v>
      </c>
      <c r="S490">
        <f>VLOOKUP(A490,Taxonomy!B$2:G$674,6,0)</f>
        <v>0</v>
      </c>
    </row>
    <row r="491" spans="1:19" ht="34.5">
      <c r="A491" s="16" t="s">
        <v>1141</v>
      </c>
      <c r="B491" s="17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20">
        <v>1</v>
      </c>
      <c r="O491" s="21">
        <v>1</v>
      </c>
      <c r="P491">
        <f t="shared" si="0"/>
        <v>0</v>
      </c>
      <c r="Q491" t="e">
        <f>VLOOKUP(A491,PF09349_all!B573:I1257,8,0)</f>
        <v>#N/A</v>
      </c>
      <c r="R491" s="15">
        <f>VLOOKUP(A491,Taxonomy!B$2:C$674,2,0)</f>
        <v>0</v>
      </c>
      <c r="S491">
        <f>VLOOKUP(A491,Taxonomy!B$2:G$674,6,0)</f>
        <v>0</v>
      </c>
    </row>
    <row r="492" spans="1:19" ht="34.5">
      <c r="A492" s="16" t="s">
        <v>1143</v>
      </c>
      <c r="B492" s="17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20">
        <v>1</v>
      </c>
      <c r="O492" s="21">
        <v>1</v>
      </c>
      <c r="P492">
        <f t="shared" si="0"/>
        <v>0</v>
      </c>
      <c r="Q492" t="e">
        <f>VLOOKUP(A492,PF09349_all!B574:I1258,8,0)</f>
        <v>#N/A</v>
      </c>
      <c r="R492" s="15">
        <f>VLOOKUP(A492,Taxonomy!B$2:C$674,2,0)</f>
        <v>0</v>
      </c>
      <c r="S492">
        <f>VLOOKUP(A492,Taxonomy!B$2:G$674,6,0)</f>
        <v>0</v>
      </c>
    </row>
    <row r="493" spans="1:19" ht="34.5">
      <c r="A493" s="16" t="s">
        <v>1145</v>
      </c>
      <c r="B493" s="17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20">
        <v>1</v>
      </c>
      <c r="O493" s="21">
        <v>1</v>
      </c>
      <c r="P493">
        <f t="shared" si="0"/>
        <v>0</v>
      </c>
      <c r="Q493" t="e">
        <f>VLOOKUP(A493,PF09349_all!B575:I1259,8,0)</f>
        <v>#N/A</v>
      </c>
      <c r="R493" s="15">
        <f>VLOOKUP(A493,Taxonomy!B$2:C$674,2,0)</f>
        <v>0</v>
      </c>
      <c r="S493">
        <f>VLOOKUP(A493,Taxonomy!B$2:G$674,6,0)</f>
        <v>0</v>
      </c>
    </row>
    <row r="494" spans="1:19" ht="34.5">
      <c r="A494" s="16" t="s">
        <v>1147</v>
      </c>
      <c r="B494" s="17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20">
        <v>1</v>
      </c>
      <c r="O494" s="21">
        <v>1</v>
      </c>
      <c r="P494">
        <f t="shared" si="0"/>
        <v>0</v>
      </c>
      <c r="Q494" t="e">
        <f>VLOOKUP(A494,PF09349_all!B576:I1260,8,0)</f>
        <v>#N/A</v>
      </c>
      <c r="R494" s="15">
        <f>VLOOKUP(A494,Taxonomy!B$2:C$674,2,0)</f>
        <v>0</v>
      </c>
      <c r="S494">
        <f>VLOOKUP(A494,Taxonomy!B$2:G$674,6,0)</f>
        <v>0</v>
      </c>
    </row>
    <row r="495" spans="1:19" ht="34.5">
      <c r="A495" s="16" t="s">
        <v>1155</v>
      </c>
      <c r="B495" s="17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20">
        <v>1</v>
      </c>
      <c r="O495" s="21">
        <v>1</v>
      </c>
      <c r="P495">
        <f t="shared" si="0"/>
        <v>0</v>
      </c>
      <c r="Q495" t="e">
        <f>VLOOKUP(A495,PF09349_all!B580:I1264,8,0)</f>
        <v>#N/A</v>
      </c>
      <c r="R495" s="15">
        <f>VLOOKUP(A495,Taxonomy!B$2:C$674,2,0)</f>
        <v>0</v>
      </c>
      <c r="S495">
        <f>VLOOKUP(A495,Taxonomy!B$2:G$674,6,0)</f>
        <v>0</v>
      </c>
    </row>
    <row r="496" spans="1:19" ht="34.5">
      <c r="A496" s="16" t="s">
        <v>1157</v>
      </c>
      <c r="B496" s="17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20">
        <v>1</v>
      </c>
      <c r="O496" s="21">
        <v>1</v>
      </c>
      <c r="P496">
        <f t="shared" si="0"/>
        <v>0</v>
      </c>
      <c r="Q496" t="e">
        <f>VLOOKUP(A496,PF09349_all!B581:I1265,8,0)</f>
        <v>#N/A</v>
      </c>
      <c r="R496" s="15">
        <f>VLOOKUP(A496,Taxonomy!B$2:C$674,2,0)</f>
        <v>0</v>
      </c>
      <c r="S496">
        <f>VLOOKUP(A496,Taxonomy!B$2:G$674,6,0)</f>
        <v>0</v>
      </c>
    </row>
    <row r="497" spans="1:19" ht="34.5">
      <c r="A497" s="16" t="s">
        <v>1159</v>
      </c>
      <c r="B497" s="17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20">
        <v>1</v>
      </c>
      <c r="O497" s="21">
        <v>1</v>
      </c>
      <c r="P497">
        <f t="shared" si="0"/>
        <v>0</v>
      </c>
      <c r="Q497" t="e">
        <f>VLOOKUP(A497,PF09349_all!B582:I1266,8,0)</f>
        <v>#N/A</v>
      </c>
      <c r="R497" s="15">
        <f>VLOOKUP(A497,Taxonomy!B$2:C$674,2,0)</f>
        <v>0</v>
      </c>
      <c r="S497">
        <f>VLOOKUP(A497,Taxonomy!B$2:G$674,6,0)</f>
        <v>0</v>
      </c>
    </row>
    <row r="498" spans="1:19" ht="23.25">
      <c r="A498" s="16" t="s">
        <v>1165</v>
      </c>
      <c r="B498" s="17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20">
        <v>1</v>
      </c>
      <c r="O498" s="21">
        <v>1</v>
      </c>
      <c r="P498">
        <f t="shared" si="0"/>
        <v>0</v>
      </c>
      <c r="Q498" t="e">
        <f>VLOOKUP(A498,PF09349_all!B585:I1269,8,0)</f>
        <v>#N/A</v>
      </c>
      <c r="R498" s="15">
        <f>VLOOKUP(A498,Taxonomy!B$2:C$674,2,0)</f>
        <v>0</v>
      </c>
      <c r="S498">
        <f>VLOOKUP(A498,Taxonomy!B$2:G$674,6,0)</f>
        <v>0</v>
      </c>
    </row>
    <row r="499" spans="1:19" ht="34.5">
      <c r="A499" s="16" t="s">
        <v>1167</v>
      </c>
      <c r="B499" s="17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20">
        <v>1</v>
      </c>
      <c r="O499" s="21">
        <v>1</v>
      </c>
      <c r="P499">
        <f t="shared" si="0"/>
        <v>0</v>
      </c>
      <c r="Q499" t="e">
        <f>VLOOKUP(A499,PF09349_all!B586:I1270,8,0)</f>
        <v>#N/A</v>
      </c>
      <c r="R499" s="15">
        <f>VLOOKUP(A499,Taxonomy!B$2:C$674,2,0)</f>
        <v>0</v>
      </c>
      <c r="S499">
        <f>VLOOKUP(A499,Taxonomy!B$2:G$674,6,0)</f>
        <v>0</v>
      </c>
    </row>
    <row r="500" spans="1:19" ht="34.5">
      <c r="A500" s="16" t="s">
        <v>1169</v>
      </c>
      <c r="B500" s="17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20">
        <v>1</v>
      </c>
      <c r="O500" s="21">
        <v>1</v>
      </c>
      <c r="P500">
        <f t="shared" si="0"/>
        <v>0</v>
      </c>
      <c r="Q500" t="e">
        <f>VLOOKUP(A500,PF09349_all!B587:I1271,8,0)</f>
        <v>#N/A</v>
      </c>
      <c r="R500" s="15">
        <f>VLOOKUP(A500,Taxonomy!B$2:C$674,2,0)</f>
        <v>0</v>
      </c>
      <c r="S500">
        <f>VLOOKUP(A500,Taxonomy!B$2:G$674,6,0)</f>
        <v>0</v>
      </c>
    </row>
    <row r="501" spans="1:19" ht="34.5">
      <c r="A501" s="16" t="s">
        <v>1173</v>
      </c>
      <c r="B501" s="17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20">
        <v>1</v>
      </c>
      <c r="O501" s="21">
        <v>1</v>
      </c>
      <c r="P501">
        <f t="shared" si="0"/>
        <v>0</v>
      </c>
      <c r="Q501" t="e">
        <f>VLOOKUP(A501,PF09349_all!B590:I1274,8,0)</f>
        <v>#N/A</v>
      </c>
      <c r="R501" s="15">
        <f>VLOOKUP(A501,Taxonomy!B$2:C$674,2,0)</f>
        <v>0</v>
      </c>
      <c r="S501">
        <f>VLOOKUP(A501,Taxonomy!B$2:G$674,6,0)</f>
        <v>0</v>
      </c>
    </row>
    <row r="502" spans="1:19" ht="34.5">
      <c r="A502" s="16" t="s">
        <v>1175</v>
      </c>
      <c r="B502" s="17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20">
        <v>1</v>
      </c>
      <c r="O502" s="21">
        <v>1</v>
      </c>
      <c r="P502">
        <f t="shared" si="0"/>
        <v>0</v>
      </c>
      <c r="Q502" t="e">
        <f>VLOOKUP(A502,PF09349_all!B591:I1275,8,0)</f>
        <v>#N/A</v>
      </c>
      <c r="R502" s="15">
        <f>VLOOKUP(A502,Taxonomy!B$2:C$674,2,0)</f>
        <v>0</v>
      </c>
      <c r="S502">
        <f>VLOOKUP(A502,Taxonomy!B$2:G$674,6,0)</f>
        <v>0</v>
      </c>
    </row>
    <row r="503" spans="1:19" ht="34.5">
      <c r="A503" s="16" t="s">
        <v>1177</v>
      </c>
      <c r="B503" s="17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20">
        <v>1</v>
      </c>
      <c r="O503" s="21">
        <v>1</v>
      </c>
      <c r="P503">
        <f t="shared" si="0"/>
        <v>0</v>
      </c>
      <c r="Q503" t="e">
        <f>VLOOKUP(A503,PF09349_all!B592:I1276,8,0)</f>
        <v>#N/A</v>
      </c>
      <c r="R503" s="15">
        <f>VLOOKUP(A503,Taxonomy!B$2:C$674,2,0)</f>
        <v>0</v>
      </c>
      <c r="S503">
        <f>VLOOKUP(A503,Taxonomy!B$2:G$674,6,0)</f>
        <v>0</v>
      </c>
    </row>
    <row r="504" spans="1:19" ht="34.5">
      <c r="A504" s="16" t="s">
        <v>1181</v>
      </c>
      <c r="B504" s="17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20">
        <v>1</v>
      </c>
      <c r="O504" s="21">
        <v>1</v>
      </c>
      <c r="P504">
        <f t="shared" si="0"/>
        <v>0</v>
      </c>
      <c r="Q504" t="e">
        <f>VLOOKUP(A504,PF09349_all!B594:I1278,8,0)</f>
        <v>#N/A</v>
      </c>
      <c r="R504" s="15">
        <f>VLOOKUP(A504,Taxonomy!B$2:C$674,2,0)</f>
        <v>0</v>
      </c>
      <c r="S504">
        <f>VLOOKUP(A504,Taxonomy!B$2:G$674,6,0)</f>
        <v>0</v>
      </c>
    </row>
    <row r="505" spans="1:19" ht="23.25">
      <c r="A505" s="16" t="s">
        <v>1183</v>
      </c>
      <c r="B505" s="17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20">
        <v>1</v>
      </c>
      <c r="O505" s="21">
        <v>1</v>
      </c>
      <c r="P505">
        <f t="shared" si="0"/>
        <v>0</v>
      </c>
      <c r="Q505" t="e">
        <f>VLOOKUP(A505,PF09349_all!B595:I1279,8,0)</f>
        <v>#N/A</v>
      </c>
      <c r="R505" s="15">
        <f>VLOOKUP(A505,Taxonomy!B$2:C$674,2,0)</f>
        <v>0</v>
      </c>
      <c r="S505">
        <f>VLOOKUP(A505,Taxonomy!B$2:G$674,6,0)</f>
        <v>0</v>
      </c>
    </row>
    <row r="506" spans="1:19" ht="23.25">
      <c r="A506" s="16" t="s">
        <v>1185</v>
      </c>
      <c r="B506" s="17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20">
        <v>1</v>
      </c>
      <c r="O506" s="21">
        <v>1</v>
      </c>
      <c r="P506">
        <f t="shared" si="0"/>
        <v>0</v>
      </c>
      <c r="Q506" t="e">
        <f>VLOOKUP(A506,PF09349_all!B596:I1280,8,0)</f>
        <v>#N/A</v>
      </c>
      <c r="R506" s="15">
        <f>VLOOKUP(A506,Taxonomy!B$2:C$674,2,0)</f>
        <v>0</v>
      </c>
      <c r="S506">
        <f>VLOOKUP(A506,Taxonomy!B$2:G$674,6,0)</f>
        <v>0</v>
      </c>
    </row>
    <row r="507" spans="1:19" ht="45.75">
      <c r="A507" s="16" t="s">
        <v>1187</v>
      </c>
      <c r="B507" s="17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20">
        <v>1</v>
      </c>
      <c r="O507" s="21">
        <v>1</v>
      </c>
      <c r="P507">
        <f t="shared" si="0"/>
        <v>0</v>
      </c>
      <c r="Q507" t="e">
        <f>VLOOKUP(A507,PF09349_all!B597:I1281,8,0)</f>
        <v>#N/A</v>
      </c>
      <c r="R507" s="15">
        <f>VLOOKUP(A507,Taxonomy!B$2:C$674,2,0)</f>
        <v>0</v>
      </c>
      <c r="S507">
        <f>VLOOKUP(A507,Taxonomy!B$2:G$674,6,0)</f>
        <v>0</v>
      </c>
    </row>
    <row r="508" spans="1:19" ht="23.25">
      <c r="A508" s="16" t="s">
        <v>1189</v>
      </c>
      <c r="B508" s="17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20">
        <v>1</v>
      </c>
      <c r="O508" s="21">
        <v>1</v>
      </c>
      <c r="P508">
        <f t="shared" si="0"/>
        <v>0</v>
      </c>
      <c r="Q508" t="e">
        <f>VLOOKUP(A508,PF09349_all!B598:I1282,8,0)</f>
        <v>#N/A</v>
      </c>
      <c r="R508" s="15">
        <f>VLOOKUP(A508,Taxonomy!B$2:C$674,2,0)</f>
        <v>0</v>
      </c>
      <c r="S508">
        <f>VLOOKUP(A508,Taxonomy!B$2:G$674,6,0)</f>
        <v>0</v>
      </c>
    </row>
    <row r="509" spans="1:19" ht="23.25">
      <c r="A509" s="16" t="s">
        <v>1191</v>
      </c>
      <c r="B509" s="17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20">
        <v>1</v>
      </c>
      <c r="O509" s="21">
        <v>1</v>
      </c>
      <c r="P509">
        <f t="shared" si="0"/>
        <v>0</v>
      </c>
      <c r="Q509" t="e">
        <f>VLOOKUP(A509,PF09349_all!B599:I1283,8,0)</f>
        <v>#N/A</v>
      </c>
      <c r="R509" s="15">
        <f>VLOOKUP(A509,Taxonomy!B$2:C$674,2,0)</f>
        <v>0</v>
      </c>
      <c r="S509">
        <f>VLOOKUP(A509,Taxonomy!B$2:G$674,6,0)</f>
        <v>0</v>
      </c>
    </row>
    <row r="510" spans="1:19" ht="34.5">
      <c r="A510" s="16" t="s">
        <v>1193</v>
      </c>
      <c r="B510" s="17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20">
        <v>1</v>
      </c>
      <c r="O510" s="21">
        <v>1</v>
      </c>
      <c r="P510">
        <f t="shared" si="0"/>
        <v>0</v>
      </c>
      <c r="Q510" t="e">
        <f>VLOOKUP(A510,PF09349_all!B600:I1284,8,0)</f>
        <v>#N/A</v>
      </c>
      <c r="R510" s="15">
        <f>VLOOKUP(A510,Taxonomy!B$2:C$674,2,0)</f>
        <v>0</v>
      </c>
      <c r="S510">
        <f>VLOOKUP(A510,Taxonomy!B$2:G$674,6,0)</f>
        <v>0</v>
      </c>
    </row>
    <row r="511" spans="1:19" ht="34.5">
      <c r="A511" s="16" t="s">
        <v>1195</v>
      </c>
      <c r="B511" s="17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20">
        <v>1</v>
      </c>
      <c r="O511" s="21">
        <v>1</v>
      </c>
      <c r="P511">
        <f t="shared" si="0"/>
        <v>0</v>
      </c>
      <c r="Q511" t="e">
        <f>VLOOKUP(A511,PF09349_all!B601:I1285,8,0)</f>
        <v>#N/A</v>
      </c>
      <c r="R511" s="15">
        <f>VLOOKUP(A511,Taxonomy!B$2:C$674,2,0)</f>
        <v>0</v>
      </c>
      <c r="S511">
        <f>VLOOKUP(A511,Taxonomy!B$2:G$674,6,0)</f>
        <v>0</v>
      </c>
    </row>
    <row r="512" spans="1:19" ht="34.5">
      <c r="A512" s="16" t="s">
        <v>1197</v>
      </c>
      <c r="B512" s="17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20">
        <v>1</v>
      </c>
      <c r="O512" s="21">
        <v>1</v>
      </c>
      <c r="P512">
        <f t="shared" si="0"/>
        <v>0</v>
      </c>
      <c r="Q512" t="e">
        <f>VLOOKUP(A512,PF09349_all!B602:I1286,8,0)</f>
        <v>#N/A</v>
      </c>
      <c r="R512" s="15">
        <f>VLOOKUP(A512,Taxonomy!B$2:C$674,2,0)</f>
        <v>0</v>
      </c>
      <c r="S512">
        <f>VLOOKUP(A512,Taxonomy!B$2:G$674,6,0)</f>
        <v>0</v>
      </c>
    </row>
    <row r="513" spans="1:19" ht="45.75">
      <c r="A513" s="16" t="s">
        <v>1201</v>
      </c>
      <c r="B513" s="17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20">
        <v>1</v>
      </c>
      <c r="O513" s="21">
        <v>1</v>
      </c>
      <c r="P513">
        <f t="shared" si="0"/>
        <v>0</v>
      </c>
      <c r="Q513" t="e">
        <f>VLOOKUP(A513,PF09349_all!B604:I1288,8,0)</f>
        <v>#N/A</v>
      </c>
      <c r="R513" s="15">
        <f>VLOOKUP(A513,Taxonomy!B$2:C$674,2,0)</f>
        <v>0</v>
      </c>
      <c r="S513">
        <f>VLOOKUP(A513,Taxonomy!B$2:G$674,6,0)</f>
        <v>0</v>
      </c>
    </row>
    <row r="514" spans="1:19" ht="34.5">
      <c r="A514" s="16" t="s">
        <v>1203</v>
      </c>
      <c r="B514" s="17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20">
        <v>1</v>
      </c>
      <c r="O514" s="21">
        <v>1</v>
      </c>
      <c r="P514">
        <f t="shared" si="0"/>
        <v>0</v>
      </c>
      <c r="Q514" t="e">
        <f>VLOOKUP(A514,PF09349_all!B605:I1289,8,0)</f>
        <v>#N/A</v>
      </c>
      <c r="R514" s="15">
        <f>VLOOKUP(A514,Taxonomy!B$2:C$674,2,0)</f>
        <v>0</v>
      </c>
      <c r="S514">
        <f>VLOOKUP(A514,Taxonomy!B$2:G$674,6,0)</f>
        <v>0</v>
      </c>
    </row>
    <row r="515" spans="1:19" ht="34.5">
      <c r="A515" s="16" t="s">
        <v>1205</v>
      </c>
      <c r="B515" s="17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20">
        <v>1</v>
      </c>
      <c r="O515" s="21">
        <v>1</v>
      </c>
      <c r="P515">
        <f t="shared" si="0"/>
        <v>0</v>
      </c>
      <c r="Q515" t="e">
        <f>VLOOKUP(A515,PF09349_all!B606:I1290,8,0)</f>
        <v>#N/A</v>
      </c>
      <c r="R515" s="15">
        <f>VLOOKUP(A515,Taxonomy!B$2:C$674,2,0)</f>
        <v>0</v>
      </c>
      <c r="S515">
        <f>VLOOKUP(A515,Taxonomy!B$2:G$674,6,0)</f>
        <v>0</v>
      </c>
    </row>
    <row r="516" spans="1:19" ht="34.5">
      <c r="A516" s="16" t="s">
        <v>1207</v>
      </c>
      <c r="B516" s="17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20">
        <v>1</v>
      </c>
      <c r="O516" s="21">
        <v>1</v>
      </c>
      <c r="P516">
        <f t="shared" si="0"/>
        <v>0</v>
      </c>
      <c r="Q516" t="e">
        <f>VLOOKUP(A516,PF09349_all!B607:I1291,8,0)</f>
        <v>#N/A</v>
      </c>
      <c r="R516" s="15">
        <f>VLOOKUP(A516,Taxonomy!B$2:C$674,2,0)</f>
        <v>0</v>
      </c>
      <c r="S516">
        <f>VLOOKUP(A516,Taxonomy!B$2:G$674,6,0)</f>
        <v>0</v>
      </c>
    </row>
    <row r="517" spans="1:19" ht="23.25">
      <c r="A517" s="16" t="s">
        <v>1209</v>
      </c>
      <c r="B517" s="17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20">
        <v>1</v>
      </c>
      <c r="O517" s="21">
        <v>1</v>
      </c>
      <c r="P517">
        <f t="shared" si="0"/>
        <v>0</v>
      </c>
      <c r="Q517" t="e">
        <f>VLOOKUP(A517,PF09349_all!B608:I1292,8,0)</f>
        <v>#N/A</v>
      </c>
      <c r="R517" s="15">
        <f>VLOOKUP(A517,Taxonomy!B$2:C$674,2,0)</f>
        <v>0</v>
      </c>
      <c r="S517">
        <f>VLOOKUP(A517,Taxonomy!B$2:G$674,6,0)</f>
        <v>0</v>
      </c>
    </row>
    <row r="518" spans="1:19" ht="23.25">
      <c r="A518" s="16" t="s">
        <v>1211</v>
      </c>
      <c r="B518" s="17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20">
        <v>1</v>
      </c>
      <c r="O518" s="21">
        <v>1</v>
      </c>
      <c r="P518">
        <f t="shared" si="0"/>
        <v>0</v>
      </c>
      <c r="Q518" t="e">
        <f>VLOOKUP(A518,PF09349_all!B609:I1293,8,0)</f>
        <v>#N/A</v>
      </c>
      <c r="R518" s="15">
        <f>VLOOKUP(A518,Taxonomy!B$2:C$674,2,0)</f>
        <v>0</v>
      </c>
      <c r="S518">
        <f>VLOOKUP(A518,Taxonomy!B$2:G$674,6,0)</f>
        <v>0</v>
      </c>
    </row>
    <row r="519" spans="1:19" ht="34.5">
      <c r="A519" s="16" t="s">
        <v>1215</v>
      </c>
      <c r="B519" s="17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20">
        <v>1</v>
      </c>
      <c r="O519" s="21">
        <v>1</v>
      </c>
      <c r="P519">
        <f t="shared" si="0"/>
        <v>0</v>
      </c>
      <c r="Q519" t="e">
        <f>VLOOKUP(A519,PF09349_all!B611:I1295,8,0)</f>
        <v>#N/A</v>
      </c>
      <c r="R519" s="15">
        <f>VLOOKUP(A519,Taxonomy!B$2:C$674,2,0)</f>
        <v>0</v>
      </c>
      <c r="S519">
        <f>VLOOKUP(A519,Taxonomy!B$2:G$674,6,0)</f>
        <v>0</v>
      </c>
    </row>
    <row r="520" spans="1:19" ht="34.5">
      <c r="A520" s="16" t="s">
        <v>1217</v>
      </c>
      <c r="B520" s="17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20">
        <v>1</v>
      </c>
      <c r="O520" s="21">
        <v>1</v>
      </c>
      <c r="P520">
        <f t="shared" si="0"/>
        <v>0</v>
      </c>
      <c r="Q520" t="e">
        <f>VLOOKUP(A520,PF09349_all!B612:I1296,8,0)</f>
        <v>#N/A</v>
      </c>
      <c r="R520" s="15">
        <f>VLOOKUP(A520,Taxonomy!B$2:C$674,2,0)</f>
        <v>0</v>
      </c>
      <c r="S520">
        <f>VLOOKUP(A520,Taxonomy!B$2:G$674,6,0)</f>
        <v>0</v>
      </c>
    </row>
    <row r="521" spans="1:19" ht="45.75">
      <c r="A521" s="16" t="s">
        <v>1219</v>
      </c>
      <c r="B521" s="17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20">
        <v>1</v>
      </c>
      <c r="O521" s="21">
        <v>1</v>
      </c>
      <c r="P521">
        <f t="shared" si="0"/>
        <v>0</v>
      </c>
      <c r="Q521" t="e">
        <f>VLOOKUP(A521,PF09349_all!B613:I1297,8,0)</f>
        <v>#N/A</v>
      </c>
      <c r="R521" s="15">
        <f>VLOOKUP(A521,Taxonomy!B$2:C$674,2,0)</f>
        <v>0</v>
      </c>
      <c r="S521">
        <f>VLOOKUP(A521,Taxonomy!B$2:G$674,6,0)</f>
        <v>0</v>
      </c>
    </row>
    <row r="522" spans="1:19" ht="34.5">
      <c r="A522" s="16" t="s">
        <v>1221</v>
      </c>
      <c r="B522" s="17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20">
        <v>1</v>
      </c>
      <c r="O522" s="21">
        <v>1</v>
      </c>
      <c r="P522">
        <f t="shared" si="0"/>
        <v>0</v>
      </c>
      <c r="Q522" t="e">
        <f>VLOOKUP(A522,PF09349_all!B614:I1298,8,0)</f>
        <v>#N/A</v>
      </c>
      <c r="R522" s="15">
        <f>VLOOKUP(A522,Taxonomy!B$2:C$674,2,0)</f>
        <v>0</v>
      </c>
      <c r="S522">
        <f>VLOOKUP(A522,Taxonomy!B$2:G$674,6,0)</f>
        <v>0</v>
      </c>
    </row>
    <row r="523" spans="1:19" ht="34.5">
      <c r="A523" s="16" t="s">
        <v>1223</v>
      </c>
      <c r="B523" s="17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20">
        <v>1</v>
      </c>
      <c r="O523" s="21">
        <v>1</v>
      </c>
      <c r="P523">
        <f t="shared" si="0"/>
        <v>0</v>
      </c>
      <c r="Q523" t="e">
        <f>VLOOKUP(A523,PF09349_all!B615:I1299,8,0)</f>
        <v>#N/A</v>
      </c>
      <c r="R523" s="15">
        <f>VLOOKUP(A523,Taxonomy!B$2:C$674,2,0)</f>
        <v>0</v>
      </c>
      <c r="S523">
        <f>VLOOKUP(A523,Taxonomy!B$2:G$674,6,0)</f>
        <v>0</v>
      </c>
    </row>
    <row r="524" spans="1:19" ht="34.5">
      <c r="A524" s="16" t="s">
        <v>1225</v>
      </c>
      <c r="B524" s="17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20">
        <v>1</v>
      </c>
      <c r="O524" s="21">
        <v>1</v>
      </c>
      <c r="P524">
        <f t="shared" si="0"/>
        <v>0</v>
      </c>
      <c r="Q524" t="e">
        <f>VLOOKUP(A524,PF09349_all!B616:I1300,8,0)</f>
        <v>#N/A</v>
      </c>
      <c r="R524" s="15">
        <f>VLOOKUP(A524,Taxonomy!B$2:C$674,2,0)</f>
        <v>0</v>
      </c>
      <c r="S524">
        <f>VLOOKUP(A524,Taxonomy!B$2:G$674,6,0)</f>
        <v>0</v>
      </c>
    </row>
    <row r="525" spans="1:19" ht="34.5">
      <c r="A525" s="16" t="s">
        <v>1227</v>
      </c>
      <c r="B525" s="17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20">
        <v>1</v>
      </c>
      <c r="O525" s="21">
        <v>1</v>
      </c>
      <c r="P525">
        <f t="shared" si="0"/>
        <v>0</v>
      </c>
      <c r="Q525" t="e">
        <f>VLOOKUP(A525,PF09349_all!B617:I1301,8,0)</f>
        <v>#N/A</v>
      </c>
      <c r="R525" s="15">
        <f>VLOOKUP(A525,Taxonomy!B$2:C$674,2,0)</f>
        <v>0</v>
      </c>
      <c r="S525">
        <f>VLOOKUP(A525,Taxonomy!B$2:G$674,6,0)</f>
        <v>0</v>
      </c>
    </row>
    <row r="526" spans="1:19" ht="34.5">
      <c r="A526" s="16" t="s">
        <v>1231</v>
      </c>
      <c r="B526" s="17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20">
        <v>1</v>
      </c>
      <c r="O526" s="21">
        <v>1</v>
      </c>
      <c r="P526">
        <f t="shared" si="0"/>
        <v>0</v>
      </c>
      <c r="Q526" t="e">
        <f>VLOOKUP(A526,PF09349_all!B618:I1302,8,0)</f>
        <v>#N/A</v>
      </c>
      <c r="R526" s="15">
        <f>VLOOKUP(A526,Taxonomy!B$2:C$674,2,0)</f>
        <v>0</v>
      </c>
      <c r="S526">
        <f>VLOOKUP(A526,Taxonomy!B$2:G$674,6,0)</f>
        <v>0</v>
      </c>
    </row>
    <row r="527" spans="1:19" ht="23.25">
      <c r="A527" s="16" t="s">
        <v>1233</v>
      </c>
      <c r="B527" s="17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20">
        <v>1</v>
      </c>
      <c r="O527" s="21">
        <v>1</v>
      </c>
      <c r="P527">
        <f t="shared" si="0"/>
        <v>0</v>
      </c>
      <c r="Q527" t="e">
        <f>VLOOKUP(A527,PF09349_all!B619:I1303,8,0)</f>
        <v>#N/A</v>
      </c>
      <c r="R527" s="15">
        <f>VLOOKUP(A527,Taxonomy!B$2:C$674,2,0)</f>
        <v>0</v>
      </c>
      <c r="S527">
        <f>VLOOKUP(A527,Taxonomy!B$2:G$674,6,0)</f>
        <v>0</v>
      </c>
    </row>
    <row r="528" spans="1:19" ht="34.5">
      <c r="A528" s="16" t="s">
        <v>1235</v>
      </c>
      <c r="B528" s="17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20">
        <v>1</v>
      </c>
      <c r="O528" s="21">
        <v>1</v>
      </c>
      <c r="P528">
        <f t="shared" si="0"/>
        <v>0</v>
      </c>
      <c r="Q528" t="e">
        <f>VLOOKUP(A528,PF09349_all!B620:I1304,8,0)</f>
        <v>#N/A</v>
      </c>
      <c r="R528" s="15">
        <f>VLOOKUP(A528,Taxonomy!B$2:C$674,2,0)</f>
        <v>0</v>
      </c>
      <c r="S528">
        <f>VLOOKUP(A528,Taxonomy!B$2:G$674,6,0)</f>
        <v>0</v>
      </c>
    </row>
    <row r="529" spans="1:19" ht="34.5">
      <c r="A529" s="16" t="s">
        <v>1241</v>
      </c>
      <c r="B529" s="17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20">
        <v>1</v>
      </c>
      <c r="O529" s="21">
        <v>1</v>
      </c>
      <c r="P529">
        <f t="shared" si="0"/>
        <v>0</v>
      </c>
      <c r="Q529" t="e">
        <f>VLOOKUP(A529,PF09349_all!B623:I1307,8,0)</f>
        <v>#N/A</v>
      </c>
      <c r="R529" s="15">
        <f>VLOOKUP(A529,Taxonomy!B$2:C$674,2,0)</f>
        <v>0</v>
      </c>
      <c r="S529">
        <f>VLOOKUP(A529,Taxonomy!B$2:G$674,6,0)</f>
        <v>0</v>
      </c>
    </row>
    <row r="530" spans="1:19" ht="23.25">
      <c r="A530" s="16" t="s">
        <v>1243</v>
      </c>
      <c r="B530" s="17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20">
        <v>1</v>
      </c>
      <c r="O530" s="21">
        <v>1</v>
      </c>
      <c r="P530">
        <f t="shared" si="0"/>
        <v>0</v>
      </c>
      <c r="Q530" t="e">
        <f>VLOOKUP(A530,PF09349_all!B624:I1308,8,0)</f>
        <v>#N/A</v>
      </c>
      <c r="R530" s="15">
        <f>VLOOKUP(A530,Taxonomy!B$2:C$674,2,0)</f>
        <v>0</v>
      </c>
      <c r="S530">
        <f>VLOOKUP(A530,Taxonomy!B$2:G$674,6,0)</f>
        <v>0</v>
      </c>
    </row>
    <row r="531" spans="1:19" ht="34.5">
      <c r="A531" s="16" t="s">
        <v>1249</v>
      </c>
      <c r="B531" s="17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20">
        <v>1</v>
      </c>
      <c r="O531" s="21">
        <v>1</v>
      </c>
      <c r="P531">
        <f t="shared" si="0"/>
        <v>0</v>
      </c>
      <c r="Q531" t="e">
        <f>VLOOKUP(A531,PF09349_all!B627:I1311,8,0)</f>
        <v>#N/A</v>
      </c>
      <c r="R531" s="15">
        <f>VLOOKUP(A531,Taxonomy!B$2:C$674,2,0)</f>
        <v>0</v>
      </c>
      <c r="S531">
        <f>VLOOKUP(A531,Taxonomy!B$2:G$674,6,0)</f>
        <v>0</v>
      </c>
    </row>
    <row r="532" spans="1:19" ht="23.25">
      <c r="A532" s="16" t="s">
        <v>1251</v>
      </c>
      <c r="B532" s="17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20">
        <v>1</v>
      </c>
      <c r="O532" s="21">
        <v>1</v>
      </c>
      <c r="P532">
        <f t="shared" si="0"/>
        <v>0</v>
      </c>
      <c r="Q532" t="e">
        <f>VLOOKUP(A532,PF09349_all!B628:I1312,8,0)</f>
        <v>#N/A</v>
      </c>
      <c r="R532" s="15">
        <f>VLOOKUP(A532,Taxonomy!B$2:C$674,2,0)</f>
        <v>0</v>
      </c>
      <c r="S532">
        <f>VLOOKUP(A532,Taxonomy!B$2:G$674,6,0)</f>
        <v>0</v>
      </c>
    </row>
    <row r="533" spans="1:19" ht="34.5">
      <c r="A533" s="16" t="s">
        <v>1253</v>
      </c>
      <c r="B533" s="17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20">
        <v>1</v>
      </c>
      <c r="O533" s="21">
        <v>1</v>
      </c>
      <c r="P533">
        <f t="shared" si="0"/>
        <v>0</v>
      </c>
      <c r="Q533" t="e">
        <f>VLOOKUP(A533,PF09349_all!B629:I1313,8,0)</f>
        <v>#N/A</v>
      </c>
      <c r="R533" s="15">
        <f>VLOOKUP(A533,Taxonomy!B$2:C$674,2,0)</f>
        <v>0</v>
      </c>
      <c r="S533">
        <f>VLOOKUP(A533,Taxonomy!B$2:G$674,6,0)</f>
        <v>0</v>
      </c>
    </row>
    <row r="534" spans="1:19" ht="34.5">
      <c r="A534" s="16" t="s">
        <v>1267</v>
      </c>
      <c r="B534" s="17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20">
        <v>1</v>
      </c>
      <c r="O534" s="21">
        <v>1</v>
      </c>
      <c r="P534">
        <f t="shared" si="0"/>
        <v>0</v>
      </c>
      <c r="Q534" t="e">
        <f>VLOOKUP(A534,PF09349_all!B630:I1314,8,0)</f>
        <v>#N/A</v>
      </c>
      <c r="R534" s="15">
        <f>VLOOKUP(A534,Taxonomy!B$2:C$674,2,0)</f>
        <v>0</v>
      </c>
      <c r="S534">
        <f>VLOOKUP(A534,Taxonomy!B$2:G$674,6,0)</f>
        <v>0</v>
      </c>
    </row>
    <row r="535" spans="1:19" ht="34.5">
      <c r="A535" s="16" t="s">
        <v>1269</v>
      </c>
      <c r="B535" s="17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20">
        <v>1</v>
      </c>
      <c r="O535" s="21">
        <v>1</v>
      </c>
      <c r="P535">
        <f t="shared" si="0"/>
        <v>0</v>
      </c>
      <c r="Q535" t="e">
        <f>VLOOKUP(A535,PF09349_all!B631:I1315,8,0)</f>
        <v>#N/A</v>
      </c>
      <c r="R535" s="15">
        <f>VLOOKUP(A535,Taxonomy!B$2:C$674,2,0)</f>
        <v>0</v>
      </c>
      <c r="S535">
        <f>VLOOKUP(A535,Taxonomy!B$2:G$674,6,0)</f>
        <v>0</v>
      </c>
    </row>
    <row r="536" spans="1:19" ht="23.25">
      <c r="A536" s="16" t="s">
        <v>1271</v>
      </c>
      <c r="B536" s="17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20">
        <v>1</v>
      </c>
      <c r="O536" s="21">
        <v>1</v>
      </c>
      <c r="P536">
        <f t="shared" si="0"/>
        <v>0</v>
      </c>
      <c r="Q536" t="e">
        <f>VLOOKUP(A536,PF09349_all!B632:I1316,8,0)</f>
        <v>#N/A</v>
      </c>
      <c r="R536" s="15">
        <f>VLOOKUP(A536,Taxonomy!B$2:C$674,2,0)</f>
        <v>0</v>
      </c>
      <c r="S536">
        <f>VLOOKUP(A536,Taxonomy!B$2:G$674,6,0)</f>
        <v>0</v>
      </c>
    </row>
    <row r="537" spans="1:19" ht="23.25">
      <c r="A537" s="16" t="s">
        <v>1273</v>
      </c>
      <c r="B537" s="17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20">
        <v>1</v>
      </c>
      <c r="O537" s="21">
        <v>1</v>
      </c>
      <c r="P537">
        <f t="shared" si="0"/>
        <v>0</v>
      </c>
      <c r="Q537" t="e">
        <f>VLOOKUP(A537,PF09349_all!B633:I1317,8,0)</f>
        <v>#N/A</v>
      </c>
      <c r="R537" s="15">
        <f>VLOOKUP(A537,Taxonomy!B$2:C$674,2,0)</f>
        <v>0</v>
      </c>
      <c r="S537">
        <f>VLOOKUP(A537,Taxonomy!B$2:G$674,6,0)</f>
        <v>0</v>
      </c>
    </row>
    <row r="538" spans="1:19" ht="34.5">
      <c r="A538" s="16" t="s">
        <v>1279</v>
      </c>
      <c r="B538" s="17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20">
        <v>1</v>
      </c>
      <c r="O538" s="21">
        <v>1</v>
      </c>
      <c r="P538">
        <f t="shared" si="0"/>
        <v>0</v>
      </c>
      <c r="Q538" t="e">
        <f>VLOOKUP(A538,PF09349_all!B636:I1320,8,0)</f>
        <v>#N/A</v>
      </c>
      <c r="R538" s="15">
        <f>VLOOKUP(A538,Taxonomy!B$2:C$674,2,0)</f>
        <v>0</v>
      </c>
      <c r="S538">
        <f>VLOOKUP(A538,Taxonomy!B$2:G$674,6,0)</f>
        <v>0</v>
      </c>
    </row>
    <row r="539" spans="1:19" ht="34.5">
      <c r="A539" s="16" t="s">
        <v>1281</v>
      </c>
      <c r="B539" s="17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20">
        <v>1</v>
      </c>
      <c r="O539" s="21">
        <v>1</v>
      </c>
      <c r="P539">
        <f t="shared" si="0"/>
        <v>0</v>
      </c>
      <c r="Q539" t="e">
        <f>VLOOKUP(A539,PF09349_all!B637:I1321,8,0)</f>
        <v>#N/A</v>
      </c>
      <c r="R539" s="15">
        <f>VLOOKUP(A539,Taxonomy!B$2:C$674,2,0)</f>
        <v>0</v>
      </c>
      <c r="S539">
        <f>VLOOKUP(A539,Taxonomy!B$2:G$674,6,0)</f>
        <v>0</v>
      </c>
    </row>
    <row r="540" spans="1:19" ht="23.25">
      <c r="A540" s="16" t="s">
        <v>1283</v>
      </c>
      <c r="B540" s="17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20">
        <v>1</v>
      </c>
      <c r="O540" s="21">
        <v>1</v>
      </c>
      <c r="P540">
        <f t="shared" si="0"/>
        <v>0</v>
      </c>
      <c r="Q540" t="e">
        <f>VLOOKUP(A540,PF09349_all!B638:I1322,8,0)</f>
        <v>#N/A</v>
      </c>
      <c r="R540" s="15">
        <f>VLOOKUP(A540,Taxonomy!B$2:C$674,2,0)</f>
        <v>0</v>
      </c>
      <c r="S540">
        <f>VLOOKUP(A540,Taxonomy!B$2:G$674,6,0)</f>
        <v>0</v>
      </c>
    </row>
    <row r="541" spans="1:19" ht="23.25">
      <c r="A541" s="16" t="s">
        <v>1287</v>
      </c>
      <c r="B541" s="17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20">
        <v>1</v>
      </c>
      <c r="O541" s="21">
        <v>1</v>
      </c>
      <c r="P541">
        <f t="shared" si="0"/>
        <v>0</v>
      </c>
      <c r="Q541" t="e">
        <f>VLOOKUP(A541,PF09349_all!B640:I1324,8,0)</f>
        <v>#N/A</v>
      </c>
      <c r="R541" s="15">
        <f>VLOOKUP(A541,Taxonomy!B$2:C$674,2,0)</f>
        <v>0</v>
      </c>
      <c r="S541">
        <f>VLOOKUP(A541,Taxonomy!B$2:G$674,6,0)</f>
        <v>0</v>
      </c>
    </row>
    <row r="542" spans="1:19" ht="23.25">
      <c r="A542" s="16" t="s">
        <v>1289</v>
      </c>
      <c r="B542" s="17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20">
        <v>1</v>
      </c>
      <c r="O542" s="21">
        <v>1</v>
      </c>
      <c r="P542">
        <f t="shared" si="0"/>
        <v>0</v>
      </c>
      <c r="Q542" t="e">
        <f>VLOOKUP(A542,PF09349_all!B641:I1325,8,0)</f>
        <v>#N/A</v>
      </c>
      <c r="R542" s="15">
        <f>VLOOKUP(A542,Taxonomy!B$2:C$674,2,0)</f>
        <v>0</v>
      </c>
      <c r="S542">
        <f>VLOOKUP(A542,Taxonomy!B$2:G$674,6,0)</f>
        <v>0</v>
      </c>
    </row>
    <row r="543" spans="1:19" ht="23.25">
      <c r="A543" s="16" t="s">
        <v>1291</v>
      </c>
      <c r="B543" s="17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20">
        <v>1</v>
      </c>
      <c r="O543" s="21">
        <v>1</v>
      </c>
      <c r="P543">
        <f t="shared" si="0"/>
        <v>0</v>
      </c>
      <c r="Q543" t="e">
        <f>VLOOKUP(A543,PF09349_all!B642:I1326,8,0)</f>
        <v>#N/A</v>
      </c>
      <c r="R543" s="15">
        <f>VLOOKUP(A543,Taxonomy!B$2:C$674,2,0)</f>
        <v>0</v>
      </c>
      <c r="S543">
        <f>VLOOKUP(A543,Taxonomy!B$2:G$674,6,0)</f>
        <v>0</v>
      </c>
    </row>
    <row r="544" spans="1:19" ht="23.25">
      <c r="A544" s="16" t="s">
        <v>1295</v>
      </c>
      <c r="B544" s="17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20">
        <v>1</v>
      </c>
      <c r="O544" s="21">
        <v>1</v>
      </c>
      <c r="P544">
        <f t="shared" si="0"/>
        <v>0</v>
      </c>
      <c r="Q544" t="e">
        <f>VLOOKUP(A544,PF09349_all!B644:I1328,8,0)</f>
        <v>#N/A</v>
      </c>
      <c r="R544" s="15">
        <f>VLOOKUP(A544,Taxonomy!B$2:C$674,2,0)</f>
        <v>0</v>
      </c>
      <c r="S544">
        <f>VLOOKUP(A544,Taxonomy!B$2:G$674,6,0)</f>
        <v>0</v>
      </c>
    </row>
    <row r="545" spans="1:19" ht="23.25">
      <c r="A545" s="16" t="s">
        <v>1299</v>
      </c>
      <c r="B545" s="17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20">
        <v>1</v>
      </c>
      <c r="O545" s="21">
        <v>1</v>
      </c>
      <c r="P545">
        <f t="shared" si="0"/>
        <v>0</v>
      </c>
      <c r="Q545" t="e">
        <f>VLOOKUP(A545,PF09349_all!B646:I1330,8,0)</f>
        <v>#N/A</v>
      </c>
      <c r="R545" s="15">
        <f>VLOOKUP(A545,Taxonomy!B$2:C$674,2,0)</f>
        <v>0</v>
      </c>
      <c r="S545">
        <f>VLOOKUP(A545,Taxonomy!B$2:G$674,6,0)</f>
        <v>0</v>
      </c>
    </row>
    <row r="546" spans="1:19" ht="34.5">
      <c r="A546" s="16" t="s">
        <v>1301</v>
      </c>
      <c r="B546" s="17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20">
        <v>1</v>
      </c>
      <c r="O546" s="21">
        <v>1</v>
      </c>
      <c r="P546">
        <f t="shared" si="0"/>
        <v>0</v>
      </c>
      <c r="Q546" t="e">
        <f>VLOOKUP(A546,PF09349_all!B647:I1331,8,0)</f>
        <v>#N/A</v>
      </c>
      <c r="R546" s="15">
        <f>VLOOKUP(A546,Taxonomy!B$2:C$674,2,0)</f>
        <v>0</v>
      </c>
      <c r="S546">
        <f>VLOOKUP(A546,Taxonomy!B$2:G$674,6,0)</f>
        <v>0</v>
      </c>
    </row>
    <row r="547" spans="1:19" ht="23.25">
      <c r="A547" s="16" t="s">
        <v>1303</v>
      </c>
      <c r="B547" s="17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20">
        <v>1</v>
      </c>
      <c r="O547" s="21">
        <v>1</v>
      </c>
      <c r="P547">
        <f t="shared" si="0"/>
        <v>0</v>
      </c>
      <c r="Q547" t="e">
        <f>VLOOKUP(A547,PF09349_all!B648:I1332,8,0)</f>
        <v>#N/A</v>
      </c>
      <c r="R547" s="15">
        <f>VLOOKUP(A547,Taxonomy!B$2:C$674,2,0)</f>
        <v>0</v>
      </c>
      <c r="S547">
        <f>VLOOKUP(A547,Taxonomy!B$2:G$674,6,0)</f>
        <v>0</v>
      </c>
    </row>
    <row r="548" spans="1:19" ht="45.75">
      <c r="A548" s="16" t="s">
        <v>1309</v>
      </c>
      <c r="B548" s="17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20">
        <v>1</v>
      </c>
      <c r="O548" s="21">
        <v>1</v>
      </c>
      <c r="P548">
        <f t="shared" si="0"/>
        <v>0</v>
      </c>
      <c r="Q548" t="e">
        <f>VLOOKUP(A548,PF09349_all!B651:I1335,8,0)</f>
        <v>#N/A</v>
      </c>
      <c r="R548" s="15">
        <f>VLOOKUP(A548,Taxonomy!B$2:C$674,2,0)</f>
        <v>0</v>
      </c>
      <c r="S548">
        <f>VLOOKUP(A548,Taxonomy!B$2:G$674,6,0)</f>
        <v>0</v>
      </c>
    </row>
    <row r="549" spans="1:19" ht="34.5">
      <c r="A549" s="16" t="s">
        <v>1311</v>
      </c>
      <c r="B549" s="17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20">
        <v>1</v>
      </c>
      <c r="O549" s="21">
        <v>1</v>
      </c>
      <c r="P549">
        <f t="shared" si="0"/>
        <v>0</v>
      </c>
      <c r="Q549" t="e">
        <f>VLOOKUP(A549,PF09349_all!B652:I1336,8,0)</f>
        <v>#N/A</v>
      </c>
      <c r="R549" s="15">
        <f>VLOOKUP(A549,Taxonomy!B$2:C$674,2,0)</f>
        <v>0</v>
      </c>
      <c r="S549">
        <f>VLOOKUP(A549,Taxonomy!B$2:G$674,6,0)</f>
        <v>0</v>
      </c>
    </row>
    <row r="550" spans="1:19" ht="34.5">
      <c r="A550" s="16" t="s">
        <v>1313</v>
      </c>
      <c r="B550" s="17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20">
        <v>1</v>
      </c>
      <c r="O550" s="21">
        <v>1</v>
      </c>
      <c r="P550">
        <f t="shared" si="0"/>
        <v>0</v>
      </c>
      <c r="Q550" t="e">
        <f>VLOOKUP(A550,PF09349_all!B653:I1337,8,0)</f>
        <v>#N/A</v>
      </c>
      <c r="R550" s="15">
        <f>VLOOKUP(A550,Taxonomy!B$2:C$674,2,0)</f>
        <v>0</v>
      </c>
      <c r="S550">
        <f>VLOOKUP(A550,Taxonomy!B$2:G$674,6,0)</f>
        <v>0</v>
      </c>
    </row>
    <row r="551" spans="1:19" ht="34.5">
      <c r="A551" s="16" t="s">
        <v>1315</v>
      </c>
      <c r="B551" s="17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20">
        <v>1</v>
      </c>
      <c r="O551" s="21">
        <v>1</v>
      </c>
      <c r="P551">
        <f t="shared" si="0"/>
        <v>0</v>
      </c>
      <c r="Q551" t="e">
        <f>VLOOKUP(A551,PF09349_all!B654:I1338,8,0)</f>
        <v>#N/A</v>
      </c>
      <c r="R551" s="15">
        <f>VLOOKUP(A551,Taxonomy!B$2:C$674,2,0)</f>
        <v>0</v>
      </c>
      <c r="S551">
        <f>VLOOKUP(A551,Taxonomy!B$2:G$674,6,0)</f>
        <v>0</v>
      </c>
    </row>
    <row r="552" spans="1:19" ht="34.5">
      <c r="A552" s="16" t="s">
        <v>1317</v>
      </c>
      <c r="B552" s="17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20">
        <v>1</v>
      </c>
      <c r="O552" s="21">
        <v>1</v>
      </c>
      <c r="P552">
        <f t="shared" si="0"/>
        <v>0</v>
      </c>
      <c r="Q552" t="e">
        <f>VLOOKUP(A552,PF09349_all!B655:I1339,8,0)</f>
        <v>#N/A</v>
      </c>
      <c r="R552" s="15">
        <f>VLOOKUP(A552,Taxonomy!B$2:C$674,2,0)</f>
        <v>0</v>
      </c>
      <c r="S552">
        <f>VLOOKUP(A552,Taxonomy!B$2:G$674,6,0)</f>
        <v>0</v>
      </c>
    </row>
    <row r="553" spans="1:19" ht="34.5">
      <c r="A553" s="16" t="s">
        <v>1323</v>
      </c>
      <c r="B553" s="17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20">
        <v>1</v>
      </c>
      <c r="O553" s="21">
        <v>1</v>
      </c>
      <c r="P553">
        <f t="shared" si="0"/>
        <v>0</v>
      </c>
      <c r="Q553" t="e">
        <f>VLOOKUP(A553,PF09349_all!B658:I1342,8,0)</f>
        <v>#N/A</v>
      </c>
      <c r="R553" s="15">
        <f>VLOOKUP(A553,Taxonomy!B$2:C$674,2,0)</f>
        <v>0</v>
      </c>
      <c r="S553">
        <f>VLOOKUP(A553,Taxonomy!B$2:G$674,6,0)</f>
        <v>0</v>
      </c>
    </row>
    <row r="554" spans="1:19" ht="34.5">
      <c r="A554" s="16" t="s">
        <v>1327</v>
      </c>
      <c r="B554" s="17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20">
        <v>1</v>
      </c>
      <c r="O554" s="21">
        <v>1</v>
      </c>
      <c r="P554">
        <f t="shared" si="0"/>
        <v>0</v>
      </c>
      <c r="Q554" t="e">
        <f>VLOOKUP(A554,PF09349_all!B660:I1344,8,0)</f>
        <v>#N/A</v>
      </c>
      <c r="R554" s="15">
        <f>VLOOKUP(A554,Taxonomy!B$2:C$674,2,0)</f>
        <v>0</v>
      </c>
      <c r="S554">
        <f>VLOOKUP(A554,Taxonomy!B$2:G$674,6,0)</f>
        <v>0</v>
      </c>
    </row>
    <row r="555" spans="1:19" ht="45.75">
      <c r="A555" s="16" t="s">
        <v>1329</v>
      </c>
      <c r="B555" s="17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20">
        <v>1</v>
      </c>
      <c r="O555" s="21">
        <v>1</v>
      </c>
      <c r="P555">
        <f t="shared" si="0"/>
        <v>0</v>
      </c>
      <c r="Q555" t="e">
        <f>VLOOKUP(A555,PF09349_all!B661:I1345,8,0)</f>
        <v>#N/A</v>
      </c>
      <c r="R555" s="15">
        <f>VLOOKUP(A555,Taxonomy!B$2:C$674,2,0)</f>
        <v>0</v>
      </c>
      <c r="S555">
        <f>VLOOKUP(A555,Taxonomy!B$2:G$674,6,0)</f>
        <v>0</v>
      </c>
    </row>
    <row r="556" spans="1:19" ht="34.5">
      <c r="A556" s="16" t="s">
        <v>1331</v>
      </c>
      <c r="B556" s="17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20">
        <v>1</v>
      </c>
      <c r="O556" s="21">
        <v>1</v>
      </c>
      <c r="P556">
        <f t="shared" si="0"/>
        <v>0</v>
      </c>
      <c r="Q556" t="e">
        <f>VLOOKUP(A556,PF09349_all!B662:I1346,8,0)</f>
        <v>#N/A</v>
      </c>
      <c r="R556" s="15">
        <f>VLOOKUP(A556,Taxonomy!B$2:C$674,2,0)</f>
        <v>0</v>
      </c>
      <c r="S556">
        <f>VLOOKUP(A556,Taxonomy!B$2:G$674,6,0)</f>
        <v>0</v>
      </c>
    </row>
    <row r="557" spans="1:19" ht="34.5">
      <c r="A557" s="16" t="s">
        <v>1333</v>
      </c>
      <c r="B557" s="17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20">
        <v>1</v>
      </c>
      <c r="O557" s="21">
        <v>1</v>
      </c>
      <c r="P557">
        <f t="shared" si="0"/>
        <v>0</v>
      </c>
      <c r="Q557" t="e">
        <f>VLOOKUP(A557,PF09349_all!B663:I1347,8,0)</f>
        <v>#N/A</v>
      </c>
      <c r="R557" s="15">
        <f>VLOOKUP(A557,Taxonomy!B$2:C$674,2,0)</f>
        <v>0</v>
      </c>
      <c r="S557">
        <f>VLOOKUP(A557,Taxonomy!B$2:G$674,6,0)</f>
        <v>0</v>
      </c>
    </row>
    <row r="558" spans="1:19" ht="23.25">
      <c r="A558" s="16" t="s">
        <v>1335</v>
      </c>
      <c r="B558" s="17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20">
        <v>1</v>
      </c>
      <c r="O558" s="21">
        <v>1</v>
      </c>
      <c r="P558">
        <f t="shared" si="0"/>
        <v>0</v>
      </c>
      <c r="Q558" t="e">
        <f>VLOOKUP(A558,PF09349_all!B664:I1348,8,0)</f>
        <v>#N/A</v>
      </c>
      <c r="R558" s="15">
        <f>VLOOKUP(A558,Taxonomy!B$2:C$674,2,0)</f>
        <v>0</v>
      </c>
      <c r="S558">
        <f>VLOOKUP(A558,Taxonomy!B$2:G$674,6,0)</f>
        <v>0</v>
      </c>
    </row>
    <row r="559" spans="1:19" ht="34.5">
      <c r="A559" s="16" t="s">
        <v>1339</v>
      </c>
      <c r="B559" s="17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20">
        <v>1</v>
      </c>
      <c r="O559" s="21">
        <v>1</v>
      </c>
      <c r="P559">
        <f t="shared" si="0"/>
        <v>0</v>
      </c>
      <c r="Q559" t="e">
        <f>VLOOKUP(A559,PF09349_all!B666:I1350,8,0)</f>
        <v>#N/A</v>
      </c>
      <c r="R559" s="15">
        <f>VLOOKUP(A559,Taxonomy!B$2:C$674,2,0)</f>
        <v>0</v>
      </c>
      <c r="S559">
        <f>VLOOKUP(A559,Taxonomy!B$2:G$674,6,0)</f>
        <v>0</v>
      </c>
    </row>
    <row r="560" spans="1:19" ht="34.5">
      <c r="A560" s="16" t="s">
        <v>1341</v>
      </c>
      <c r="B560" s="17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20">
        <v>1</v>
      </c>
      <c r="O560" s="21">
        <v>1</v>
      </c>
      <c r="P560">
        <f t="shared" si="0"/>
        <v>0</v>
      </c>
      <c r="Q560" t="e">
        <f>VLOOKUP(A560,PF09349_all!B667:I1351,8,0)</f>
        <v>#N/A</v>
      </c>
      <c r="R560" s="15">
        <f>VLOOKUP(A560,Taxonomy!B$2:C$674,2,0)</f>
        <v>0</v>
      </c>
      <c r="S560">
        <f>VLOOKUP(A560,Taxonomy!B$2:G$674,6,0)</f>
        <v>0</v>
      </c>
    </row>
    <row r="561" spans="1:19" ht="45.75">
      <c r="A561" s="16" t="s">
        <v>1343</v>
      </c>
      <c r="B561" s="17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20">
        <v>1</v>
      </c>
      <c r="O561" s="21">
        <v>1</v>
      </c>
      <c r="P561">
        <f t="shared" si="0"/>
        <v>0</v>
      </c>
      <c r="Q561" t="e">
        <f>VLOOKUP(A561,PF09349_all!B668:I1352,8,0)</f>
        <v>#N/A</v>
      </c>
      <c r="R561" s="15">
        <f>VLOOKUP(A561,Taxonomy!B$2:C$674,2,0)</f>
        <v>0</v>
      </c>
      <c r="S561">
        <f>VLOOKUP(A561,Taxonomy!B$2:G$674,6,0)</f>
        <v>0</v>
      </c>
    </row>
    <row r="562" spans="1:19" ht="23.25">
      <c r="A562" s="16" t="s">
        <v>1345</v>
      </c>
      <c r="B562" s="17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20">
        <v>1</v>
      </c>
      <c r="O562" s="21">
        <v>1</v>
      </c>
      <c r="P562">
        <f t="shared" si="0"/>
        <v>0</v>
      </c>
      <c r="Q562" t="e">
        <f>VLOOKUP(A562,PF09349_all!B669:I1353,8,0)</f>
        <v>#N/A</v>
      </c>
      <c r="R562" s="15">
        <f>VLOOKUP(A562,Taxonomy!B$2:C$674,2,0)</f>
        <v>0</v>
      </c>
      <c r="S562">
        <f>VLOOKUP(A562,Taxonomy!B$2:G$674,6,0)</f>
        <v>0</v>
      </c>
    </row>
    <row r="563" spans="1:19" ht="34.5">
      <c r="A563" s="16" t="s">
        <v>1347</v>
      </c>
      <c r="B563" s="17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20">
        <v>1</v>
      </c>
      <c r="O563" s="21">
        <v>1</v>
      </c>
      <c r="P563">
        <f t="shared" si="0"/>
        <v>0</v>
      </c>
      <c r="Q563" t="e">
        <f>VLOOKUP(A563,PF09349_all!B670:I1354,8,0)</f>
        <v>#N/A</v>
      </c>
      <c r="R563" s="15">
        <f>VLOOKUP(A563,Taxonomy!B$2:C$674,2,0)</f>
        <v>0</v>
      </c>
      <c r="S563">
        <f>VLOOKUP(A563,Taxonomy!B$2:G$674,6,0)</f>
        <v>0</v>
      </c>
    </row>
    <row r="564" spans="1:19" ht="23.25">
      <c r="A564" s="16" t="s">
        <v>1351</v>
      </c>
      <c r="B564" s="17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20">
        <v>1</v>
      </c>
      <c r="O564" s="21">
        <v>1</v>
      </c>
      <c r="P564">
        <f t="shared" si="0"/>
        <v>0</v>
      </c>
      <c r="Q564" t="e">
        <f>VLOOKUP(A564,PF09349_all!B672:I1356,8,0)</f>
        <v>#N/A</v>
      </c>
      <c r="R564" s="15">
        <f>VLOOKUP(A564,Taxonomy!B$2:C$674,2,0)</f>
        <v>0</v>
      </c>
      <c r="S564">
        <f>VLOOKUP(A564,Taxonomy!B$2:G$674,6,0)</f>
        <v>0</v>
      </c>
    </row>
    <row r="565" spans="1:19" ht="23.25">
      <c r="A565" s="16" t="s">
        <v>1353</v>
      </c>
      <c r="B565" s="17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20">
        <v>1</v>
      </c>
      <c r="O565" s="21">
        <v>1</v>
      </c>
      <c r="P565">
        <f t="shared" si="0"/>
        <v>0</v>
      </c>
      <c r="Q565" t="e">
        <f>VLOOKUP(A565,PF09349_all!B673:I1357,8,0)</f>
        <v>#N/A</v>
      </c>
      <c r="R565" s="15">
        <f>VLOOKUP(A565,Taxonomy!B$2:C$674,2,0)</f>
        <v>0</v>
      </c>
      <c r="S565">
        <f>VLOOKUP(A565,Taxonomy!B$2:G$674,6,0)</f>
        <v>0</v>
      </c>
    </row>
    <row r="566" spans="1:19" ht="23.25">
      <c r="A566" s="16" t="s">
        <v>1357</v>
      </c>
      <c r="B566" s="17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20">
        <v>1</v>
      </c>
      <c r="O566" s="21">
        <v>1</v>
      </c>
      <c r="P566">
        <f t="shared" si="0"/>
        <v>0</v>
      </c>
      <c r="Q566" t="e">
        <f>VLOOKUP(A566,PF09349_all!B675:I1359,8,0)</f>
        <v>#N/A</v>
      </c>
      <c r="R566" s="15">
        <f>VLOOKUP(A566,Taxonomy!B$2:C$674,2,0)</f>
        <v>0</v>
      </c>
      <c r="S566">
        <f>VLOOKUP(A566,Taxonomy!B$2:G$674,6,0)</f>
        <v>0</v>
      </c>
    </row>
    <row r="567" spans="1:19" ht="23.25">
      <c r="A567" s="16" t="s">
        <v>1359</v>
      </c>
      <c r="B567" s="22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4">
        <v>1</v>
      </c>
      <c r="O567" s="25">
        <v>1</v>
      </c>
      <c r="P567">
        <f t="shared" si="0"/>
        <v>0</v>
      </c>
      <c r="Q567" t="e">
        <f>VLOOKUP(A567,PF09349_all!B676:I1360,8,0)</f>
        <v>#N/A</v>
      </c>
      <c r="R567" s="15">
        <f>VLOOKUP(A567,Taxonomy!B$2:C$674,2,0)</f>
        <v>0</v>
      </c>
      <c r="S567">
        <f>VLOOKUP(A567,Taxonomy!B$2:G$674,6,0)</f>
        <v>0</v>
      </c>
    </row>
    <row r="568" spans="1:19" ht="23.25">
      <c r="A568" s="16" t="s">
        <v>17</v>
      </c>
      <c r="B568" s="17"/>
      <c r="C568" s="18"/>
      <c r="D568" s="18"/>
      <c r="E568" s="18"/>
      <c r="F568" s="19">
        <v>1</v>
      </c>
      <c r="G568" s="18"/>
      <c r="H568" s="18"/>
      <c r="I568" s="18"/>
      <c r="J568" s="18"/>
      <c r="K568" s="18"/>
      <c r="L568" s="18"/>
      <c r="M568" s="18"/>
      <c r="N568" s="20">
        <v>1</v>
      </c>
      <c r="O568" s="21">
        <v>2</v>
      </c>
      <c r="P568">
        <f t="shared" si="0"/>
        <v>0</v>
      </c>
      <c r="Q568" t="e">
        <f>VLOOKUP(A568,PF09349_all!B5:I689,8,0)</f>
        <v>#N/A</v>
      </c>
      <c r="R568" s="15">
        <f>VLOOKUP(A568,Taxonomy!B$2:C$674,2,0)</f>
        <v>0</v>
      </c>
      <c r="S568">
        <f>VLOOKUP(A568,Taxonomy!B$2:G$674,6,0)</f>
        <v>0</v>
      </c>
    </row>
    <row r="569" spans="1:19" ht="23.25">
      <c r="A569" s="16" t="s">
        <v>19</v>
      </c>
      <c r="B569" s="17"/>
      <c r="C569" s="18"/>
      <c r="D569" s="18"/>
      <c r="E569" s="18"/>
      <c r="F569" s="19">
        <v>1</v>
      </c>
      <c r="G569" s="18"/>
      <c r="H569" s="18"/>
      <c r="I569" s="18"/>
      <c r="J569" s="18"/>
      <c r="K569" s="18"/>
      <c r="L569" s="18"/>
      <c r="M569" s="18"/>
      <c r="N569" s="20">
        <v>1</v>
      </c>
      <c r="O569" s="21">
        <v>2</v>
      </c>
      <c r="P569">
        <f t="shared" si="0"/>
        <v>0</v>
      </c>
      <c r="Q569" t="e">
        <f>VLOOKUP(A569,PF09349_all!B6:I690,8,0)</f>
        <v>#N/A</v>
      </c>
      <c r="R569" s="15">
        <f>VLOOKUP(A569,Taxonomy!B$2:C$674,2,0)</f>
        <v>0</v>
      </c>
      <c r="S569">
        <f>VLOOKUP(A569,Taxonomy!B$2:G$674,6,0)</f>
        <v>0</v>
      </c>
    </row>
    <row r="570" spans="1:19" ht="23.25">
      <c r="A570" s="16" t="s">
        <v>51</v>
      </c>
      <c r="B570" s="17"/>
      <c r="C570" s="18"/>
      <c r="D570" s="18"/>
      <c r="E570" s="18"/>
      <c r="F570" s="19">
        <v>1</v>
      </c>
      <c r="G570" s="18"/>
      <c r="H570" s="18"/>
      <c r="I570" s="18"/>
      <c r="J570" s="18"/>
      <c r="K570" s="18"/>
      <c r="L570" s="18"/>
      <c r="M570" s="18"/>
      <c r="N570" s="20">
        <v>1</v>
      </c>
      <c r="O570" s="21">
        <v>2</v>
      </c>
      <c r="P570">
        <f t="shared" si="0"/>
        <v>0</v>
      </c>
      <c r="Q570" t="e">
        <f>VLOOKUP(A570,PF09349_all!B22:I706,8,0)</f>
        <v>#N/A</v>
      </c>
      <c r="R570" s="15">
        <f>VLOOKUP(A570,Taxonomy!B$2:C$674,2,0)</f>
        <v>0</v>
      </c>
      <c r="S570">
        <f>VLOOKUP(A570,Taxonomy!B$2:G$674,6,0)</f>
        <v>0</v>
      </c>
    </row>
    <row r="571" spans="1:19" ht="34.5">
      <c r="A571" s="16" t="s">
        <v>53</v>
      </c>
      <c r="B571" s="17"/>
      <c r="C571" s="18"/>
      <c r="D571" s="18"/>
      <c r="E571" s="18"/>
      <c r="F571" s="18"/>
      <c r="G571" s="18"/>
      <c r="H571" s="18"/>
      <c r="I571" s="19">
        <v>1</v>
      </c>
      <c r="J571" s="18"/>
      <c r="K571" s="18"/>
      <c r="L571" s="18"/>
      <c r="M571" s="18"/>
      <c r="N571" s="20">
        <v>1</v>
      </c>
      <c r="O571" s="21">
        <v>2</v>
      </c>
      <c r="P571">
        <f t="shared" si="0"/>
        <v>0</v>
      </c>
      <c r="Q571" t="e">
        <f>VLOOKUP(A571,PF09349_all!B23:I707,8,0)</f>
        <v>#N/A</v>
      </c>
      <c r="R571" s="15">
        <f>VLOOKUP(A571,Taxonomy!B$2:C$674,2,0)</f>
        <v>0</v>
      </c>
      <c r="S571">
        <f>VLOOKUP(A571,Taxonomy!B$2:G$674,6,0)</f>
        <v>0</v>
      </c>
    </row>
    <row r="572" spans="1:19" ht="34.5">
      <c r="A572" s="16" t="s">
        <v>55</v>
      </c>
      <c r="B572" s="17"/>
      <c r="C572" s="18"/>
      <c r="D572" s="18"/>
      <c r="E572" s="18"/>
      <c r="F572" s="18"/>
      <c r="G572" s="18"/>
      <c r="H572" s="18"/>
      <c r="I572" s="19">
        <v>1</v>
      </c>
      <c r="J572" s="18"/>
      <c r="K572" s="18"/>
      <c r="L572" s="18"/>
      <c r="M572" s="18"/>
      <c r="N572" s="20">
        <v>1</v>
      </c>
      <c r="O572" s="21">
        <v>2</v>
      </c>
      <c r="P572">
        <f t="shared" si="0"/>
        <v>0</v>
      </c>
      <c r="Q572" t="e">
        <f>VLOOKUP(A572,PF09349_all!B24:I708,8,0)</f>
        <v>#N/A</v>
      </c>
      <c r="R572" s="15">
        <f>VLOOKUP(A572,Taxonomy!B$2:C$674,2,0)</f>
        <v>0</v>
      </c>
      <c r="S572">
        <f>VLOOKUP(A572,Taxonomy!B$2:G$674,6,0)</f>
        <v>0</v>
      </c>
    </row>
    <row r="573" spans="1:19" ht="34.5">
      <c r="A573" s="16" t="s">
        <v>59</v>
      </c>
      <c r="B573" s="17"/>
      <c r="C573" s="18"/>
      <c r="D573" s="19">
        <v>1</v>
      </c>
      <c r="E573" s="18"/>
      <c r="F573" s="18"/>
      <c r="G573" s="18"/>
      <c r="H573" s="18"/>
      <c r="I573" s="18"/>
      <c r="J573" s="18"/>
      <c r="K573" s="18"/>
      <c r="L573" s="18"/>
      <c r="M573" s="18"/>
      <c r="N573" s="20">
        <v>1</v>
      </c>
      <c r="O573" s="21">
        <v>2</v>
      </c>
      <c r="P573">
        <f t="shared" si="0"/>
        <v>0</v>
      </c>
      <c r="Q573" t="e">
        <f>VLOOKUP(A573,PF09349_all!B26:I710,8,0)</f>
        <v>#N/A</v>
      </c>
      <c r="R573" s="15">
        <f>VLOOKUP(A573,Taxonomy!B$2:C$674,2,0)</f>
        <v>0</v>
      </c>
      <c r="S573">
        <f>VLOOKUP(A573,Taxonomy!B$2:G$674,6,0)</f>
        <v>0</v>
      </c>
    </row>
    <row r="574" spans="1:19" ht="34.5">
      <c r="A574" s="16" t="s">
        <v>95</v>
      </c>
      <c r="B574" s="17"/>
      <c r="C574" s="19">
        <v>3</v>
      </c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20">
        <v>1</v>
      </c>
      <c r="O574" s="21">
        <v>4</v>
      </c>
      <c r="P574">
        <f t="shared" si="0"/>
        <v>0</v>
      </c>
      <c r="Q574" t="e">
        <f>VLOOKUP(A574,PF09349_all!B44:I728,8,0)</f>
        <v>#N/A</v>
      </c>
      <c r="R574" s="15">
        <f>VLOOKUP(A574,Taxonomy!B$2:C$674,2,0)</f>
        <v>0</v>
      </c>
      <c r="S574">
        <f>VLOOKUP(A574,Taxonomy!B$2:G$674,6,0)</f>
        <v>0</v>
      </c>
    </row>
    <row r="575" spans="1:19" ht="23.25">
      <c r="A575" s="16" t="s">
        <v>107</v>
      </c>
      <c r="B575" s="17"/>
      <c r="C575" s="18"/>
      <c r="D575" s="18"/>
      <c r="E575" s="18"/>
      <c r="F575" s="18"/>
      <c r="G575" s="18"/>
      <c r="H575" s="18"/>
      <c r="I575" s="19">
        <v>1</v>
      </c>
      <c r="J575" s="18"/>
      <c r="K575" s="18"/>
      <c r="L575" s="18"/>
      <c r="M575" s="18"/>
      <c r="N575" s="20">
        <v>1</v>
      </c>
      <c r="O575" s="21">
        <v>2</v>
      </c>
      <c r="P575">
        <f t="shared" si="0"/>
        <v>0</v>
      </c>
      <c r="Q575" t="e">
        <f>VLOOKUP(A575,PF09349_all!B50:I734,8,0)</f>
        <v>#N/A</v>
      </c>
      <c r="R575" s="15">
        <f>VLOOKUP(A575,Taxonomy!B$2:C$674,2,0)</f>
        <v>0</v>
      </c>
      <c r="S575">
        <f>VLOOKUP(A575,Taxonomy!B$2:G$674,6,0)</f>
        <v>0</v>
      </c>
    </row>
    <row r="576" spans="1:19" ht="34.5">
      <c r="A576" s="16" t="s">
        <v>113</v>
      </c>
      <c r="B576" s="17"/>
      <c r="C576" s="18"/>
      <c r="D576" s="18"/>
      <c r="E576" s="18"/>
      <c r="F576" s="18"/>
      <c r="G576" s="18"/>
      <c r="H576" s="19">
        <v>1</v>
      </c>
      <c r="I576" s="18"/>
      <c r="J576" s="18"/>
      <c r="K576" s="18"/>
      <c r="L576" s="18"/>
      <c r="M576" s="18"/>
      <c r="N576" s="20">
        <v>1</v>
      </c>
      <c r="O576" s="21">
        <v>2</v>
      </c>
      <c r="P576">
        <f t="shared" si="0"/>
        <v>0</v>
      </c>
      <c r="Q576" t="e">
        <f>VLOOKUP(A576,PF09349_all!B53:I737,8,0)</f>
        <v>#N/A</v>
      </c>
      <c r="R576" s="15">
        <f>VLOOKUP(A576,Taxonomy!B$2:C$674,2,0)</f>
        <v>0</v>
      </c>
      <c r="S576">
        <f>VLOOKUP(A576,Taxonomy!B$2:G$674,6,0)</f>
        <v>0</v>
      </c>
    </row>
    <row r="577" spans="1:19" ht="23.25">
      <c r="A577" s="16" t="s">
        <v>117</v>
      </c>
      <c r="B577" s="17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20">
        <v>2</v>
      </c>
      <c r="O577" s="21">
        <v>2</v>
      </c>
      <c r="P577">
        <f t="shared" si="0"/>
        <v>0</v>
      </c>
      <c r="Q577" t="e">
        <f>VLOOKUP(A577,PF09349_all!B55:I739,8,0)</f>
        <v>#N/A</v>
      </c>
      <c r="R577" s="15">
        <f>VLOOKUP(A577,Taxonomy!B$2:C$674,2,0)</f>
        <v>0</v>
      </c>
      <c r="S577">
        <f>VLOOKUP(A577,Taxonomy!B$2:G$674,6,0)</f>
        <v>0</v>
      </c>
    </row>
    <row r="578" spans="1:19" ht="23.25">
      <c r="A578" s="16" t="s">
        <v>137</v>
      </c>
      <c r="B578" s="17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20">
        <v>2</v>
      </c>
      <c r="O578" s="21">
        <v>2</v>
      </c>
      <c r="P578">
        <f t="shared" si="0"/>
        <v>0</v>
      </c>
      <c r="Q578" t="e">
        <f>VLOOKUP(A578,PF09349_all!B65:I749,8,0)</f>
        <v>#N/A</v>
      </c>
      <c r="R578" s="15">
        <f>VLOOKUP(A578,Taxonomy!B$2:C$674,2,0)</f>
        <v>0</v>
      </c>
      <c r="S578">
        <f>VLOOKUP(A578,Taxonomy!B$2:G$674,6,0)</f>
        <v>0</v>
      </c>
    </row>
    <row r="579" spans="1:19" ht="23.25">
      <c r="A579" s="16" t="s">
        <v>139</v>
      </c>
      <c r="B579" s="17"/>
      <c r="C579" s="18"/>
      <c r="D579" s="18"/>
      <c r="E579" s="18"/>
      <c r="F579" s="19">
        <v>1</v>
      </c>
      <c r="G579" s="18"/>
      <c r="H579" s="18"/>
      <c r="I579" s="18"/>
      <c r="J579" s="18"/>
      <c r="K579" s="18"/>
      <c r="L579" s="18"/>
      <c r="M579" s="18"/>
      <c r="N579" s="20">
        <v>1</v>
      </c>
      <c r="O579" s="21">
        <v>2</v>
      </c>
      <c r="P579">
        <f t="shared" si="0"/>
        <v>0</v>
      </c>
      <c r="Q579" t="e">
        <f>VLOOKUP(A579,PF09349_all!B66:I750,8,0)</f>
        <v>#N/A</v>
      </c>
      <c r="R579" s="15">
        <f>VLOOKUP(A579,Taxonomy!B$2:C$674,2,0)</f>
        <v>0</v>
      </c>
      <c r="S579">
        <f>VLOOKUP(A579,Taxonomy!B$2:G$674,6,0)</f>
        <v>0</v>
      </c>
    </row>
    <row r="580" spans="1:19" ht="23.25">
      <c r="A580" s="16" t="s">
        <v>161</v>
      </c>
      <c r="B580" s="17"/>
      <c r="C580" s="18"/>
      <c r="D580" s="18"/>
      <c r="E580" s="18"/>
      <c r="F580" s="19">
        <v>1</v>
      </c>
      <c r="G580" s="18"/>
      <c r="H580" s="18"/>
      <c r="I580" s="18"/>
      <c r="J580" s="18"/>
      <c r="K580" s="18"/>
      <c r="L580" s="18"/>
      <c r="M580" s="18"/>
      <c r="N580" s="20">
        <v>1</v>
      </c>
      <c r="O580" s="21">
        <v>2</v>
      </c>
      <c r="P580">
        <f t="shared" si="0"/>
        <v>0</v>
      </c>
      <c r="Q580" t="e">
        <f>VLOOKUP(A580,PF09349_all!B77:I761,8,0)</f>
        <v>#N/A</v>
      </c>
      <c r="R580" s="15">
        <f>VLOOKUP(A580,Taxonomy!B$2:C$674,2,0)</f>
        <v>0</v>
      </c>
      <c r="S580">
        <f>VLOOKUP(A580,Taxonomy!B$2:G$674,6,0)</f>
        <v>0</v>
      </c>
    </row>
    <row r="581" spans="1:19" ht="23.25">
      <c r="A581" s="16" t="s">
        <v>167</v>
      </c>
      <c r="B581" s="17"/>
      <c r="C581" s="18"/>
      <c r="D581" s="18"/>
      <c r="E581" s="18"/>
      <c r="F581" s="18"/>
      <c r="G581" s="18"/>
      <c r="H581" s="18"/>
      <c r="I581" s="19">
        <v>1</v>
      </c>
      <c r="J581" s="18"/>
      <c r="K581" s="18"/>
      <c r="L581" s="18"/>
      <c r="M581" s="18"/>
      <c r="N581" s="20">
        <v>1</v>
      </c>
      <c r="O581" s="21">
        <v>2</v>
      </c>
      <c r="P581">
        <f t="shared" si="0"/>
        <v>0</v>
      </c>
      <c r="Q581" t="e">
        <f>VLOOKUP(A581,PF09349_all!B80:I764,8,0)</f>
        <v>#N/A</v>
      </c>
      <c r="R581" s="15">
        <f>VLOOKUP(A581,Taxonomy!B$2:C$674,2,0)</f>
        <v>0</v>
      </c>
      <c r="S581">
        <f>VLOOKUP(A581,Taxonomy!B$2:G$674,6,0)</f>
        <v>0</v>
      </c>
    </row>
    <row r="582" spans="1:19" ht="23.25">
      <c r="A582" s="16" t="s">
        <v>177</v>
      </c>
      <c r="B582" s="17"/>
      <c r="C582" s="18"/>
      <c r="D582" s="18"/>
      <c r="E582" s="18"/>
      <c r="F582" s="19">
        <v>1</v>
      </c>
      <c r="G582" s="18"/>
      <c r="H582" s="18"/>
      <c r="I582" s="18"/>
      <c r="J582" s="18"/>
      <c r="K582" s="18"/>
      <c r="L582" s="18"/>
      <c r="M582" s="18"/>
      <c r="N582" s="20">
        <v>1</v>
      </c>
      <c r="O582" s="21">
        <v>2</v>
      </c>
      <c r="P582">
        <f t="shared" si="0"/>
        <v>0</v>
      </c>
      <c r="Q582" t="e">
        <f>VLOOKUP(A582,PF09349_all!B86:I770,8,0)</f>
        <v>#N/A</v>
      </c>
      <c r="R582" s="15">
        <f>VLOOKUP(A582,Taxonomy!B$2:C$674,2,0)</f>
        <v>0</v>
      </c>
      <c r="S582">
        <f>VLOOKUP(A582,Taxonomy!B$2:G$674,6,0)</f>
        <v>0</v>
      </c>
    </row>
    <row r="583" spans="1:19" ht="34.5">
      <c r="A583" s="16" t="s">
        <v>183</v>
      </c>
      <c r="B583" s="17"/>
      <c r="C583" s="18"/>
      <c r="D583" s="18"/>
      <c r="E583" s="18"/>
      <c r="F583" s="18"/>
      <c r="G583" s="18"/>
      <c r="H583" s="18"/>
      <c r="I583" s="18"/>
      <c r="J583" s="19">
        <v>1</v>
      </c>
      <c r="K583" s="18"/>
      <c r="L583" s="18"/>
      <c r="M583" s="18"/>
      <c r="N583" s="20">
        <v>1</v>
      </c>
      <c r="O583" s="21">
        <v>2</v>
      </c>
      <c r="P583">
        <f t="shared" si="0"/>
        <v>0</v>
      </c>
      <c r="Q583" t="e">
        <f>VLOOKUP(A583,PF09349_all!B89:I773,8,0)</f>
        <v>#N/A</v>
      </c>
      <c r="R583" s="15">
        <f>VLOOKUP(A583,Taxonomy!B$2:C$674,2,0)</f>
        <v>0</v>
      </c>
      <c r="S583">
        <f>VLOOKUP(A583,Taxonomy!B$2:G$674,6,0)</f>
        <v>0</v>
      </c>
    </row>
    <row r="584" spans="1:19" ht="23.25">
      <c r="A584" s="16" t="s">
        <v>187</v>
      </c>
      <c r="B584" s="17"/>
      <c r="C584" s="18"/>
      <c r="D584" s="18"/>
      <c r="E584" s="18"/>
      <c r="F584" s="18"/>
      <c r="G584" s="18"/>
      <c r="H584" s="18"/>
      <c r="I584" s="18"/>
      <c r="J584" s="19">
        <v>1</v>
      </c>
      <c r="K584" s="18"/>
      <c r="L584" s="18"/>
      <c r="M584" s="18"/>
      <c r="N584" s="20">
        <v>1</v>
      </c>
      <c r="O584" s="21">
        <v>2</v>
      </c>
      <c r="P584">
        <f t="shared" si="0"/>
        <v>0</v>
      </c>
      <c r="Q584" t="e">
        <f>VLOOKUP(A584,PF09349_all!B91:I775,8,0)</f>
        <v>#N/A</v>
      </c>
      <c r="R584" s="15">
        <f>VLOOKUP(A584,Taxonomy!B$2:C$674,2,0)</f>
        <v>0</v>
      </c>
      <c r="S584">
        <f>VLOOKUP(A584,Taxonomy!B$2:G$674,6,0)</f>
        <v>0</v>
      </c>
    </row>
    <row r="585" spans="1:19" ht="23.25">
      <c r="A585" s="16" t="s">
        <v>189</v>
      </c>
      <c r="B585" s="17"/>
      <c r="C585" s="18"/>
      <c r="D585" s="18"/>
      <c r="E585" s="18"/>
      <c r="F585" s="18"/>
      <c r="G585" s="18"/>
      <c r="H585" s="18"/>
      <c r="I585" s="18"/>
      <c r="J585" s="19">
        <v>1</v>
      </c>
      <c r="K585" s="18"/>
      <c r="L585" s="18"/>
      <c r="M585" s="18"/>
      <c r="N585" s="20">
        <v>1</v>
      </c>
      <c r="O585" s="21">
        <v>2</v>
      </c>
      <c r="P585">
        <f t="shared" si="0"/>
        <v>0</v>
      </c>
      <c r="Q585" t="e">
        <f>VLOOKUP(A585,PF09349_all!B92:I776,8,0)</f>
        <v>#N/A</v>
      </c>
      <c r="R585" s="15">
        <f>VLOOKUP(A585,Taxonomy!B$2:C$674,2,0)</f>
        <v>0</v>
      </c>
      <c r="S585">
        <f>VLOOKUP(A585,Taxonomy!B$2:G$674,6,0)</f>
        <v>0</v>
      </c>
    </row>
    <row r="586" spans="1:19" ht="34.5">
      <c r="A586" s="16" t="s">
        <v>191</v>
      </c>
      <c r="B586" s="17"/>
      <c r="C586" s="18"/>
      <c r="D586" s="18"/>
      <c r="E586" s="18"/>
      <c r="F586" s="18"/>
      <c r="G586" s="18"/>
      <c r="H586" s="18"/>
      <c r="I586" s="18"/>
      <c r="J586" s="19">
        <v>1</v>
      </c>
      <c r="K586" s="18"/>
      <c r="L586" s="18"/>
      <c r="M586" s="18"/>
      <c r="N586" s="20">
        <v>1</v>
      </c>
      <c r="O586" s="21">
        <v>2</v>
      </c>
      <c r="P586">
        <f t="shared" si="0"/>
        <v>0</v>
      </c>
      <c r="Q586" t="e">
        <f>VLOOKUP(A586,PF09349_all!B93:I777,8,0)</f>
        <v>#N/A</v>
      </c>
      <c r="R586" s="15">
        <f>VLOOKUP(A586,Taxonomy!B$2:C$674,2,0)</f>
        <v>0</v>
      </c>
      <c r="S586">
        <f>VLOOKUP(A586,Taxonomy!B$2:G$674,6,0)</f>
        <v>0</v>
      </c>
    </row>
    <row r="587" spans="1:19" ht="34.5">
      <c r="A587" s="16" t="s">
        <v>195</v>
      </c>
      <c r="B587" s="17"/>
      <c r="C587" s="18"/>
      <c r="D587" s="18"/>
      <c r="E587" s="18"/>
      <c r="F587" s="18"/>
      <c r="G587" s="18"/>
      <c r="H587" s="18"/>
      <c r="I587" s="18"/>
      <c r="J587" s="19">
        <v>1</v>
      </c>
      <c r="K587" s="18"/>
      <c r="L587" s="18"/>
      <c r="M587" s="19">
        <v>1</v>
      </c>
      <c r="N587" s="20">
        <v>1</v>
      </c>
      <c r="O587" s="21">
        <v>3</v>
      </c>
      <c r="P587">
        <f t="shared" si="0"/>
        <v>0</v>
      </c>
      <c r="Q587" t="e">
        <f>VLOOKUP(A587,PF09349_all!B95:I779,8,0)</f>
        <v>#N/A</v>
      </c>
      <c r="R587" s="15">
        <f>VLOOKUP(A587,Taxonomy!B$2:C$674,2,0)</f>
        <v>0</v>
      </c>
      <c r="S587">
        <f>VLOOKUP(A587,Taxonomy!B$2:G$674,6,0)</f>
        <v>0</v>
      </c>
    </row>
    <row r="588" spans="1:19" ht="23.25">
      <c r="A588" s="16" t="s">
        <v>211</v>
      </c>
      <c r="B588" s="17"/>
      <c r="C588" s="18"/>
      <c r="D588" s="18"/>
      <c r="E588" s="18"/>
      <c r="F588" s="18"/>
      <c r="G588" s="18"/>
      <c r="H588" s="18"/>
      <c r="I588" s="19">
        <v>1</v>
      </c>
      <c r="J588" s="18"/>
      <c r="K588" s="18"/>
      <c r="L588" s="18"/>
      <c r="M588" s="18"/>
      <c r="N588" s="20">
        <v>1</v>
      </c>
      <c r="O588" s="21">
        <v>2</v>
      </c>
      <c r="P588">
        <f t="shared" si="0"/>
        <v>0</v>
      </c>
      <c r="Q588" t="e">
        <f>VLOOKUP(A588,PF09349_all!B103:I787,8,0)</f>
        <v>#N/A</v>
      </c>
      <c r="R588" s="15">
        <f>VLOOKUP(A588,Taxonomy!B$2:C$674,2,0)</f>
        <v>0</v>
      </c>
      <c r="S588">
        <f>VLOOKUP(A588,Taxonomy!B$2:G$674,6,0)</f>
        <v>0</v>
      </c>
    </row>
    <row r="589" spans="1:19" ht="34.5">
      <c r="A589" s="16" t="s">
        <v>227</v>
      </c>
      <c r="B589" s="17"/>
      <c r="C589" s="18"/>
      <c r="D589" s="18"/>
      <c r="E589" s="18"/>
      <c r="F589" s="18"/>
      <c r="G589" s="18"/>
      <c r="H589" s="18"/>
      <c r="I589" s="19">
        <v>1</v>
      </c>
      <c r="J589" s="18"/>
      <c r="K589" s="18"/>
      <c r="L589" s="18"/>
      <c r="M589" s="18"/>
      <c r="N589" s="20">
        <v>1</v>
      </c>
      <c r="O589" s="21">
        <v>2</v>
      </c>
      <c r="P589">
        <f t="shared" si="0"/>
        <v>0</v>
      </c>
      <c r="Q589" t="e">
        <f>VLOOKUP(A589,PF09349_all!B113:I797,8,0)</f>
        <v>#N/A</v>
      </c>
      <c r="R589" s="15">
        <f>VLOOKUP(A589,Taxonomy!B$2:C$674,2,0)</f>
        <v>0</v>
      </c>
      <c r="S589">
        <f>VLOOKUP(A589,Taxonomy!B$2:G$674,6,0)</f>
        <v>0</v>
      </c>
    </row>
    <row r="590" spans="1:19" ht="34.5">
      <c r="A590" s="16" t="s">
        <v>231</v>
      </c>
      <c r="B590" s="17"/>
      <c r="C590" s="18"/>
      <c r="D590" s="18"/>
      <c r="E590" s="18"/>
      <c r="F590" s="18"/>
      <c r="G590" s="18"/>
      <c r="H590" s="18"/>
      <c r="I590" s="19">
        <v>1</v>
      </c>
      <c r="J590" s="18"/>
      <c r="K590" s="18"/>
      <c r="L590" s="18"/>
      <c r="M590" s="18"/>
      <c r="N590" s="20">
        <v>1</v>
      </c>
      <c r="O590" s="21">
        <v>2</v>
      </c>
      <c r="P590">
        <f t="shared" si="0"/>
        <v>0</v>
      </c>
      <c r="Q590" t="e">
        <f>VLOOKUP(A590,PF09349_all!B115:I799,8,0)</f>
        <v>#N/A</v>
      </c>
      <c r="R590" s="15">
        <f>VLOOKUP(A590,Taxonomy!B$2:C$674,2,0)</f>
        <v>0</v>
      </c>
      <c r="S590">
        <f>VLOOKUP(A590,Taxonomy!B$2:G$674,6,0)</f>
        <v>0</v>
      </c>
    </row>
    <row r="591" spans="1:19" ht="34.5">
      <c r="A591" s="16" t="s">
        <v>241</v>
      </c>
      <c r="B591" s="17"/>
      <c r="C591" s="18"/>
      <c r="D591" s="18"/>
      <c r="E591" s="18"/>
      <c r="F591" s="18"/>
      <c r="G591" s="18"/>
      <c r="H591" s="18"/>
      <c r="I591" s="19">
        <v>1</v>
      </c>
      <c r="J591" s="18"/>
      <c r="K591" s="18"/>
      <c r="L591" s="18"/>
      <c r="M591" s="18"/>
      <c r="N591" s="20">
        <v>1</v>
      </c>
      <c r="O591" s="21">
        <v>2</v>
      </c>
      <c r="P591">
        <f t="shared" si="0"/>
        <v>0</v>
      </c>
      <c r="Q591" t="e">
        <f>VLOOKUP(A591,PF09349_all!B120:I804,8,0)</f>
        <v>#N/A</v>
      </c>
      <c r="R591" s="15">
        <f>VLOOKUP(A591,Taxonomy!B$2:C$674,2,0)</f>
        <v>0</v>
      </c>
      <c r="S591">
        <f>VLOOKUP(A591,Taxonomy!B$2:G$674,6,0)</f>
        <v>0</v>
      </c>
    </row>
    <row r="592" spans="1:19" ht="23.25">
      <c r="A592" s="16" t="s">
        <v>245</v>
      </c>
      <c r="B592" s="17"/>
      <c r="C592" s="18"/>
      <c r="D592" s="18"/>
      <c r="E592" s="18"/>
      <c r="F592" s="18"/>
      <c r="G592" s="18"/>
      <c r="H592" s="18"/>
      <c r="I592" s="18"/>
      <c r="J592" s="18"/>
      <c r="K592" s="18"/>
      <c r="L592" s="19">
        <v>2</v>
      </c>
      <c r="M592" s="18"/>
      <c r="N592" s="20">
        <v>1</v>
      </c>
      <c r="O592" s="21">
        <v>3</v>
      </c>
      <c r="P592">
        <f t="shared" si="0"/>
        <v>0</v>
      </c>
      <c r="Q592" t="e">
        <f>VLOOKUP(A592,PF09349_all!B122:I806,8,0)</f>
        <v>#N/A</v>
      </c>
      <c r="R592" s="15">
        <f>VLOOKUP(A592,Taxonomy!B$2:C$674,2,0)</f>
        <v>0</v>
      </c>
      <c r="S592">
        <f>VLOOKUP(A592,Taxonomy!B$2:G$674,6,0)</f>
        <v>0</v>
      </c>
    </row>
    <row r="593" spans="1:19" ht="34.5">
      <c r="A593" s="16" t="s">
        <v>247</v>
      </c>
      <c r="B593" s="17"/>
      <c r="C593" s="18"/>
      <c r="D593" s="18"/>
      <c r="E593" s="18"/>
      <c r="F593" s="18"/>
      <c r="G593" s="18"/>
      <c r="H593" s="18"/>
      <c r="I593" s="19">
        <v>1</v>
      </c>
      <c r="J593" s="18"/>
      <c r="K593" s="18"/>
      <c r="L593" s="18"/>
      <c r="M593" s="18"/>
      <c r="N593" s="20">
        <v>1</v>
      </c>
      <c r="O593" s="21">
        <v>2</v>
      </c>
      <c r="P593">
        <f t="shared" si="0"/>
        <v>0</v>
      </c>
      <c r="Q593" t="e">
        <f>VLOOKUP(A593,PF09349_all!B123:I807,8,0)</f>
        <v>#N/A</v>
      </c>
      <c r="R593" s="15">
        <f>VLOOKUP(A593,Taxonomy!B$2:C$674,2,0)</f>
        <v>0</v>
      </c>
      <c r="S593">
        <f>VLOOKUP(A593,Taxonomy!B$2:G$674,6,0)</f>
        <v>0</v>
      </c>
    </row>
    <row r="594" spans="1:19" ht="23.25">
      <c r="A594" s="16" t="s">
        <v>251</v>
      </c>
      <c r="B594" s="17"/>
      <c r="C594" s="18"/>
      <c r="D594" s="18"/>
      <c r="E594" s="18"/>
      <c r="F594" s="18"/>
      <c r="G594" s="18"/>
      <c r="H594" s="18"/>
      <c r="I594" s="18"/>
      <c r="J594" s="19">
        <v>1</v>
      </c>
      <c r="K594" s="18"/>
      <c r="L594" s="18"/>
      <c r="M594" s="19">
        <v>1</v>
      </c>
      <c r="N594" s="20">
        <v>1</v>
      </c>
      <c r="O594" s="21">
        <v>3</v>
      </c>
      <c r="P594">
        <f t="shared" si="0"/>
        <v>0</v>
      </c>
      <c r="Q594" t="e">
        <f>VLOOKUP(A594,PF09349_all!B125:I809,8,0)</f>
        <v>#N/A</v>
      </c>
      <c r="R594" s="15">
        <f>VLOOKUP(A594,Taxonomy!B$2:C$674,2,0)</f>
        <v>0</v>
      </c>
      <c r="S594">
        <f>VLOOKUP(A594,Taxonomy!B$2:G$674,6,0)</f>
        <v>0</v>
      </c>
    </row>
    <row r="595" spans="1:19" ht="34.5">
      <c r="A595" s="16" t="s">
        <v>257</v>
      </c>
      <c r="B595" s="17"/>
      <c r="C595" s="18"/>
      <c r="D595" s="18"/>
      <c r="E595" s="18"/>
      <c r="F595" s="18"/>
      <c r="G595" s="18"/>
      <c r="H595" s="18"/>
      <c r="I595" s="18"/>
      <c r="J595" s="18"/>
      <c r="K595" s="18"/>
      <c r="L595" s="19">
        <v>2</v>
      </c>
      <c r="M595" s="18"/>
      <c r="N595" s="20">
        <v>1</v>
      </c>
      <c r="O595" s="21">
        <v>3</v>
      </c>
      <c r="P595">
        <f t="shared" si="0"/>
        <v>0</v>
      </c>
      <c r="Q595" t="e">
        <f>VLOOKUP(A595,PF09349_all!B128:I812,8,0)</f>
        <v>#N/A</v>
      </c>
      <c r="R595" s="15">
        <f>VLOOKUP(A595,Taxonomy!B$2:C$674,2,0)</f>
        <v>0</v>
      </c>
      <c r="S595">
        <f>VLOOKUP(A595,Taxonomy!B$2:G$674,6,0)</f>
        <v>0</v>
      </c>
    </row>
    <row r="596" spans="1:19" ht="34.5">
      <c r="A596" s="16" t="s">
        <v>269</v>
      </c>
      <c r="B596" s="17"/>
      <c r="C596" s="18"/>
      <c r="D596" s="18"/>
      <c r="E596" s="18"/>
      <c r="F596" s="18"/>
      <c r="G596" s="18"/>
      <c r="H596" s="18"/>
      <c r="I596" s="19">
        <v>1</v>
      </c>
      <c r="J596" s="18"/>
      <c r="K596" s="18"/>
      <c r="L596" s="18"/>
      <c r="M596" s="18"/>
      <c r="N596" s="20">
        <v>1</v>
      </c>
      <c r="O596" s="21">
        <v>2</v>
      </c>
      <c r="P596">
        <f t="shared" si="0"/>
        <v>0</v>
      </c>
      <c r="Q596" t="e">
        <f>VLOOKUP(A596,PF09349_all!B133:I817,8,0)</f>
        <v>#N/A</v>
      </c>
      <c r="R596" s="15">
        <f>VLOOKUP(A596,Taxonomy!B$2:C$674,2,0)</f>
        <v>0</v>
      </c>
      <c r="S596">
        <f>VLOOKUP(A596,Taxonomy!B$2:G$674,6,0)</f>
        <v>0</v>
      </c>
    </row>
    <row r="597" spans="1:19" ht="34.5">
      <c r="A597" s="16" t="s">
        <v>285</v>
      </c>
      <c r="B597" s="17"/>
      <c r="C597" s="18"/>
      <c r="D597" s="18"/>
      <c r="E597" s="18"/>
      <c r="F597" s="19">
        <v>1</v>
      </c>
      <c r="G597" s="18"/>
      <c r="H597" s="18"/>
      <c r="I597" s="18"/>
      <c r="J597" s="18"/>
      <c r="K597" s="18"/>
      <c r="L597" s="18"/>
      <c r="M597" s="18"/>
      <c r="N597" s="20">
        <v>1</v>
      </c>
      <c r="O597" s="21">
        <v>2</v>
      </c>
      <c r="P597">
        <f t="shared" si="0"/>
        <v>0</v>
      </c>
      <c r="Q597" t="e">
        <f>VLOOKUP(A597,PF09349_all!B141:I825,8,0)</f>
        <v>#N/A</v>
      </c>
      <c r="R597" s="15">
        <f>VLOOKUP(A597,Taxonomy!B$2:C$674,2,0)</f>
        <v>0</v>
      </c>
      <c r="S597">
        <f>VLOOKUP(A597,Taxonomy!B$2:G$674,6,0)</f>
        <v>0</v>
      </c>
    </row>
    <row r="598" spans="1:19" ht="34.5">
      <c r="A598" s="16" t="s">
        <v>293</v>
      </c>
      <c r="B598" s="17"/>
      <c r="C598" s="18"/>
      <c r="D598" s="18"/>
      <c r="E598" s="18"/>
      <c r="F598" s="18"/>
      <c r="G598" s="18"/>
      <c r="H598" s="18"/>
      <c r="I598" s="18"/>
      <c r="J598" s="19">
        <v>1</v>
      </c>
      <c r="K598" s="18"/>
      <c r="L598" s="18"/>
      <c r="M598" s="18"/>
      <c r="N598" s="20">
        <v>1</v>
      </c>
      <c r="O598" s="21">
        <v>2</v>
      </c>
      <c r="P598">
        <f t="shared" si="0"/>
        <v>0</v>
      </c>
      <c r="Q598" t="e">
        <f>VLOOKUP(A598,PF09349_all!B145:I829,8,0)</f>
        <v>#N/A</v>
      </c>
      <c r="R598" s="15">
        <f>VLOOKUP(A598,Taxonomy!B$2:C$674,2,0)</f>
        <v>0</v>
      </c>
      <c r="S598">
        <f>VLOOKUP(A598,Taxonomy!B$2:G$674,6,0)</f>
        <v>0</v>
      </c>
    </row>
    <row r="599" spans="1:19" ht="23.25">
      <c r="A599" s="16" t="s">
        <v>301</v>
      </c>
      <c r="B599" s="17"/>
      <c r="C599" s="18"/>
      <c r="D599" s="18"/>
      <c r="E599" s="18"/>
      <c r="F599" s="19">
        <v>1</v>
      </c>
      <c r="G599" s="18"/>
      <c r="H599" s="18"/>
      <c r="I599" s="18"/>
      <c r="J599" s="18"/>
      <c r="K599" s="18"/>
      <c r="L599" s="18"/>
      <c r="M599" s="18"/>
      <c r="N599" s="20">
        <v>1</v>
      </c>
      <c r="O599" s="21">
        <v>2</v>
      </c>
      <c r="P599">
        <f t="shared" si="0"/>
        <v>0</v>
      </c>
      <c r="Q599" t="e">
        <f>VLOOKUP(A599,PF09349_all!B149:I833,8,0)</f>
        <v>#N/A</v>
      </c>
      <c r="R599" s="15">
        <f>VLOOKUP(A599,Taxonomy!B$2:C$674,2,0)</f>
        <v>0</v>
      </c>
      <c r="S599">
        <f>VLOOKUP(A599,Taxonomy!B$2:G$674,6,0)</f>
        <v>0</v>
      </c>
    </row>
    <row r="600" spans="1:19" ht="23.25">
      <c r="A600" s="16" t="s">
        <v>323</v>
      </c>
      <c r="B600" s="17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20">
        <v>2</v>
      </c>
      <c r="O600" s="21">
        <v>2</v>
      </c>
      <c r="P600">
        <f t="shared" si="0"/>
        <v>0</v>
      </c>
      <c r="Q600" t="e">
        <f>VLOOKUP(A600,PF09349_all!B160:I844,8,0)</f>
        <v>#N/A</v>
      </c>
      <c r="R600" s="15">
        <f>VLOOKUP(A600,Taxonomy!B$2:C$674,2,0)</f>
        <v>0</v>
      </c>
      <c r="S600">
        <f>VLOOKUP(A600,Taxonomy!B$2:G$674,6,0)</f>
        <v>0</v>
      </c>
    </row>
    <row r="601" spans="1:19" ht="34.5">
      <c r="A601" s="16" t="s">
        <v>337</v>
      </c>
      <c r="B601" s="17"/>
      <c r="C601" s="18"/>
      <c r="D601" s="18"/>
      <c r="E601" s="18"/>
      <c r="F601" s="18"/>
      <c r="G601" s="18"/>
      <c r="H601" s="18"/>
      <c r="I601" s="19">
        <v>1</v>
      </c>
      <c r="J601" s="18"/>
      <c r="K601" s="18"/>
      <c r="L601" s="18"/>
      <c r="M601" s="18"/>
      <c r="N601" s="20">
        <v>1</v>
      </c>
      <c r="O601" s="21">
        <v>2</v>
      </c>
      <c r="P601">
        <f t="shared" si="0"/>
        <v>0</v>
      </c>
      <c r="Q601" t="e">
        <f>VLOOKUP(A601,PF09349_all!B167:I851,8,0)</f>
        <v>#N/A</v>
      </c>
      <c r="R601" s="15">
        <f>VLOOKUP(A601,Taxonomy!B$2:C$674,2,0)</f>
        <v>0</v>
      </c>
      <c r="S601">
        <f>VLOOKUP(A601,Taxonomy!B$2:G$674,6,0)</f>
        <v>0</v>
      </c>
    </row>
    <row r="602" spans="1:19" ht="23.25">
      <c r="A602" s="16" t="s">
        <v>367</v>
      </c>
      <c r="B602" s="17"/>
      <c r="C602" s="18"/>
      <c r="D602" s="18"/>
      <c r="E602" s="18"/>
      <c r="F602" s="19">
        <v>1</v>
      </c>
      <c r="G602" s="18"/>
      <c r="H602" s="18"/>
      <c r="I602" s="18"/>
      <c r="J602" s="18"/>
      <c r="K602" s="18"/>
      <c r="L602" s="18"/>
      <c r="M602" s="18"/>
      <c r="N602" s="20">
        <v>1</v>
      </c>
      <c r="O602" s="21">
        <v>2</v>
      </c>
      <c r="P602">
        <f t="shared" si="0"/>
        <v>0</v>
      </c>
      <c r="Q602" t="e">
        <f>VLOOKUP(A602,PF09349_all!B182:I866,8,0)</f>
        <v>#N/A</v>
      </c>
      <c r="R602" s="15">
        <f>VLOOKUP(A602,Taxonomy!B$2:C$674,2,0)</f>
        <v>0</v>
      </c>
      <c r="S602">
        <f>VLOOKUP(A602,Taxonomy!B$2:G$674,6,0)</f>
        <v>0</v>
      </c>
    </row>
    <row r="603" spans="1:19" ht="34.5">
      <c r="A603" s="16" t="s">
        <v>371</v>
      </c>
      <c r="B603" s="17"/>
      <c r="C603" s="18"/>
      <c r="D603" s="18"/>
      <c r="E603" s="18"/>
      <c r="F603" s="18"/>
      <c r="G603" s="18"/>
      <c r="H603" s="18"/>
      <c r="I603" s="19">
        <v>1</v>
      </c>
      <c r="J603" s="18"/>
      <c r="K603" s="18"/>
      <c r="L603" s="18"/>
      <c r="M603" s="18"/>
      <c r="N603" s="20">
        <v>1</v>
      </c>
      <c r="O603" s="21">
        <v>2</v>
      </c>
      <c r="P603">
        <f t="shared" si="0"/>
        <v>0</v>
      </c>
      <c r="Q603" t="e">
        <f>VLOOKUP(A603,PF09349_all!B184:I868,8,0)</f>
        <v>#N/A</v>
      </c>
      <c r="R603" s="15">
        <f>VLOOKUP(A603,Taxonomy!B$2:C$674,2,0)</f>
        <v>0</v>
      </c>
      <c r="S603">
        <f>VLOOKUP(A603,Taxonomy!B$2:G$674,6,0)</f>
        <v>0</v>
      </c>
    </row>
    <row r="604" spans="1:19" ht="34.5">
      <c r="A604" s="16" t="s">
        <v>375</v>
      </c>
      <c r="B604" s="17"/>
      <c r="C604" s="18"/>
      <c r="D604" s="18"/>
      <c r="E604" s="18"/>
      <c r="F604" s="19">
        <v>1</v>
      </c>
      <c r="G604" s="18"/>
      <c r="H604" s="18"/>
      <c r="I604" s="18"/>
      <c r="J604" s="18"/>
      <c r="K604" s="18"/>
      <c r="L604" s="18"/>
      <c r="M604" s="18"/>
      <c r="N604" s="20">
        <v>1</v>
      </c>
      <c r="O604" s="21">
        <v>2</v>
      </c>
      <c r="P604">
        <f t="shared" si="0"/>
        <v>0</v>
      </c>
      <c r="Q604" t="e">
        <f>VLOOKUP(A604,PF09349_all!B186:I870,8,0)</f>
        <v>#N/A</v>
      </c>
      <c r="R604" s="15">
        <f>VLOOKUP(A604,Taxonomy!B$2:C$674,2,0)</f>
        <v>0</v>
      </c>
      <c r="S604">
        <f>VLOOKUP(A604,Taxonomy!B$2:G$674,6,0)</f>
        <v>0</v>
      </c>
    </row>
    <row r="605" spans="1:19" ht="34.5">
      <c r="A605" s="16" t="s">
        <v>395</v>
      </c>
      <c r="B605" s="17"/>
      <c r="C605" s="18"/>
      <c r="D605" s="18"/>
      <c r="E605" s="18"/>
      <c r="F605" s="18"/>
      <c r="G605" s="18"/>
      <c r="H605" s="18"/>
      <c r="I605" s="19">
        <v>1</v>
      </c>
      <c r="J605" s="18"/>
      <c r="K605" s="18"/>
      <c r="L605" s="18"/>
      <c r="M605" s="18"/>
      <c r="N605" s="20">
        <v>1</v>
      </c>
      <c r="O605" s="21">
        <v>2</v>
      </c>
      <c r="P605">
        <f t="shared" si="0"/>
        <v>0</v>
      </c>
      <c r="Q605" t="e">
        <f>VLOOKUP(A605,PF09349_all!B196:I880,8,0)</f>
        <v>#N/A</v>
      </c>
      <c r="R605" s="15">
        <f>VLOOKUP(A605,Taxonomy!B$2:C$674,2,0)</f>
        <v>0</v>
      </c>
      <c r="S605">
        <f>VLOOKUP(A605,Taxonomy!B$2:G$674,6,0)</f>
        <v>0</v>
      </c>
    </row>
    <row r="606" spans="1:19" ht="23.25">
      <c r="A606" s="16" t="s">
        <v>397</v>
      </c>
      <c r="B606" s="17"/>
      <c r="C606" s="18"/>
      <c r="D606" s="18"/>
      <c r="E606" s="18"/>
      <c r="F606" s="18"/>
      <c r="G606" s="18"/>
      <c r="H606" s="18"/>
      <c r="I606" s="18"/>
      <c r="J606" s="19">
        <v>1</v>
      </c>
      <c r="K606" s="18"/>
      <c r="L606" s="18"/>
      <c r="M606" s="18"/>
      <c r="N606" s="20">
        <v>1</v>
      </c>
      <c r="O606" s="21">
        <v>2</v>
      </c>
      <c r="P606">
        <f t="shared" si="0"/>
        <v>0</v>
      </c>
      <c r="Q606" t="e">
        <f>VLOOKUP(A606,PF09349_all!B197:I881,8,0)</f>
        <v>#N/A</v>
      </c>
      <c r="R606" s="15">
        <f>VLOOKUP(A606,Taxonomy!B$2:C$674,2,0)</f>
        <v>0</v>
      </c>
      <c r="S606">
        <f>VLOOKUP(A606,Taxonomy!B$2:G$674,6,0)</f>
        <v>0</v>
      </c>
    </row>
    <row r="607" spans="1:19" ht="34.5">
      <c r="A607" s="16" t="s">
        <v>427</v>
      </c>
      <c r="B607" s="17"/>
      <c r="C607" s="18"/>
      <c r="D607" s="18"/>
      <c r="E607" s="18"/>
      <c r="F607" s="19">
        <v>1</v>
      </c>
      <c r="G607" s="18"/>
      <c r="H607" s="18"/>
      <c r="I607" s="18"/>
      <c r="J607" s="18"/>
      <c r="K607" s="18"/>
      <c r="L607" s="18"/>
      <c r="M607" s="18"/>
      <c r="N607" s="20">
        <v>1</v>
      </c>
      <c r="O607" s="21">
        <v>2</v>
      </c>
      <c r="P607">
        <f t="shared" si="0"/>
        <v>0</v>
      </c>
      <c r="Q607" t="e">
        <f>VLOOKUP(A607,PF09349_all!B212:I896,8,0)</f>
        <v>#N/A</v>
      </c>
      <c r="R607" s="15">
        <f>VLOOKUP(A607,Taxonomy!B$2:C$674,2,0)</f>
        <v>0</v>
      </c>
      <c r="S607">
        <f>VLOOKUP(A607,Taxonomy!B$2:G$674,6,0)</f>
        <v>0</v>
      </c>
    </row>
    <row r="608" spans="1:19" ht="34.5">
      <c r="A608" s="16" t="s">
        <v>435</v>
      </c>
      <c r="B608" s="17"/>
      <c r="C608" s="18"/>
      <c r="D608" s="18"/>
      <c r="E608" s="18"/>
      <c r="F608" s="19">
        <v>1</v>
      </c>
      <c r="G608" s="18"/>
      <c r="H608" s="18"/>
      <c r="I608" s="18"/>
      <c r="J608" s="18"/>
      <c r="K608" s="18"/>
      <c r="L608" s="18"/>
      <c r="M608" s="18"/>
      <c r="N608" s="20">
        <v>2</v>
      </c>
      <c r="O608" s="21">
        <v>3</v>
      </c>
      <c r="P608">
        <f t="shared" si="0"/>
        <v>0</v>
      </c>
      <c r="Q608" t="e">
        <f>VLOOKUP(A608,PF09349_all!B216:I900,8,0)</f>
        <v>#N/A</v>
      </c>
      <c r="R608" s="15">
        <f>VLOOKUP(A608,Taxonomy!B$2:C$674,2,0)</f>
        <v>0</v>
      </c>
      <c r="S608">
        <f>VLOOKUP(A608,Taxonomy!B$2:G$674,6,0)</f>
        <v>0</v>
      </c>
    </row>
    <row r="609" spans="1:19" ht="23.25">
      <c r="A609" s="16" t="s">
        <v>445</v>
      </c>
      <c r="B609" s="17"/>
      <c r="C609" s="18"/>
      <c r="D609" s="18"/>
      <c r="E609" s="18"/>
      <c r="F609" s="18"/>
      <c r="G609" s="18"/>
      <c r="H609" s="18"/>
      <c r="I609" s="18"/>
      <c r="J609" s="19">
        <v>1</v>
      </c>
      <c r="K609" s="18"/>
      <c r="L609" s="18"/>
      <c r="M609" s="19">
        <v>1</v>
      </c>
      <c r="N609" s="20">
        <v>1</v>
      </c>
      <c r="O609" s="21">
        <v>3</v>
      </c>
      <c r="P609">
        <f t="shared" si="0"/>
        <v>0</v>
      </c>
      <c r="Q609" t="e">
        <f>VLOOKUP(A609,PF09349_all!B221:I905,8,0)</f>
        <v>#N/A</v>
      </c>
      <c r="R609" s="15">
        <f>VLOOKUP(A609,Taxonomy!B$2:C$674,2,0)</f>
        <v>0</v>
      </c>
      <c r="S609">
        <f>VLOOKUP(A609,Taxonomy!B$2:G$674,6,0)</f>
        <v>0</v>
      </c>
    </row>
    <row r="610" spans="1:19" ht="34.5">
      <c r="A610" s="16" t="s">
        <v>451</v>
      </c>
      <c r="B610" s="17"/>
      <c r="C610" s="18"/>
      <c r="D610" s="18"/>
      <c r="E610" s="18"/>
      <c r="F610" s="19">
        <v>1</v>
      </c>
      <c r="G610" s="18"/>
      <c r="H610" s="18"/>
      <c r="I610" s="18"/>
      <c r="J610" s="18"/>
      <c r="K610" s="18"/>
      <c r="L610" s="18"/>
      <c r="M610" s="18"/>
      <c r="N610" s="20">
        <v>1</v>
      </c>
      <c r="O610" s="21">
        <v>2</v>
      </c>
      <c r="P610">
        <f t="shared" si="0"/>
        <v>0</v>
      </c>
      <c r="Q610" t="e">
        <f>VLOOKUP(A610,PF09349_all!B224:I908,8,0)</f>
        <v>#N/A</v>
      </c>
      <c r="R610" s="15">
        <f>VLOOKUP(A610,Taxonomy!B$2:C$674,2,0)</f>
        <v>0</v>
      </c>
      <c r="S610">
        <f>VLOOKUP(A610,Taxonomy!B$2:G$674,6,0)</f>
        <v>0</v>
      </c>
    </row>
    <row r="611" spans="1:19" ht="23.25">
      <c r="A611" s="16" t="s">
        <v>461</v>
      </c>
      <c r="B611" s="17"/>
      <c r="C611" s="18"/>
      <c r="D611" s="18"/>
      <c r="E611" s="18"/>
      <c r="F611" s="18"/>
      <c r="G611" s="18"/>
      <c r="H611" s="18"/>
      <c r="I611" s="18"/>
      <c r="J611" s="18"/>
      <c r="K611" s="19">
        <v>1</v>
      </c>
      <c r="L611" s="18"/>
      <c r="M611" s="18"/>
      <c r="N611" s="20">
        <v>1</v>
      </c>
      <c r="O611" s="21">
        <v>2</v>
      </c>
      <c r="P611">
        <f t="shared" si="0"/>
        <v>0</v>
      </c>
      <c r="Q611" t="e">
        <f>VLOOKUP(A611,PF09349_all!B229:I913,8,0)</f>
        <v>#N/A</v>
      </c>
      <c r="R611" s="15">
        <f>VLOOKUP(A611,Taxonomy!B$2:C$674,2,0)</f>
        <v>0</v>
      </c>
      <c r="S611">
        <f>VLOOKUP(A611,Taxonomy!B$2:G$674,6,0)</f>
        <v>0</v>
      </c>
    </row>
    <row r="612" spans="1:19" ht="23.25">
      <c r="A612" s="16" t="s">
        <v>463</v>
      </c>
      <c r="B612" s="17"/>
      <c r="C612" s="18"/>
      <c r="D612" s="18"/>
      <c r="E612" s="18"/>
      <c r="F612" s="18"/>
      <c r="G612" s="18"/>
      <c r="H612" s="18"/>
      <c r="I612" s="18"/>
      <c r="J612" s="18"/>
      <c r="K612" s="19">
        <v>1</v>
      </c>
      <c r="L612" s="18"/>
      <c r="M612" s="18"/>
      <c r="N612" s="20">
        <v>1</v>
      </c>
      <c r="O612" s="21">
        <v>2</v>
      </c>
      <c r="P612">
        <f t="shared" si="0"/>
        <v>0</v>
      </c>
      <c r="Q612" t="e">
        <f>VLOOKUP(A612,PF09349_all!B230:I914,8,0)</f>
        <v>#N/A</v>
      </c>
      <c r="R612" s="15">
        <f>VLOOKUP(A612,Taxonomy!B$2:C$674,2,0)</f>
        <v>0</v>
      </c>
      <c r="S612">
        <f>VLOOKUP(A612,Taxonomy!B$2:G$674,6,0)</f>
        <v>0</v>
      </c>
    </row>
    <row r="613" spans="1:19" ht="34.5">
      <c r="A613" s="16" t="s">
        <v>473</v>
      </c>
      <c r="B613" s="17"/>
      <c r="C613" s="18"/>
      <c r="D613" s="18"/>
      <c r="E613" s="18"/>
      <c r="F613" s="18"/>
      <c r="G613" s="18"/>
      <c r="H613" s="18"/>
      <c r="I613" s="19">
        <v>1</v>
      </c>
      <c r="J613" s="18"/>
      <c r="K613" s="18"/>
      <c r="L613" s="18"/>
      <c r="M613" s="18"/>
      <c r="N613" s="20">
        <v>1</v>
      </c>
      <c r="O613" s="21">
        <v>2</v>
      </c>
      <c r="P613">
        <f t="shared" si="0"/>
        <v>0</v>
      </c>
      <c r="Q613" t="e">
        <f>VLOOKUP(A613,PF09349_all!B236:I920,8,0)</f>
        <v>#N/A</v>
      </c>
      <c r="R613" s="15">
        <f>VLOOKUP(A613,Taxonomy!B$2:C$674,2,0)</f>
        <v>0</v>
      </c>
      <c r="S613">
        <f>VLOOKUP(A613,Taxonomy!B$2:G$674,6,0)</f>
        <v>0</v>
      </c>
    </row>
    <row r="614" spans="1:19" ht="34.5">
      <c r="A614" s="16" t="s">
        <v>487</v>
      </c>
      <c r="B614" s="17"/>
      <c r="C614" s="18"/>
      <c r="D614" s="18"/>
      <c r="E614" s="18"/>
      <c r="F614" s="19">
        <v>1</v>
      </c>
      <c r="G614" s="18"/>
      <c r="H614" s="18"/>
      <c r="I614" s="18"/>
      <c r="J614" s="18"/>
      <c r="K614" s="18"/>
      <c r="L614" s="18"/>
      <c r="M614" s="18"/>
      <c r="N614" s="20">
        <v>1</v>
      </c>
      <c r="O614" s="21">
        <v>2</v>
      </c>
      <c r="P614">
        <f t="shared" si="0"/>
        <v>0</v>
      </c>
      <c r="Q614" t="e">
        <f>VLOOKUP(A614,PF09349_all!B243:I927,8,0)</f>
        <v>#N/A</v>
      </c>
      <c r="R614" s="15">
        <f>VLOOKUP(A614,Taxonomy!B$2:C$674,2,0)</f>
        <v>0</v>
      </c>
      <c r="S614">
        <f>VLOOKUP(A614,Taxonomy!B$2:G$674,6,0)</f>
        <v>0</v>
      </c>
    </row>
    <row r="615" spans="1:19" ht="23.25">
      <c r="A615" s="16" t="s">
        <v>493</v>
      </c>
      <c r="B615" s="17"/>
      <c r="C615" s="18"/>
      <c r="D615" s="18"/>
      <c r="E615" s="18"/>
      <c r="F615" s="18"/>
      <c r="G615" s="18"/>
      <c r="H615" s="18"/>
      <c r="I615" s="18"/>
      <c r="J615" s="19">
        <v>1</v>
      </c>
      <c r="K615" s="18"/>
      <c r="L615" s="18"/>
      <c r="M615" s="19">
        <v>1</v>
      </c>
      <c r="N615" s="20">
        <v>1</v>
      </c>
      <c r="O615" s="21">
        <v>3</v>
      </c>
      <c r="P615">
        <f t="shared" si="0"/>
        <v>0</v>
      </c>
      <c r="Q615" t="e">
        <f>VLOOKUP(A615,PF09349_all!B246:I930,8,0)</f>
        <v>#N/A</v>
      </c>
      <c r="R615" s="15">
        <f>VLOOKUP(A615,Taxonomy!B$2:C$674,2,0)</f>
        <v>0</v>
      </c>
      <c r="S615">
        <f>VLOOKUP(A615,Taxonomy!B$2:G$674,6,0)</f>
        <v>0</v>
      </c>
    </row>
    <row r="616" spans="1:19" ht="34.5">
      <c r="A616" s="16" t="s">
        <v>499</v>
      </c>
      <c r="B616" s="17"/>
      <c r="C616" s="18"/>
      <c r="D616" s="18"/>
      <c r="E616" s="18"/>
      <c r="F616" s="19">
        <v>1</v>
      </c>
      <c r="G616" s="18"/>
      <c r="H616" s="18"/>
      <c r="I616" s="18"/>
      <c r="J616" s="18"/>
      <c r="K616" s="18"/>
      <c r="L616" s="18"/>
      <c r="M616" s="18"/>
      <c r="N616" s="20">
        <v>1</v>
      </c>
      <c r="O616" s="21">
        <v>2</v>
      </c>
      <c r="P616">
        <f t="shared" si="0"/>
        <v>0</v>
      </c>
      <c r="Q616" t="e">
        <f>VLOOKUP(A616,PF09349_all!B249:I933,8,0)</f>
        <v>#N/A</v>
      </c>
      <c r="R616" s="15">
        <f>VLOOKUP(A616,Taxonomy!B$2:C$674,2,0)</f>
        <v>0</v>
      </c>
      <c r="S616">
        <f>VLOOKUP(A616,Taxonomy!B$2:G$674,6,0)</f>
        <v>0</v>
      </c>
    </row>
    <row r="617" spans="1:19" ht="34.5">
      <c r="A617" s="16" t="s">
        <v>511</v>
      </c>
      <c r="B617" s="17"/>
      <c r="C617" s="18"/>
      <c r="D617" s="18"/>
      <c r="E617" s="18"/>
      <c r="F617" s="19">
        <v>1</v>
      </c>
      <c r="G617" s="18"/>
      <c r="H617" s="18"/>
      <c r="I617" s="18"/>
      <c r="J617" s="18"/>
      <c r="K617" s="18"/>
      <c r="L617" s="18"/>
      <c r="M617" s="18"/>
      <c r="N617" s="20">
        <v>1</v>
      </c>
      <c r="O617" s="21">
        <v>2</v>
      </c>
      <c r="P617">
        <f t="shared" si="0"/>
        <v>0</v>
      </c>
      <c r="Q617" t="e">
        <f>VLOOKUP(A617,PF09349_all!B255:I939,8,0)</f>
        <v>#N/A</v>
      </c>
      <c r="R617" s="15">
        <f>VLOOKUP(A617,Taxonomy!B$2:C$674,2,0)</f>
        <v>0</v>
      </c>
      <c r="S617">
        <f>VLOOKUP(A617,Taxonomy!B$2:G$674,6,0)</f>
        <v>0</v>
      </c>
    </row>
    <row r="618" spans="1:19" ht="34.5">
      <c r="A618" s="16" t="s">
        <v>521</v>
      </c>
      <c r="B618" s="17"/>
      <c r="C618" s="18"/>
      <c r="D618" s="18"/>
      <c r="E618" s="18"/>
      <c r="F618" s="19">
        <v>1</v>
      </c>
      <c r="G618" s="18"/>
      <c r="H618" s="18"/>
      <c r="I618" s="18"/>
      <c r="J618" s="18"/>
      <c r="K618" s="18"/>
      <c r="L618" s="18"/>
      <c r="M618" s="18"/>
      <c r="N618" s="20">
        <v>1</v>
      </c>
      <c r="O618" s="21">
        <v>2</v>
      </c>
      <c r="P618">
        <f t="shared" si="0"/>
        <v>0</v>
      </c>
      <c r="Q618" t="e">
        <f>VLOOKUP(A618,PF09349_all!B260:I944,8,0)</f>
        <v>#N/A</v>
      </c>
      <c r="R618" s="15">
        <f>VLOOKUP(A618,Taxonomy!B$2:C$674,2,0)</f>
        <v>0</v>
      </c>
      <c r="S618">
        <f>VLOOKUP(A618,Taxonomy!B$2:G$674,6,0)</f>
        <v>0</v>
      </c>
    </row>
    <row r="619" spans="1:19" ht="23.25">
      <c r="A619" s="16" t="s">
        <v>527</v>
      </c>
      <c r="B619" s="17"/>
      <c r="C619" s="18"/>
      <c r="D619" s="18"/>
      <c r="E619" s="18"/>
      <c r="F619" s="18"/>
      <c r="G619" s="18"/>
      <c r="H619" s="18"/>
      <c r="I619" s="18"/>
      <c r="J619" s="19">
        <v>1</v>
      </c>
      <c r="K619" s="18"/>
      <c r="L619" s="18"/>
      <c r="M619" s="19">
        <v>1</v>
      </c>
      <c r="N619" s="20">
        <v>1</v>
      </c>
      <c r="O619" s="21">
        <v>3</v>
      </c>
      <c r="P619">
        <f t="shared" si="0"/>
        <v>0</v>
      </c>
      <c r="Q619" t="e">
        <f>VLOOKUP(A619,PF09349_all!B263:I947,8,0)</f>
        <v>#N/A</v>
      </c>
      <c r="R619" s="15">
        <f>VLOOKUP(A619,Taxonomy!B$2:C$674,2,0)</f>
        <v>0</v>
      </c>
      <c r="S619">
        <f>VLOOKUP(A619,Taxonomy!B$2:G$674,6,0)</f>
        <v>0</v>
      </c>
    </row>
    <row r="620" spans="1:19" ht="34.5">
      <c r="A620" s="16" t="s">
        <v>559</v>
      </c>
      <c r="B620" s="17"/>
      <c r="C620" s="18"/>
      <c r="D620" s="18"/>
      <c r="E620" s="18"/>
      <c r="F620" s="18"/>
      <c r="G620" s="18"/>
      <c r="H620" s="18"/>
      <c r="I620" s="19">
        <v>1</v>
      </c>
      <c r="J620" s="18"/>
      <c r="K620" s="18"/>
      <c r="L620" s="18"/>
      <c r="M620" s="18"/>
      <c r="N620" s="20">
        <v>1</v>
      </c>
      <c r="O620" s="21">
        <v>2</v>
      </c>
      <c r="P620">
        <f t="shared" si="0"/>
        <v>0</v>
      </c>
      <c r="Q620" t="e">
        <f>VLOOKUP(A620,PF09349_all!B280:I964,8,0)</f>
        <v>#N/A</v>
      </c>
      <c r="R620" s="15">
        <f>VLOOKUP(A620,Taxonomy!B$2:C$674,2,0)</f>
        <v>0</v>
      </c>
      <c r="S620">
        <f>VLOOKUP(A620,Taxonomy!B$2:G$674,6,0)</f>
        <v>0</v>
      </c>
    </row>
    <row r="621" spans="1:19" ht="23.25">
      <c r="A621" s="16" t="s">
        <v>563</v>
      </c>
      <c r="B621" s="17"/>
      <c r="C621" s="18"/>
      <c r="D621" s="18"/>
      <c r="E621" s="18"/>
      <c r="F621" s="18"/>
      <c r="G621" s="18"/>
      <c r="H621" s="18"/>
      <c r="I621" s="18"/>
      <c r="J621" s="19">
        <v>1</v>
      </c>
      <c r="K621" s="18"/>
      <c r="L621" s="18"/>
      <c r="M621" s="19">
        <v>1</v>
      </c>
      <c r="N621" s="20">
        <v>1</v>
      </c>
      <c r="O621" s="21">
        <v>3</v>
      </c>
      <c r="P621">
        <f t="shared" si="0"/>
        <v>0</v>
      </c>
      <c r="Q621" t="e">
        <f>VLOOKUP(A621,PF09349_all!B282:I966,8,0)</f>
        <v>#N/A</v>
      </c>
      <c r="R621" s="15">
        <f>VLOOKUP(A621,Taxonomy!B$2:C$674,2,0)</f>
        <v>0</v>
      </c>
      <c r="S621">
        <f>VLOOKUP(A621,Taxonomy!B$2:G$674,6,0)</f>
        <v>0</v>
      </c>
    </row>
    <row r="622" spans="1:19" ht="23.25">
      <c r="A622" s="16" t="s">
        <v>565</v>
      </c>
      <c r="B622" s="17"/>
      <c r="C622" s="18"/>
      <c r="D622" s="18"/>
      <c r="E622" s="18"/>
      <c r="F622" s="18"/>
      <c r="G622" s="18"/>
      <c r="H622" s="18"/>
      <c r="I622" s="18"/>
      <c r="J622" s="18"/>
      <c r="K622" s="18"/>
      <c r="L622" s="19">
        <v>2</v>
      </c>
      <c r="M622" s="18"/>
      <c r="N622" s="20">
        <v>1</v>
      </c>
      <c r="O622" s="21">
        <v>3</v>
      </c>
      <c r="P622">
        <f t="shared" si="0"/>
        <v>0</v>
      </c>
      <c r="Q622" t="e">
        <f>VLOOKUP(A622,PF09349_all!B283:I967,8,0)</f>
        <v>#N/A</v>
      </c>
      <c r="R622" s="15">
        <f>VLOOKUP(A622,Taxonomy!B$2:C$674,2,0)</f>
        <v>0</v>
      </c>
      <c r="S622">
        <f>VLOOKUP(A622,Taxonomy!B$2:G$674,6,0)</f>
        <v>0</v>
      </c>
    </row>
    <row r="623" spans="1:19" ht="34.5">
      <c r="A623" s="16" t="s">
        <v>567</v>
      </c>
      <c r="B623" s="17"/>
      <c r="C623" s="18"/>
      <c r="D623" s="18"/>
      <c r="E623" s="18"/>
      <c r="F623" s="18"/>
      <c r="G623" s="18"/>
      <c r="H623" s="19">
        <v>1</v>
      </c>
      <c r="I623" s="18"/>
      <c r="J623" s="18"/>
      <c r="K623" s="18"/>
      <c r="L623" s="18"/>
      <c r="M623" s="18"/>
      <c r="N623" s="20">
        <v>1</v>
      </c>
      <c r="O623" s="21">
        <v>2</v>
      </c>
      <c r="P623">
        <f t="shared" si="0"/>
        <v>0</v>
      </c>
      <c r="Q623" t="e">
        <f>VLOOKUP(A623,PF09349_all!B284:I968,8,0)</f>
        <v>#N/A</v>
      </c>
      <c r="R623" s="15">
        <f>VLOOKUP(A623,Taxonomy!B$2:C$674,2,0)</f>
        <v>0</v>
      </c>
      <c r="S623">
        <f>VLOOKUP(A623,Taxonomy!B$2:G$674,6,0)</f>
        <v>0</v>
      </c>
    </row>
    <row r="624" spans="1:19" ht="34.5">
      <c r="A624" s="16" t="s">
        <v>589</v>
      </c>
      <c r="B624" s="17"/>
      <c r="C624" s="18"/>
      <c r="D624" s="18"/>
      <c r="E624" s="18"/>
      <c r="F624" s="18"/>
      <c r="G624" s="18"/>
      <c r="H624" s="18"/>
      <c r="I624" s="19">
        <v>1</v>
      </c>
      <c r="J624" s="18"/>
      <c r="K624" s="18"/>
      <c r="L624" s="18"/>
      <c r="M624" s="18"/>
      <c r="N624" s="20">
        <v>1</v>
      </c>
      <c r="O624" s="21">
        <v>2</v>
      </c>
      <c r="P624">
        <f t="shared" si="0"/>
        <v>0</v>
      </c>
      <c r="Q624" t="e">
        <f>VLOOKUP(A624,PF09349_all!B295:I979,8,0)</f>
        <v>#N/A</v>
      </c>
      <c r="R624" s="15">
        <f>VLOOKUP(A624,Taxonomy!B$2:C$674,2,0)</f>
        <v>0</v>
      </c>
      <c r="S624">
        <f>VLOOKUP(A624,Taxonomy!B$2:G$674,6,0)</f>
        <v>0</v>
      </c>
    </row>
    <row r="625" spans="1:19" ht="23.25">
      <c r="A625" s="16" t="s">
        <v>611</v>
      </c>
      <c r="B625" s="17"/>
      <c r="C625" s="18"/>
      <c r="D625" s="18"/>
      <c r="E625" s="18"/>
      <c r="F625" s="18"/>
      <c r="G625" s="18"/>
      <c r="H625" s="18"/>
      <c r="I625" s="18"/>
      <c r="J625" s="18"/>
      <c r="K625" s="19">
        <v>1</v>
      </c>
      <c r="L625" s="18"/>
      <c r="M625" s="18"/>
      <c r="N625" s="20">
        <v>1</v>
      </c>
      <c r="O625" s="21">
        <v>2</v>
      </c>
      <c r="P625">
        <f t="shared" si="0"/>
        <v>0</v>
      </c>
      <c r="Q625" t="e">
        <f>VLOOKUP(A625,PF09349_all!B306:I990,8,0)</f>
        <v>#N/A</v>
      </c>
      <c r="R625" s="15">
        <f>VLOOKUP(A625,Taxonomy!B$2:C$674,2,0)</f>
        <v>0</v>
      </c>
      <c r="S625">
        <f>VLOOKUP(A625,Taxonomy!B$2:G$674,6,0)</f>
        <v>0</v>
      </c>
    </row>
    <row r="626" spans="1:19" ht="34.5">
      <c r="A626" s="16" t="s">
        <v>637</v>
      </c>
      <c r="B626" s="17"/>
      <c r="C626" s="18"/>
      <c r="D626" s="18"/>
      <c r="E626" s="18"/>
      <c r="F626" s="19">
        <v>1</v>
      </c>
      <c r="G626" s="18"/>
      <c r="H626" s="18"/>
      <c r="I626" s="18"/>
      <c r="J626" s="18"/>
      <c r="K626" s="18"/>
      <c r="L626" s="18"/>
      <c r="M626" s="18"/>
      <c r="N626" s="20">
        <v>1</v>
      </c>
      <c r="O626" s="21">
        <v>2</v>
      </c>
      <c r="P626">
        <f t="shared" si="0"/>
        <v>0</v>
      </c>
      <c r="Q626" t="e">
        <f>VLOOKUP(A626,PF09349_all!B319:I1003,8,0)</f>
        <v>#N/A</v>
      </c>
      <c r="R626" s="15">
        <f>VLOOKUP(A626,Taxonomy!B$2:C$674,2,0)</f>
        <v>0</v>
      </c>
      <c r="S626">
        <f>VLOOKUP(A626,Taxonomy!B$2:G$674,6,0)</f>
        <v>0</v>
      </c>
    </row>
    <row r="627" spans="1:19" ht="23.25">
      <c r="A627" s="16" t="s">
        <v>643</v>
      </c>
      <c r="B627" s="17"/>
      <c r="C627" s="18"/>
      <c r="D627" s="18"/>
      <c r="E627" s="18"/>
      <c r="F627" s="18"/>
      <c r="G627" s="18"/>
      <c r="H627" s="18"/>
      <c r="I627" s="18"/>
      <c r="J627" s="18"/>
      <c r="K627" s="19">
        <v>1</v>
      </c>
      <c r="L627" s="18"/>
      <c r="M627" s="18"/>
      <c r="N627" s="20">
        <v>1</v>
      </c>
      <c r="O627" s="21">
        <v>2</v>
      </c>
      <c r="P627">
        <f t="shared" si="0"/>
        <v>0</v>
      </c>
      <c r="Q627" t="e">
        <f>VLOOKUP(A627,PF09349_all!B322:I1006,8,0)</f>
        <v>#N/A</v>
      </c>
      <c r="R627" s="15">
        <f>VLOOKUP(A627,Taxonomy!B$2:C$674,2,0)</f>
        <v>0</v>
      </c>
      <c r="S627">
        <f>VLOOKUP(A627,Taxonomy!B$2:G$674,6,0)</f>
        <v>0</v>
      </c>
    </row>
    <row r="628" spans="1:19" ht="23.25">
      <c r="A628" s="16" t="s">
        <v>645</v>
      </c>
      <c r="B628" s="17"/>
      <c r="C628" s="18"/>
      <c r="D628" s="18"/>
      <c r="E628" s="18"/>
      <c r="F628" s="18"/>
      <c r="G628" s="18"/>
      <c r="H628" s="18"/>
      <c r="I628" s="18"/>
      <c r="J628" s="18"/>
      <c r="K628" s="19">
        <v>1</v>
      </c>
      <c r="L628" s="18"/>
      <c r="M628" s="18"/>
      <c r="N628" s="20">
        <v>1</v>
      </c>
      <c r="O628" s="21">
        <v>2</v>
      </c>
      <c r="P628">
        <f t="shared" si="0"/>
        <v>0</v>
      </c>
      <c r="Q628" t="e">
        <f>VLOOKUP(A628,PF09349_all!B323:I1007,8,0)</f>
        <v>#N/A</v>
      </c>
      <c r="R628" s="15">
        <f>VLOOKUP(A628,Taxonomy!B$2:C$674,2,0)</f>
        <v>0</v>
      </c>
      <c r="S628">
        <f>VLOOKUP(A628,Taxonomy!B$2:G$674,6,0)</f>
        <v>0</v>
      </c>
    </row>
    <row r="629" spans="1:19" ht="34.5">
      <c r="A629" s="16" t="s">
        <v>651</v>
      </c>
      <c r="B629" s="17"/>
      <c r="C629" s="18"/>
      <c r="D629" s="18"/>
      <c r="E629" s="18"/>
      <c r="F629" s="18"/>
      <c r="G629" s="18"/>
      <c r="H629" s="18"/>
      <c r="I629" s="18"/>
      <c r="J629" s="19">
        <v>1</v>
      </c>
      <c r="K629" s="18"/>
      <c r="L629" s="18"/>
      <c r="M629" s="18"/>
      <c r="N629" s="20">
        <v>1</v>
      </c>
      <c r="O629" s="21">
        <v>2</v>
      </c>
      <c r="P629">
        <f t="shared" si="0"/>
        <v>0</v>
      </c>
      <c r="Q629" t="e">
        <f>VLOOKUP(A629,PF09349_all!B326:I1010,8,0)</f>
        <v>#N/A</v>
      </c>
      <c r="R629" s="15">
        <f>VLOOKUP(A629,Taxonomy!B$2:C$674,2,0)</f>
        <v>0</v>
      </c>
      <c r="S629">
        <f>VLOOKUP(A629,Taxonomy!B$2:G$674,6,0)</f>
        <v>0</v>
      </c>
    </row>
    <row r="630" spans="1:19" ht="23.25">
      <c r="A630" s="16" t="s">
        <v>673</v>
      </c>
      <c r="B630" s="17"/>
      <c r="C630" s="18"/>
      <c r="D630" s="18"/>
      <c r="E630" s="18"/>
      <c r="F630" s="18"/>
      <c r="G630" s="18"/>
      <c r="H630" s="18"/>
      <c r="I630" s="18"/>
      <c r="J630" s="18"/>
      <c r="K630" s="18"/>
      <c r="L630" s="19">
        <v>2</v>
      </c>
      <c r="M630" s="18"/>
      <c r="N630" s="20">
        <v>1</v>
      </c>
      <c r="O630" s="21">
        <v>3</v>
      </c>
      <c r="P630">
        <f t="shared" si="0"/>
        <v>0</v>
      </c>
      <c r="Q630" t="e">
        <f>VLOOKUP(A630,PF09349_all!B337:I1021,8,0)</f>
        <v>#N/A</v>
      </c>
      <c r="R630" s="15">
        <f>VLOOKUP(A630,Taxonomy!B$2:C$674,2,0)</f>
        <v>0</v>
      </c>
      <c r="S630">
        <f>VLOOKUP(A630,Taxonomy!B$2:G$674,6,0)</f>
        <v>0</v>
      </c>
    </row>
    <row r="631" spans="1:19" ht="23.25">
      <c r="A631" s="16" t="s">
        <v>685</v>
      </c>
      <c r="B631" s="17"/>
      <c r="C631" s="18"/>
      <c r="D631" s="18"/>
      <c r="E631" s="18"/>
      <c r="F631" s="18"/>
      <c r="G631" s="18"/>
      <c r="H631" s="18"/>
      <c r="I631" s="18"/>
      <c r="J631" s="19">
        <v>1</v>
      </c>
      <c r="K631" s="18"/>
      <c r="L631" s="18"/>
      <c r="M631" s="19">
        <v>1</v>
      </c>
      <c r="N631" s="20">
        <v>1</v>
      </c>
      <c r="O631" s="21">
        <v>3</v>
      </c>
      <c r="P631">
        <f t="shared" si="0"/>
        <v>0</v>
      </c>
      <c r="Q631" t="e">
        <f>VLOOKUP(A631,PF09349_all!B343:I1027,8,0)</f>
        <v>#N/A</v>
      </c>
      <c r="R631" s="15">
        <f>VLOOKUP(A631,Taxonomy!B$2:C$674,2,0)</f>
        <v>0</v>
      </c>
      <c r="S631">
        <f>VLOOKUP(A631,Taxonomy!B$2:G$674,6,0)</f>
        <v>0</v>
      </c>
    </row>
    <row r="632" spans="1:19" ht="34.5">
      <c r="A632" s="16" t="s">
        <v>689</v>
      </c>
      <c r="B632" s="17"/>
      <c r="C632" s="18"/>
      <c r="D632" s="18"/>
      <c r="E632" s="18"/>
      <c r="F632" s="19">
        <v>1</v>
      </c>
      <c r="G632" s="18"/>
      <c r="H632" s="18"/>
      <c r="I632" s="18"/>
      <c r="J632" s="18"/>
      <c r="K632" s="18"/>
      <c r="L632" s="18"/>
      <c r="M632" s="18"/>
      <c r="N632" s="20">
        <v>1</v>
      </c>
      <c r="O632" s="21">
        <v>2</v>
      </c>
      <c r="P632">
        <f t="shared" si="0"/>
        <v>0</v>
      </c>
      <c r="Q632" t="e">
        <f>VLOOKUP(A632,PF09349_all!B345:I1029,8,0)</f>
        <v>#N/A</v>
      </c>
      <c r="R632" s="15">
        <f>VLOOKUP(A632,Taxonomy!B$2:C$674,2,0)</f>
        <v>0</v>
      </c>
      <c r="S632">
        <f>VLOOKUP(A632,Taxonomy!B$2:G$674,6,0)</f>
        <v>0</v>
      </c>
    </row>
    <row r="633" spans="1:19" ht="34.5">
      <c r="A633" s="16" t="s">
        <v>721</v>
      </c>
      <c r="B633" s="17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20">
        <v>2</v>
      </c>
      <c r="O633" s="21">
        <v>2</v>
      </c>
      <c r="P633">
        <f t="shared" si="0"/>
        <v>0</v>
      </c>
      <c r="Q633" t="e">
        <f>VLOOKUP(A633,PF09349_all!B361:I1045,8,0)</f>
        <v>#N/A</v>
      </c>
      <c r="R633" s="15">
        <f>VLOOKUP(A633,Taxonomy!B$2:C$674,2,0)</f>
        <v>0</v>
      </c>
      <c r="S633">
        <f>VLOOKUP(A633,Taxonomy!B$2:G$674,6,0)</f>
        <v>0</v>
      </c>
    </row>
    <row r="634" spans="1:19" ht="34.5">
      <c r="A634" s="16" t="s">
        <v>747</v>
      </c>
      <c r="B634" s="17"/>
      <c r="C634" s="18"/>
      <c r="D634" s="18"/>
      <c r="E634" s="18"/>
      <c r="F634" s="18"/>
      <c r="G634" s="18"/>
      <c r="H634" s="18"/>
      <c r="I634" s="19">
        <v>1</v>
      </c>
      <c r="J634" s="18"/>
      <c r="K634" s="18"/>
      <c r="L634" s="18"/>
      <c r="M634" s="18"/>
      <c r="N634" s="20">
        <v>1</v>
      </c>
      <c r="O634" s="21">
        <v>2</v>
      </c>
      <c r="P634">
        <f t="shared" si="0"/>
        <v>0</v>
      </c>
      <c r="Q634" t="e">
        <f>VLOOKUP(A634,PF09349_all!B374:I1058,8,0)</f>
        <v>#N/A</v>
      </c>
      <c r="R634" s="15">
        <f>VLOOKUP(A634,Taxonomy!B$2:C$674,2,0)</f>
        <v>0</v>
      </c>
      <c r="S634">
        <f>VLOOKUP(A634,Taxonomy!B$2:G$674,6,0)</f>
        <v>0</v>
      </c>
    </row>
    <row r="635" spans="1:19" ht="23.25">
      <c r="A635" s="16" t="s">
        <v>805</v>
      </c>
      <c r="B635" s="17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20">
        <v>2</v>
      </c>
      <c r="O635" s="21">
        <v>2</v>
      </c>
      <c r="P635">
        <f t="shared" si="0"/>
        <v>0</v>
      </c>
      <c r="Q635" t="e">
        <f>VLOOKUP(A635,PF09349_all!B403:I1087,8,0)</f>
        <v>#N/A</v>
      </c>
      <c r="R635" s="15">
        <f>VLOOKUP(A635,Taxonomy!B$2:C$674,2,0)</f>
        <v>0</v>
      </c>
      <c r="S635">
        <f>VLOOKUP(A635,Taxonomy!B$2:G$674,6,0)</f>
        <v>0</v>
      </c>
    </row>
    <row r="636" spans="1:19" ht="23.25">
      <c r="A636" s="16" t="s">
        <v>819</v>
      </c>
      <c r="B636" s="17"/>
      <c r="C636" s="18"/>
      <c r="D636" s="18"/>
      <c r="E636" s="18"/>
      <c r="F636" s="18"/>
      <c r="G636" s="18"/>
      <c r="H636" s="18"/>
      <c r="I636" s="18"/>
      <c r="J636" s="19">
        <v>1</v>
      </c>
      <c r="K636" s="18"/>
      <c r="L636" s="18"/>
      <c r="M636" s="19">
        <v>1</v>
      </c>
      <c r="N636" s="20">
        <v>1</v>
      </c>
      <c r="O636" s="21">
        <v>3</v>
      </c>
      <c r="P636">
        <f t="shared" si="0"/>
        <v>0</v>
      </c>
      <c r="Q636" t="e">
        <f>VLOOKUP(A636,PF09349_all!B410:I1094,8,0)</f>
        <v>#N/A</v>
      </c>
      <c r="R636" s="15">
        <f>VLOOKUP(A636,Taxonomy!B$2:C$674,2,0)</f>
        <v>0</v>
      </c>
      <c r="S636">
        <f>VLOOKUP(A636,Taxonomy!B$2:G$674,6,0)</f>
        <v>0</v>
      </c>
    </row>
    <row r="637" spans="1:19" ht="23.25">
      <c r="A637" s="16" t="s">
        <v>825</v>
      </c>
      <c r="B637" s="17"/>
      <c r="C637" s="18"/>
      <c r="D637" s="18"/>
      <c r="E637" s="18"/>
      <c r="F637" s="19">
        <v>1</v>
      </c>
      <c r="G637" s="18"/>
      <c r="H637" s="18"/>
      <c r="I637" s="18"/>
      <c r="J637" s="18"/>
      <c r="K637" s="18"/>
      <c r="L637" s="18"/>
      <c r="M637" s="18"/>
      <c r="N637" s="20">
        <v>1</v>
      </c>
      <c r="O637" s="21">
        <v>2</v>
      </c>
      <c r="P637">
        <f t="shared" si="0"/>
        <v>0</v>
      </c>
      <c r="Q637" t="e">
        <f>VLOOKUP(A637,PF09349_all!B413:I1097,8,0)</f>
        <v>#N/A</v>
      </c>
      <c r="R637" s="15">
        <f>VLOOKUP(A637,Taxonomy!B$2:C$674,2,0)</f>
        <v>0</v>
      </c>
      <c r="S637">
        <f>VLOOKUP(A637,Taxonomy!B$2:G$674,6,0)</f>
        <v>0</v>
      </c>
    </row>
    <row r="638" spans="1:19" ht="34.5">
      <c r="A638" s="16" t="s">
        <v>829</v>
      </c>
      <c r="B638" s="17"/>
      <c r="C638" s="18"/>
      <c r="D638" s="18"/>
      <c r="E638" s="18"/>
      <c r="F638" s="18"/>
      <c r="G638" s="19">
        <v>2</v>
      </c>
      <c r="H638" s="18"/>
      <c r="I638" s="18"/>
      <c r="J638" s="18"/>
      <c r="K638" s="18"/>
      <c r="L638" s="18"/>
      <c r="M638" s="18"/>
      <c r="N638" s="20">
        <v>1</v>
      </c>
      <c r="O638" s="21">
        <v>3</v>
      </c>
      <c r="P638">
        <f t="shared" si="0"/>
        <v>0</v>
      </c>
      <c r="Q638" t="e">
        <f>VLOOKUP(A638,PF09349_all!B415:I1099,8,0)</f>
        <v>#N/A</v>
      </c>
      <c r="R638" s="15">
        <f>VLOOKUP(A638,Taxonomy!B$2:C$674,2,0)</f>
        <v>0</v>
      </c>
      <c r="S638">
        <f>VLOOKUP(A638,Taxonomy!B$2:G$674,6,0)</f>
        <v>0</v>
      </c>
    </row>
    <row r="639" spans="1:19" ht="23.25">
      <c r="A639" s="16" t="s">
        <v>839</v>
      </c>
      <c r="B639" s="17"/>
      <c r="C639" s="18"/>
      <c r="D639" s="18"/>
      <c r="E639" s="18"/>
      <c r="F639" s="18"/>
      <c r="G639" s="18"/>
      <c r="H639" s="18"/>
      <c r="I639" s="18"/>
      <c r="J639" s="19">
        <v>1</v>
      </c>
      <c r="K639" s="18"/>
      <c r="L639" s="18"/>
      <c r="M639" s="18"/>
      <c r="N639" s="20">
        <v>1</v>
      </c>
      <c r="O639" s="21">
        <v>2</v>
      </c>
      <c r="P639">
        <f t="shared" si="0"/>
        <v>0</v>
      </c>
      <c r="Q639" t="e">
        <f>VLOOKUP(A639,PF09349_all!B420:I1104,8,0)</f>
        <v>#N/A</v>
      </c>
      <c r="R639" s="15">
        <f>VLOOKUP(A639,Taxonomy!B$2:C$674,2,0)</f>
        <v>0</v>
      </c>
      <c r="S639">
        <f>VLOOKUP(A639,Taxonomy!B$2:G$674,6,0)</f>
        <v>0</v>
      </c>
    </row>
    <row r="640" spans="1:19" ht="34.5">
      <c r="A640" s="16" t="s">
        <v>871</v>
      </c>
      <c r="B640" s="17"/>
      <c r="C640" s="18"/>
      <c r="D640" s="18"/>
      <c r="E640" s="18"/>
      <c r="F640" s="18"/>
      <c r="G640" s="18"/>
      <c r="H640" s="18"/>
      <c r="I640" s="18"/>
      <c r="J640" s="19">
        <v>1</v>
      </c>
      <c r="K640" s="18"/>
      <c r="L640" s="18"/>
      <c r="M640" s="18"/>
      <c r="N640" s="20">
        <v>1</v>
      </c>
      <c r="O640" s="21">
        <v>2</v>
      </c>
      <c r="P640">
        <f t="shared" si="0"/>
        <v>0</v>
      </c>
      <c r="Q640" t="e">
        <f>VLOOKUP(A640,PF09349_all!B436:I1120,8,0)</f>
        <v>#N/A</v>
      </c>
      <c r="R640" s="15">
        <f>VLOOKUP(A640,Taxonomy!B$2:C$674,2,0)</f>
        <v>0</v>
      </c>
      <c r="S640">
        <f>VLOOKUP(A640,Taxonomy!B$2:G$674,6,0)</f>
        <v>0</v>
      </c>
    </row>
    <row r="641" spans="1:19" ht="34.5">
      <c r="A641" s="16" t="s">
        <v>875</v>
      </c>
      <c r="B641" s="17"/>
      <c r="C641" s="18"/>
      <c r="D641" s="18"/>
      <c r="E641" s="18"/>
      <c r="F641" s="18"/>
      <c r="G641" s="18"/>
      <c r="H641" s="18"/>
      <c r="I641" s="19">
        <v>1</v>
      </c>
      <c r="J641" s="18"/>
      <c r="K641" s="18"/>
      <c r="L641" s="18"/>
      <c r="M641" s="18"/>
      <c r="N641" s="20">
        <v>1</v>
      </c>
      <c r="O641" s="21">
        <v>2</v>
      </c>
      <c r="P641">
        <f t="shared" si="0"/>
        <v>0</v>
      </c>
      <c r="Q641" t="e">
        <f>VLOOKUP(A641,PF09349_all!B438:I1122,8,0)</f>
        <v>#N/A</v>
      </c>
      <c r="R641" s="15">
        <f>VLOOKUP(A641,Taxonomy!B$2:C$674,2,0)</f>
        <v>0</v>
      </c>
      <c r="S641">
        <f>VLOOKUP(A641,Taxonomy!B$2:G$674,6,0)</f>
        <v>0</v>
      </c>
    </row>
    <row r="642" spans="1:19" ht="23.25">
      <c r="A642" s="16" t="s">
        <v>897</v>
      </c>
      <c r="B642" s="17"/>
      <c r="C642" s="18"/>
      <c r="D642" s="18"/>
      <c r="E642" s="18"/>
      <c r="F642" s="18"/>
      <c r="G642" s="18"/>
      <c r="H642" s="18"/>
      <c r="I642" s="18"/>
      <c r="J642" s="19">
        <v>1</v>
      </c>
      <c r="K642" s="18"/>
      <c r="L642" s="18"/>
      <c r="M642" s="18"/>
      <c r="N642" s="20">
        <v>1</v>
      </c>
      <c r="O642" s="21">
        <v>2</v>
      </c>
      <c r="P642">
        <f t="shared" si="0"/>
        <v>0</v>
      </c>
      <c r="Q642" t="e">
        <f>VLOOKUP(A642,PF09349_all!B449:I1133,8,0)</f>
        <v>#N/A</v>
      </c>
      <c r="R642" s="15">
        <f>VLOOKUP(A642,Taxonomy!B$2:C$674,2,0)</f>
        <v>0</v>
      </c>
      <c r="S642">
        <f>VLOOKUP(A642,Taxonomy!B$2:G$674,6,0)</f>
        <v>0</v>
      </c>
    </row>
    <row r="643" spans="1:19" ht="23.25">
      <c r="A643" s="16" t="s">
        <v>927</v>
      </c>
      <c r="B643" s="17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20">
        <v>2</v>
      </c>
      <c r="O643" s="21">
        <v>2</v>
      </c>
      <c r="P643">
        <f t="shared" si="0"/>
        <v>0</v>
      </c>
      <c r="Q643" t="e">
        <f>VLOOKUP(A643,PF09349_all!B464:I1148,8,0)</f>
        <v>#N/A</v>
      </c>
      <c r="R643" s="15">
        <f>VLOOKUP(A643,Taxonomy!B$2:C$674,2,0)</f>
        <v>0</v>
      </c>
      <c r="S643">
        <f>VLOOKUP(A643,Taxonomy!B$2:G$674,6,0)</f>
        <v>0</v>
      </c>
    </row>
    <row r="644" spans="1:19" ht="34.5">
      <c r="A644" s="16" t="s">
        <v>941</v>
      </c>
      <c r="B644" s="17"/>
      <c r="C644" s="19">
        <v>3</v>
      </c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20">
        <v>1</v>
      </c>
      <c r="O644" s="21">
        <v>4</v>
      </c>
      <c r="P644">
        <f t="shared" si="0"/>
        <v>0</v>
      </c>
      <c r="Q644" t="e">
        <f>VLOOKUP(A644,PF09349_all!B471:I1155,8,0)</f>
        <v>#N/A</v>
      </c>
      <c r="R644" s="15">
        <f>VLOOKUP(A644,Taxonomy!B$2:C$674,2,0)</f>
        <v>0</v>
      </c>
      <c r="S644">
        <f>VLOOKUP(A644,Taxonomy!B$2:G$674,6,0)</f>
        <v>0</v>
      </c>
    </row>
    <row r="645" spans="1:19" ht="34.5">
      <c r="A645" s="16" t="s">
        <v>963</v>
      </c>
      <c r="B645" s="26">
        <v>1</v>
      </c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20">
        <v>1</v>
      </c>
      <c r="O645" s="21">
        <v>2</v>
      </c>
      <c r="P645">
        <f t="shared" si="0"/>
        <v>0</v>
      </c>
      <c r="Q645" t="e">
        <f>VLOOKUP(A645,PF09349_all!B482:I1166,8,0)</f>
        <v>#N/A</v>
      </c>
      <c r="R645" s="15">
        <f>VLOOKUP(A645,Taxonomy!B$2:C$674,2,0)</f>
        <v>0</v>
      </c>
      <c r="S645">
        <f>VLOOKUP(A645,Taxonomy!B$2:G$674,6,0)</f>
        <v>0</v>
      </c>
    </row>
    <row r="646" spans="1:19" ht="34.5">
      <c r="A646" s="16" t="s">
        <v>1017</v>
      </c>
      <c r="B646" s="17"/>
      <c r="C646" s="18"/>
      <c r="D646" s="18"/>
      <c r="E646" s="18"/>
      <c r="F646" s="18"/>
      <c r="G646" s="18"/>
      <c r="H646" s="18"/>
      <c r="I646" s="19">
        <v>1</v>
      </c>
      <c r="J646" s="18"/>
      <c r="K646" s="18"/>
      <c r="L646" s="18"/>
      <c r="M646" s="18"/>
      <c r="N646" s="20">
        <v>1</v>
      </c>
      <c r="O646" s="21">
        <v>2</v>
      </c>
      <c r="P646">
        <f t="shared" si="0"/>
        <v>0</v>
      </c>
      <c r="Q646" t="e">
        <f>VLOOKUP(A646,PF09349_all!B509:I1193,8,0)</f>
        <v>#N/A</v>
      </c>
      <c r="R646" s="15">
        <f>VLOOKUP(A646,Taxonomy!B$2:C$674,2,0)</f>
        <v>0</v>
      </c>
      <c r="S646">
        <f>VLOOKUP(A646,Taxonomy!B$2:G$674,6,0)</f>
        <v>0</v>
      </c>
    </row>
    <row r="647" spans="1:19" ht="23.25">
      <c r="A647" s="16" t="s">
        <v>1019</v>
      </c>
      <c r="B647" s="17"/>
      <c r="C647" s="18"/>
      <c r="D647" s="18"/>
      <c r="E647" s="18"/>
      <c r="F647" s="18"/>
      <c r="G647" s="19">
        <v>2</v>
      </c>
      <c r="H647" s="18"/>
      <c r="I647" s="18"/>
      <c r="J647" s="18"/>
      <c r="K647" s="18"/>
      <c r="L647" s="18"/>
      <c r="M647" s="18"/>
      <c r="N647" s="20">
        <v>1</v>
      </c>
      <c r="O647" s="21">
        <v>3</v>
      </c>
      <c r="P647">
        <f t="shared" si="0"/>
        <v>0</v>
      </c>
      <c r="Q647" t="e">
        <f>VLOOKUP(A647,PF09349_all!B510:I1194,8,0)</f>
        <v>#N/A</v>
      </c>
      <c r="R647" s="15">
        <f>VLOOKUP(A647,Taxonomy!B$2:C$674,2,0)</f>
        <v>0</v>
      </c>
      <c r="S647">
        <f>VLOOKUP(A647,Taxonomy!B$2:G$674,6,0)</f>
        <v>0</v>
      </c>
    </row>
    <row r="648" spans="1:19" ht="12.75">
      <c r="A648" s="16" t="s">
        <v>1037</v>
      </c>
      <c r="B648" s="17"/>
      <c r="C648" s="18"/>
      <c r="D648" s="18"/>
      <c r="E648" s="18"/>
      <c r="F648" s="18"/>
      <c r="G648" s="19">
        <v>2</v>
      </c>
      <c r="H648" s="18"/>
      <c r="I648" s="18"/>
      <c r="J648" s="18"/>
      <c r="K648" s="18"/>
      <c r="L648" s="18"/>
      <c r="M648" s="18"/>
      <c r="N648" s="20">
        <v>1</v>
      </c>
      <c r="O648" s="21">
        <v>3</v>
      </c>
      <c r="P648">
        <f t="shared" si="0"/>
        <v>0</v>
      </c>
      <c r="Q648" t="e">
        <f>VLOOKUP(A648,PF09349_all!B519:I1203,8,0)</f>
        <v>#N/A</v>
      </c>
      <c r="R648" s="15">
        <f>VLOOKUP(A648,Taxonomy!B$2:C$674,2,0)</f>
        <v>0</v>
      </c>
      <c r="S648">
        <f>VLOOKUP(A648,Taxonomy!B$2:G$674,6,0)</f>
        <v>0</v>
      </c>
    </row>
    <row r="649" spans="1:19" ht="23.25">
      <c r="A649" s="16" t="s">
        <v>1051</v>
      </c>
      <c r="B649" s="17"/>
      <c r="C649" s="18"/>
      <c r="D649" s="18"/>
      <c r="E649" s="18"/>
      <c r="F649" s="18"/>
      <c r="G649" s="18"/>
      <c r="H649" s="18"/>
      <c r="I649" s="18"/>
      <c r="J649" s="18"/>
      <c r="K649" s="18"/>
      <c r="L649" s="19">
        <v>2</v>
      </c>
      <c r="M649" s="18"/>
      <c r="N649" s="20">
        <v>1</v>
      </c>
      <c r="O649" s="21">
        <v>3</v>
      </c>
      <c r="P649">
        <f t="shared" si="0"/>
        <v>0</v>
      </c>
      <c r="Q649" t="e">
        <f>VLOOKUP(A649,PF09349_all!B526:I1210,8,0)</f>
        <v>#N/A</v>
      </c>
      <c r="R649" s="15">
        <f>VLOOKUP(A649,Taxonomy!B$2:C$674,2,0)</f>
        <v>0</v>
      </c>
      <c r="S649">
        <f>VLOOKUP(A649,Taxonomy!B$2:G$674,6,0)</f>
        <v>0</v>
      </c>
    </row>
    <row r="650" spans="1:19" ht="23.25">
      <c r="A650" s="16" t="s">
        <v>1059</v>
      </c>
      <c r="B650" s="17"/>
      <c r="C650" s="18"/>
      <c r="D650" s="18"/>
      <c r="E650" s="18"/>
      <c r="F650" s="18"/>
      <c r="G650" s="18"/>
      <c r="H650" s="18"/>
      <c r="I650" s="19">
        <v>1</v>
      </c>
      <c r="J650" s="18"/>
      <c r="K650" s="18"/>
      <c r="L650" s="18"/>
      <c r="M650" s="18"/>
      <c r="N650" s="20">
        <v>1</v>
      </c>
      <c r="O650" s="21">
        <v>2</v>
      </c>
      <c r="P650">
        <f t="shared" si="0"/>
        <v>0</v>
      </c>
      <c r="Q650" t="e">
        <f>VLOOKUP(A650,PF09349_all!B530:I1214,8,0)</f>
        <v>#N/A</v>
      </c>
      <c r="R650" s="15">
        <f>VLOOKUP(A650,Taxonomy!B$2:C$674,2,0)</f>
        <v>0</v>
      </c>
      <c r="S650">
        <f>VLOOKUP(A650,Taxonomy!B$2:G$674,6,0)</f>
        <v>0</v>
      </c>
    </row>
    <row r="651" spans="1:19" ht="23.25">
      <c r="A651" s="16" t="s">
        <v>1061</v>
      </c>
      <c r="B651" s="17"/>
      <c r="C651" s="18"/>
      <c r="D651" s="18"/>
      <c r="E651" s="18"/>
      <c r="F651" s="18"/>
      <c r="G651" s="18"/>
      <c r="H651" s="18"/>
      <c r="I651" s="18"/>
      <c r="J651" s="19">
        <v>1</v>
      </c>
      <c r="K651" s="18"/>
      <c r="L651" s="18"/>
      <c r="M651" s="18"/>
      <c r="N651" s="20">
        <v>1</v>
      </c>
      <c r="O651" s="21">
        <v>2</v>
      </c>
      <c r="P651">
        <f t="shared" si="0"/>
        <v>0</v>
      </c>
      <c r="Q651" t="e">
        <f>VLOOKUP(A651,PF09349_all!B531:I1215,8,0)</f>
        <v>#N/A</v>
      </c>
      <c r="R651" s="15">
        <f>VLOOKUP(A651,Taxonomy!B$2:C$674,2,0)</f>
        <v>0</v>
      </c>
      <c r="S651">
        <f>VLOOKUP(A651,Taxonomy!B$2:G$674,6,0)</f>
        <v>0</v>
      </c>
    </row>
    <row r="652" spans="1:19" ht="34.5">
      <c r="A652" s="16" t="s">
        <v>1067</v>
      </c>
      <c r="B652" s="17"/>
      <c r="C652" s="18"/>
      <c r="D652" s="18"/>
      <c r="E652" s="18"/>
      <c r="F652" s="18"/>
      <c r="G652" s="18"/>
      <c r="H652" s="18"/>
      <c r="I652" s="19">
        <v>1</v>
      </c>
      <c r="J652" s="18"/>
      <c r="K652" s="18"/>
      <c r="L652" s="18"/>
      <c r="M652" s="18"/>
      <c r="N652" s="20">
        <v>1</v>
      </c>
      <c r="O652" s="21">
        <v>2</v>
      </c>
      <c r="P652">
        <f t="shared" si="0"/>
        <v>0</v>
      </c>
      <c r="Q652" t="e">
        <f>VLOOKUP(A652,PF09349_all!B534:I1218,8,0)</f>
        <v>#N/A</v>
      </c>
      <c r="R652" s="15">
        <f>VLOOKUP(A652,Taxonomy!B$2:C$674,2,0)</f>
        <v>0</v>
      </c>
      <c r="S652">
        <f>VLOOKUP(A652,Taxonomy!B$2:G$674,6,0)</f>
        <v>0</v>
      </c>
    </row>
    <row r="653" spans="1:19" ht="23.25">
      <c r="A653" s="16" t="s">
        <v>1079</v>
      </c>
      <c r="B653" s="17"/>
      <c r="C653" s="18"/>
      <c r="D653" s="18"/>
      <c r="E653" s="18"/>
      <c r="F653" s="18"/>
      <c r="G653" s="18"/>
      <c r="H653" s="18"/>
      <c r="I653" s="19">
        <v>1</v>
      </c>
      <c r="J653" s="18"/>
      <c r="K653" s="18"/>
      <c r="L653" s="18"/>
      <c r="M653" s="18"/>
      <c r="N653" s="20">
        <v>1</v>
      </c>
      <c r="O653" s="21">
        <v>2</v>
      </c>
      <c r="P653">
        <f t="shared" si="0"/>
        <v>0</v>
      </c>
      <c r="Q653" t="e">
        <f>VLOOKUP(A653,PF09349_all!B540:I1224,8,0)</f>
        <v>#N/A</v>
      </c>
      <c r="R653" s="15">
        <f>VLOOKUP(A653,Taxonomy!B$2:C$674,2,0)</f>
        <v>0</v>
      </c>
      <c r="S653">
        <f>VLOOKUP(A653,Taxonomy!B$2:G$674,6,0)</f>
        <v>0</v>
      </c>
    </row>
    <row r="654" spans="1:19" ht="34.5">
      <c r="A654" s="16" t="s">
        <v>1087</v>
      </c>
      <c r="B654" s="17"/>
      <c r="C654" s="18"/>
      <c r="D654" s="18"/>
      <c r="E654" s="18"/>
      <c r="F654" s="18"/>
      <c r="G654" s="18"/>
      <c r="H654" s="18"/>
      <c r="I654" s="18"/>
      <c r="J654" s="19">
        <v>1</v>
      </c>
      <c r="K654" s="18"/>
      <c r="L654" s="18"/>
      <c r="M654" s="18"/>
      <c r="N654" s="20">
        <v>1</v>
      </c>
      <c r="O654" s="21">
        <v>2</v>
      </c>
      <c r="P654">
        <f t="shared" si="0"/>
        <v>0</v>
      </c>
      <c r="Q654" t="e">
        <f>VLOOKUP(A654,PF09349_all!B544:I1228,8,0)</f>
        <v>#N/A</v>
      </c>
      <c r="R654" s="15">
        <f>VLOOKUP(A654,Taxonomy!B$2:C$674,2,0)</f>
        <v>0</v>
      </c>
      <c r="S654">
        <f>VLOOKUP(A654,Taxonomy!B$2:G$674,6,0)</f>
        <v>0</v>
      </c>
    </row>
    <row r="655" spans="1:19" ht="23.25">
      <c r="A655" s="16" t="s">
        <v>1089</v>
      </c>
      <c r="B655" s="17"/>
      <c r="C655" s="18"/>
      <c r="D655" s="18"/>
      <c r="E655" s="18"/>
      <c r="F655" s="18"/>
      <c r="G655" s="18"/>
      <c r="H655" s="18"/>
      <c r="I655" s="19">
        <v>1</v>
      </c>
      <c r="J655" s="18"/>
      <c r="K655" s="18"/>
      <c r="L655" s="18"/>
      <c r="M655" s="18"/>
      <c r="N655" s="20">
        <v>1</v>
      </c>
      <c r="O655" s="21">
        <v>2</v>
      </c>
      <c r="P655">
        <f t="shared" si="0"/>
        <v>0</v>
      </c>
      <c r="Q655" t="e">
        <f>VLOOKUP(A655,PF09349_all!B546:I1230,8,0)</f>
        <v>#N/A</v>
      </c>
      <c r="R655" s="15">
        <f>VLOOKUP(A655,Taxonomy!B$2:C$674,2,0)</f>
        <v>0</v>
      </c>
      <c r="S655">
        <f>VLOOKUP(A655,Taxonomy!B$2:G$674,6,0)</f>
        <v>0</v>
      </c>
    </row>
    <row r="656" spans="1:19" ht="23.25">
      <c r="A656" s="16" t="s">
        <v>1091</v>
      </c>
      <c r="B656" s="17"/>
      <c r="C656" s="18"/>
      <c r="D656" s="18"/>
      <c r="E656" s="18"/>
      <c r="F656" s="18"/>
      <c r="G656" s="18"/>
      <c r="H656" s="18"/>
      <c r="I656" s="18"/>
      <c r="J656" s="18"/>
      <c r="K656" s="18"/>
      <c r="L656" s="19">
        <v>2</v>
      </c>
      <c r="M656" s="18"/>
      <c r="N656" s="20">
        <v>1</v>
      </c>
      <c r="O656" s="21">
        <v>3</v>
      </c>
      <c r="P656">
        <f t="shared" si="0"/>
        <v>0</v>
      </c>
      <c r="Q656" t="e">
        <f>VLOOKUP(A656,PF09349_all!B547:I1231,8,0)</f>
        <v>#N/A</v>
      </c>
      <c r="R656" s="15">
        <f>VLOOKUP(A656,Taxonomy!B$2:C$674,2,0)</f>
        <v>0</v>
      </c>
      <c r="S656">
        <f>VLOOKUP(A656,Taxonomy!B$2:G$674,6,0)</f>
        <v>0</v>
      </c>
    </row>
    <row r="657" spans="1:19" ht="23.25">
      <c r="A657" s="16" t="s">
        <v>1097</v>
      </c>
      <c r="B657" s="17"/>
      <c r="C657" s="18"/>
      <c r="D657" s="18"/>
      <c r="E657" s="18"/>
      <c r="F657" s="18"/>
      <c r="G657" s="18"/>
      <c r="H657" s="18"/>
      <c r="I657" s="19">
        <v>1</v>
      </c>
      <c r="J657" s="18"/>
      <c r="K657" s="18"/>
      <c r="L657" s="18"/>
      <c r="M657" s="18"/>
      <c r="N657" s="20">
        <v>1</v>
      </c>
      <c r="O657" s="21">
        <v>2</v>
      </c>
      <c r="P657">
        <f t="shared" si="0"/>
        <v>0</v>
      </c>
      <c r="Q657" t="e">
        <f>VLOOKUP(A657,PF09349_all!B550:I1234,8,0)</f>
        <v>#N/A</v>
      </c>
      <c r="R657" s="15">
        <f>VLOOKUP(A657,Taxonomy!B$2:C$674,2,0)</f>
        <v>0</v>
      </c>
      <c r="S657">
        <f>VLOOKUP(A657,Taxonomy!B$2:G$674,6,0)</f>
        <v>0</v>
      </c>
    </row>
    <row r="658" spans="1:19" ht="34.5">
      <c r="A658" s="16" t="s">
        <v>1099</v>
      </c>
      <c r="B658" s="17"/>
      <c r="C658" s="18"/>
      <c r="D658" s="18"/>
      <c r="E658" s="18"/>
      <c r="F658" s="18"/>
      <c r="G658" s="18"/>
      <c r="H658" s="18"/>
      <c r="I658" s="19">
        <v>1</v>
      </c>
      <c r="J658" s="18"/>
      <c r="K658" s="18"/>
      <c r="L658" s="18"/>
      <c r="M658" s="18"/>
      <c r="N658" s="20">
        <v>1</v>
      </c>
      <c r="O658" s="21">
        <v>2</v>
      </c>
      <c r="P658">
        <f t="shared" si="0"/>
        <v>0</v>
      </c>
      <c r="Q658" t="e">
        <f>VLOOKUP(A658,PF09349_all!B551:I1235,8,0)</f>
        <v>#N/A</v>
      </c>
      <c r="R658" s="15">
        <f>VLOOKUP(A658,Taxonomy!B$2:C$674,2,0)</f>
        <v>0</v>
      </c>
      <c r="S658">
        <f>VLOOKUP(A658,Taxonomy!B$2:G$674,6,0)</f>
        <v>0</v>
      </c>
    </row>
    <row r="659" spans="1:19" ht="23.25">
      <c r="A659" s="16" t="s">
        <v>263</v>
      </c>
      <c r="B659" s="17"/>
      <c r="C659" s="18"/>
      <c r="D659" s="18"/>
      <c r="E659" s="18"/>
      <c r="F659" s="18"/>
      <c r="G659" s="18"/>
      <c r="H659" s="18"/>
      <c r="I659" s="18"/>
      <c r="J659" s="18"/>
      <c r="K659" s="19">
        <v>1</v>
      </c>
      <c r="L659" s="18"/>
      <c r="M659" s="18"/>
      <c r="N659" s="20">
        <v>1</v>
      </c>
      <c r="O659" s="21">
        <v>2</v>
      </c>
      <c r="P659">
        <f t="shared" si="0"/>
        <v>0</v>
      </c>
      <c r="Q659" t="e">
        <f>VLOOKUP(A659,PF09349_all!B554:I1238,8,0)</f>
        <v>#N/A</v>
      </c>
      <c r="R659" s="15">
        <f>VLOOKUP(A659,Taxonomy!B$2:C$674,2,0)</f>
        <v>0</v>
      </c>
      <c r="S659">
        <f>VLOOKUP(A659,Taxonomy!B$2:G$674,6,0)</f>
        <v>0</v>
      </c>
    </row>
    <row r="660" spans="1:19" ht="34.5">
      <c r="A660" s="16" t="s">
        <v>1115</v>
      </c>
      <c r="B660" s="17"/>
      <c r="C660" s="18"/>
      <c r="D660" s="18"/>
      <c r="E660" s="18"/>
      <c r="F660" s="18"/>
      <c r="G660" s="18"/>
      <c r="H660" s="18"/>
      <c r="I660" s="19">
        <v>1</v>
      </c>
      <c r="J660" s="18"/>
      <c r="K660" s="18"/>
      <c r="L660" s="18"/>
      <c r="M660" s="18"/>
      <c r="N660" s="20">
        <v>1</v>
      </c>
      <c r="O660" s="21">
        <v>2</v>
      </c>
      <c r="P660">
        <f t="shared" si="0"/>
        <v>0</v>
      </c>
      <c r="Q660" t="e">
        <f>VLOOKUP(A660,PF09349_all!B560:I1244,8,0)</f>
        <v>#N/A</v>
      </c>
      <c r="R660" s="15">
        <f>VLOOKUP(A660,Taxonomy!B$2:C$674,2,0)</f>
        <v>0</v>
      </c>
      <c r="S660">
        <f>VLOOKUP(A660,Taxonomy!B$2:G$674,6,0)</f>
        <v>0</v>
      </c>
    </row>
    <row r="661" spans="1:19" ht="23.25">
      <c r="A661" s="16" t="s">
        <v>1133</v>
      </c>
      <c r="B661" s="17"/>
      <c r="C661" s="18"/>
      <c r="D661" s="18"/>
      <c r="E661" s="18"/>
      <c r="F661" s="19">
        <v>1</v>
      </c>
      <c r="G661" s="18"/>
      <c r="H661" s="18"/>
      <c r="I661" s="18"/>
      <c r="J661" s="18"/>
      <c r="K661" s="18"/>
      <c r="L661" s="18"/>
      <c r="M661" s="18"/>
      <c r="N661" s="20">
        <v>1</v>
      </c>
      <c r="O661" s="21">
        <v>2</v>
      </c>
      <c r="P661">
        <f t="shared" si="0"/>
        <v>0</v>
      </c>
      <c r="Q661" t="e">
        <f>VLOOKUP(A661,PF09349_all!B569:I1253,8,0)</f>
        <v>#N/A</v>
      </c>
      <c r="R661" s="15">
        <f>VLOOKUP(A661,Taxonomy!B$2:C$674,2,0)</f>
        <v>0</v>
      </c>
      <c r="S661">
        <f>VLOOKUP(A661,Taxonomy!B$2:G$674,6,0)</f>
        <v>0</v>
      </c>
    </row>
    <row r="662" spans="1:19" ht="34.5">
      <c r="A662" s="16" t="s">
        <v>1151</v>
      </c>
      <c r="B662" s="17"/>
      <c r="C662" s="18"/>
      <c r="D662" s="18"/>
      <c r="E662" s="18"/>
      <c r="F662" s="19">
        <v>1</v>
      </c>
      <c r="G662" s="18"/>
      <c r="H662" s="18"/>
      <c r="I662" s="18"/>
      <c r="J662" s="18"/>
      <c r="K662" s="18"/>
      <c r="L662" s="18"/>
      <c r="M662" s="18"/>
      <c r="N662" s="20">
        <v>1</v>
      </c>
      <c r="O662" s="21">
        <v>2</v>
      </c>
      <c r="P662">
        <f t="shared" si="0"/>
        <v>0</v>
      </c>
      <c r="Q662" t="e">
        <f>VLOOKUP(A662,PF09349_all!B578:I1262,8,0)</f>
        <v>#N/A</v>
      </c>
      <c r="R662" s="15">
        <f>VLOOKUP(A662,Taxonomy!B$2:C$674,2,0)</f>
        <v>0</v>
      </c>
      <c r="S662">
        <f>VLOOKUP(A662,Taxonomy!B$2:G$674,6,0)</f>
        <v>0</v>
      </c>
    </row>
    <row r="663" spans="1:19" ht="34.5">
      <c r="A663" s="16" t="s">
        <v>1153</v>
      </c>
      <c r="B663" s="17"/>
      <c r="C663" s="18"/>
      <c r="D663" s="18"/>
      <c r="E663" s="18"/>
      <c r="F663" s="19">
        <v>1</v>
      </c>
      <c r="G663" s="18"/>
      <c r="H663" s="18"/>
      <c r="I663" s="18"/>
      <c r="J663" s="18"/>
      <c r="K663" s="18"/>
      <c r="L663" s="18"/>
      <c r="M663" s="18"/>
      <c r="N663" s="20">
        <v>1</v>
      </c>
      <c r="O663" s="21">
        <v>2</v>
      </c>
      <c r="P663">
        <f t="shared" si="0"/>
        <v>0</v>
      </c>
      <c r="Q663" t="e">
        <f>VLOOKUP(A663,PF09349_all!B579:I1263,8,0)</f>
        <v>#N/A</v>
      </c>
      <c r="R663" s="15">
        <f>VLOOKUP(A663,Taxonomy!B$2:C$674,2,0)</f>
        <v>0</v>
      </c>
      <c r="S663">
        <f>VLOOKUP(A663,Taxonomy!B$2:G$674,6,0)</f>
        <v>0</v>
      </c>
    </row>
    <row r="664" spans="1:19" ht="34.5">
      <c r="A664" s="16" t="s">
        <v>1161</v>
      </c>
      <c r="B664" s="17"/>
      <c r="C664" s="18"/>
      <c r="D664" s="18"/>
      <c r="E664" s="18"/>
      <c r="F664" s="18"/>
      <c r="G664" s="18"/>
      <c r="H664" s="18"/>
      <c r="I664" s="19">
        <v>1</v>
      </c>
      <c r="J664" s="18"/>
      <c r="K664" s="18"/>
      <c r="L664" s="18"/>
      <c r="M664" s="18"/>
      <c r="N664" s="20">
        <v>1</v>
      </c>
      <c r="O664" s="21">
        <v>2</v>
      </c>
      <c r="P664">
        <f t="shared" si="0"/>
        <v>0</v>
      </c>
      <c r="Q664" t="e">
        <f>VLOOKUP(A664,PF09349_all!B583:I1267,8,0)</f>
        <v>#N/A</v>
      </c>
      <c r="R664" s="15">
        <f>VLOOKUP(A664,Taxonomy!B$2:C$674,2,0)</f>
        <v>0</v>
      </c>
      <c r="S664">
        <f>VLOOKUP(A664,Taxonomy!B$2:G$674,6,0)</f>
        <v>0</v>
      </c>
    </row>
    <row r="665" spans="1:19" ht="34.5">
      <c r="A665" s="16" t="s">
        <v>1163</v>
      </c>
      <c r="B665" s="17"/>
      <c r="C665" s="18"/>
      <c r="D665" s="18"/>
      <c r="E665" s="18"/>
      <c r="F665" s="18"/>
      <c r="G665" s="18"/>
      <c r="H665" s="18"/>
      <c r="I665" s="19">
        <v>1</v>
      </c>
      <c r="J665" s="18"/>
      <c r="K665" s="18"/>
      <c r="L665" s="18"/>
      <c r="M665" s="18"/>
      <c r="N665" s="20">
        <v>1</v>
      </c>
      <c r="O665" s="21">
        <v>2</v>
      </c>
      <c r="P665">
        <f t="shared" si="0"/>
        <v>0</v>
      </c>
      <c r="Q665" t="e">
        <f>VLOOKUP(A665,PF09349_all!B584:I1268,8,0)</f>
        <v>#N/A</v>
      </c>
      <c r="R665" s="15">
        <f>VLOOKUP(A665,Taxonomy!B$2:C$674,2,0)</f>
        <v>0</v>
      </c>
      <c r="S665">
        <f>VLOOKUP(A665,Taxonomy!B$2:G$674,6,0)</f>
        <v>0</v>
      </c>
    </row>
    <row r="666" spans="1:19" ht="34.5">
      <c r="A666" s="16" t="s">
        <v>1171</v>
      </c>
      <c r="B666" s="17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20">
        <v>2</v>
      </c>
      <c r="O666" s="21">
        <v>2</v>
      </c>
      <c r="P666">
        <f t="shared" si="0"/>
        <v>0</v>
      </c>
      <c r="Q666" t="e">
        <f>VLOOKUP(A666,PF09349_all!B588:I1272,8,0)</f>
        <v>#N/A</v>
      </c>
      <c r="R666" s="15">
        <f>VLOOKUP(A666,Taxonomy!B$2:C$674,2,0)</f>
        <v>0</v>
      </c>
      <c r="S666">
        <f>VLOOKUP(A666,Taxonomy!B$2:G$674,6,0)</f>
        <v>0</v>
      </c>
    </row>
    <row r="667" spans="1:19" ht="34.5">
      <c r="A667" s="16" t="s">
        <v>1199</v>
      </c>
      <c r="B667" s="17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20">
        <v>2</v>
      </c>
      <c r="O667" s="21">
        <v>2</v>
      </c>
      <c r="P667">
        <f t="shared" si="0"/>
        <v>0</v>
      </c>
      <c r="Q667" t="e">
        <f>VLOOKUP(A667,PF09349_all!B603:I1287,8,0)</f>
        <v>#N/A</v>
      </c>
      <c r="R667" s="15">
        <f>VLOOKUP(A667,Taxonomy!B$2:C$674,2,0)</f>
        <v>0</v>
      </c>
      <c r="S667">
        <f>VLOOKUP(A667,Taxonomy!B$2:G$674,6,0)</f>
        <v>0</v>
      </c>
    </row>
    <row r="668" spans="1:19" ht="23.25">
      <c r="A668" s="16" t="s">
        <v>1213</v>
      </c>
      <c r="B668" s="17"/>
      <c r="C668" s="18"/>
      <c r="D668" s="18"/>
      <c r="E668" s="18"/>
      <c r="F668" s="18"/>
      <c r="G668" s="18"/>
      <c r="H668" s="18"/>
      <c r="I668" s="19">
        <v>1</v>
      </c>
      <c r="J668" s="18"/>
      <c r="K668" s="18"/>
      <c r="L668" s="18"/>
      <c r="M668" s="18"/>
      <c r="N668" s="20">
        <v>1</v>
      </c>
      <c r="O668" s="21">
        <v>2</v>
      </c>
      <c r="P668">
        <f t="shared" si="0"/>
        <v>0</v>
      </c>
      <c r="Q668" t="e">
        <f>VLOOKUP(A668,PF09349_all!B610:I1294,8,0)</f>
        <v>#N/A</v>
      </c>
      <c r="R668" s="15">
        <f>VLOOKUP(A668,Taxonomy!B$2:C$674,2,0)</f>
        <v>0</v>
      </c>
      <c r="S668">
        <f>VLOOKUP(A668,Taxonomy!B$2:G$674,6,0)</f>
        <v>0</v>
      </c>
    </row>
    <row r="669" spans="1:19" ht="23.25">
      <c r="A669" s="16" t="s">
        <v>1245</v>
      </c>
      <c r="B669" s="17"/>
      <c r="C669" s="18"/>
      <c r="D669" s="18"/>
      <c r="E669" s="18"/>
      <c r="F669" s="18"/>
      <c r="G669" s="18"/>
      <c r="H669" s="18"/>
      <c r="I669" s="19">
        <v>1</v>
      </c>
      <c r="J669" s="18"/>
      <c r="K669" s="18"/>
      <c r="L669" s="18"/>
      <c r="M669" s="18"/>
      <c r="N669" s="20">
        <v>1</v>
      </c>
      <c r="O669" s="21">
        <v>2</v>
      </c>
      <c r="P669">
        <f t="shared" si="0"/>
        <v>0</v>
      </c>
      <c r="Q669" t="e">
        <f>VLOOKUP(A669,PF09349_all!B625:I1309,8,0)</f>
        <v>#N/A</v>
      </c>
      <c r="R669" s="15">
        <f>VLOOKUP(A669,Taxonomy!B$2:C$674,2,0)</f>
        <v>0</v>
      </c>
      <c r="S669">
        <f>VLOOKUP(A669,Taxonomy!B$2:G$674,6,0)</f>
        <v>0</v>
      </c>
    </row>
    <row r="670" spans="1:19" ht="23.25">
      <c r="A670" s="16" t="s">
        <v>1247</v>
      </c>
      <c r="B670" s="17"/>
      <c r="C670" s="18"/>
      <c r="D670" s="18"/>
      <c r="E670" s="18"/>
      <c r="F670" s="19">
        <v>1</v>
      </c>
      <c r="G670" s="18"/>
      <c r="H670" s="18"/>
      <c r="I670" s="18"/>
      <c r="J670" s="18"/>
      <c r="K670" s="18"/>
      <c r="L670" s="18"/>
      <c r="M670" s="18"/>
      <c r="N670" s="20">
        <v>1</v>
      </c>
      <c r="O670" s="21">
        <v>2</v>
      </c>
      <c r="P670">
        <f t="shared" si="0"/>
        <v>0</v>
      </c>
      <c r="Q670" t="e">
        <f>VLOOKUP(A670,PF09349_all!B626:I1310,8,0)</f>
        <v>#N/A</v>
      </c>
      <c r="R670" s="15">
        <f>VLOOKUP(A670,Taxonomy!B$2:C$674,2,0)</f>
        <v>0</v>
      </c>
      <c r="S670">
        <f>VLOOKUP(A670,Taxonomy!B$2:G$674,6,0)</f>
        <v>0</v>
      </c>
    </row>
    <row r="671" spans="1:19" ht="23.25">
      <c r="A671" s="16" t="s">
        <v>1285</v>
      </c>
      <c r="B671" s="17"/>
      <c r="C671" s="18"/>
      <c r="D671" s="18"/>
      <c r="E671" s="18"/>
      <c r="F671" s="19">
        <v>1</v>
      </c>
      <c r="G671" s="18"/>
      <c r="H671" s="18"/>
      <c r="I671" s="18"/>
      <c r="J671" s="18"/>
      <c r="K671" s="18"/>
      <c r="L671" s="18"/>
      <c r="M671" s="18"/>
      <c r="N671" s="20">
        <v>1</v>
      </c>
      <c r="O671" s="21">
        <v>2</v>
      </c>
      <c r="P671">
        <f t="shared" si="0"/>
        <v>0</v>
      </c>
      <c r="Q671" t="e">
        <f>VLOOKUP(A671,PF09349_all!B639:I1323,8,0)</f>
        <v>#N/A</v>
      </c>
      <c r="R671" s="15">
        <f>VLOOKUP(A671,Taxonomy!B$2:C$674,2,0)</f>
        <v>0</v>
      </c>
      <c r="S671">
        <f>VLOOKUP(A671,Taxonomy!B$2:G$674,6,0)</f>
        <v>0</v>
      </c>
    </row>
    <row r="672" spans="1:19" ht="23.25">
      <c r="A672" s="16" t="s">
        <v>1293</v>
      </c>
      <c r="B672" s="17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20">
        <v>2</v>
      </c>
      <c r="O672" s="21">
        <v>2</v>
      </c>
      <c r="P672">
        <f t="shared" si="0"/>
        <v>0</v>
      </c>
      <c r="Q672" t="e">
        <f>VLOOKUP(A672,PF09349_all!B643:I1327,8,0)</f>
        <v>#N/A</v>
      </c>
      <c r="R672" s="15">
        <f>VLOOKUP(A672,Taxonomy!B$2:C$674,2,0)</f>
        <v>0</v>
      </c>
      <c r="S672">
        <f>VLOOKUP(A672,Taxonomy!B$2:G$674,6,0)</f>
        <v>0</v>
      </c>
    </row>
    <row r="673" spans="1:19" ht="23.25">
      <c r="A673" s="16" t="s">
        <v>1297</v>
      </c>
      <c r="B673" s="17"/>
      <c r="C673" s="18"/>
      <c r="D673" s="18"/>
      <c r="E673" s="18"/>
      <c r="F673" s="18"/>
      <c r="G673" s="18"/>
      <c r="H673" s="18"/>
      <c r="I673" s="19">
        <v>1</v>
      </c>
      <c r="J673" s="18"/>
      <c r="K673" s="18"/>
      <c r="L673" s="18"/>
      <c r="M673" s="18"/>
      <c r="N673" s="20">
        <v>1</v>
      </c>
      <c r="O673" s="21">
        <v>2</v>
      </c>
      <c r="P673">
        <f t="shared" si="0"/>
        <v>0</v>
      </c>
      <c r="Q673" t="e">
        <f>VLOOKUP(A673,PF09349_all!B645:I1329,8,0)</f>
        <v>#N/A</v>
      </c>
      <c r="R673" s="15">
        <f>VLOOKUP(A673,Taxonomy!B$2:C$674,2,0)</f>
        <v>0</v>
      </c>
      <c r="S673">
        <f>VLOOKUP(A673,Taxonomy!B$2:G$674,6,0)</f>
        <v>0</v>
      </c>
    </row>
    <row r="674" spans="1:19" ht="34.5">
      <c r="A674" s="16" t="s">
        <v>1305</v>
      </c>
      <c r="B674" s="17"/>
      <c r="C674" s="18"/>
      <c r="D674" s="18"/>
      <c r="E674" s="18"/>
      <c r="F674" s="18"/>
      <c r="G674" s="18"/>
      <c r="H674" s="18"/>
      <c r="I674" s="18"/>
      <c r="J674" s="19">
        <v>1</v>
      </c>
      <c r="K674" s="18"/>
      <c r="L674" s="18"/>
      <c r="M674" s="18"/>
      <c r="N674" s="20">
        <v>1</v>
      </c>
      <c r="O674" s="21">
        <v>2</v>
      </c>
      <c r="P674">
        <f t="shared" si="0"/>
        <v>0</v>
      </c>
      <c r="Q674" t="e">
        <f>VLOOKUP(A674,PF09349_all!B649:I1333,8,0)</f>
        <v>#N/A</v>
      </c>
      <c r="R674" s="15">
        <f>VLOOKUP(A674,Taxonomy!B$2:C$674,2,0)</f>
        <v>0</v>
      </c>
      <c r="S674">
        <f>VLOOKUP(A674,Taxonomy!B$2:G$674,6,0)</f>
        <v>0</v>
      </c>
    </row>
    <row r="675" spans="1:19" ht="23.25">
      <c r="A675" s="16" t="s">
        <v>1337</v>
      </c>
      <c r="B675" s="17"/>
      <c r="C675" s="18"/>
      <c r="D675" s="18"/>
      <c r="E675" s="18"/>
      <c r="F675" s="19">
        <v>1</v>
      </c>
      <c r="G675" s="18"/>
      <c r="H675" s="18"/>
      <c r="I675" s="18"/>
      <c r="J675" s="18"/>
      <c r="K675" s="18"/>
      <c r="L675" s="18"/>
      <c r="M675" s="18"/>
      <c r="N675" s="20">
        <v>1</v>
      </c>
      <c r="O675" s="21">
        <v>2</v>
      </c>
      <c r="P675">
        <f t="shared" si="0"/>
        <v>0</v>
      </c>
      <c r="Q675" t="e">
        <f>VLOOKUP(A675,PF09349_all!B665:I1349,8,0)</f>
        <v>#N/A</v>
      </c>
      <c r="R675" s="15">
        <f>VLOOKUP(A675,Taxonomy!B$2:C$674,2,0)</f>
        <v>0</v>
      </c>
      <c r="S675">
        <f>VLOOKUP(A675,Taxonomy!B$2:G$674,6,0)</f>
        <v>0</v>
      </c>
    </row>
    <row r="676" spans="1:19" ht="34.5">
      <c r="A676" s="16" t="s">
        <v>1349</v>
      </c>
      <c r="B676" s="17"/>
      <c r="C676" s="18"/>
      <c r="D676" s="18"/>
      <c r="E676" s="18"/>
      <c r="F676" s="18"/>
      <c r="G676" s="18"/>
      <c r="H676" s="18"/>
      <c r="I676" s="19">
        <v>1</v>
      </c>
      <c r="J676" s="18"/>
      <c r="K676" s="18"/>
      <c r="L676" s="18"/>
      <c r="M676" s="18"/>
      <c r="N676" s="20">
        <v>1</v>
      </c>
      <c r="O676" s="21">
        <v>2</v>
      </c>
      <c r="P676">
        <f t="shared" si="0"/>
        <v>0</v>
      </c>
      <c r="Q676" t="e">
        <f>VLOOKUP(A676,PF09349_all!B671:I1355,8,0)</f>
        <v>#N/A</v>
      </c>
      <c r="R676" s="15">
        <f>VLOOKUP(A676,Taxonomy!B$2:C$674,2,0)</f>
        <v>0</v>
      </c>
      <c r="S676">
        <f>VLOOKUP(A676,Taxonomy!B$2:G$674,6,0)</f>
        <v>0</v>
      </c>
    </row>
    <row r="677" spans="1:19" ht="23.25">
      <c r="A677" s="16" t="s">
        <v>1355</v>
      </c>
      <c r="B677" s="17"/>
      <c r="C677" s="18"/>
      <c r="D677" s="18"/>
      <c r="E677" s="18"/>
      <c r="F677" s="19">
        <v>1</v>
      </c>
      <c r="G677" s="18"/>
      <c r="H677" s="18"/>
      <c r="I677" s="18"/>
      <c r="J677" s="18"/>
      <c r="K677" s="18"/>
      <c r="L677" s="18"/>
      <c r="M677" s="18"/>
      <c r="N677" s="20">
        <v>1</v>
      </c>
      <c r="O677" s="21">
        <v>2</v>
      </c>
      <c r="P677">
        <f t="shared" si="0"/>
        <v>0</v>
      </c>
      <c r="Q677" t="e">
        <f>VLOOKUP(A677,PF09349_all!B674:I1358,8,0)</f>
        <v>#N/A</v>
      </c>
      <c r="R677" s="15">
        <f>VLOOKUP(A677,Taxonomy!B$2:C$674,2,0)</f>
        <v>0</v>
      </c>
      <c r="S677">
        <f>VLOOKUP(A677,Taxonomy!B$2:G$674,6,0)</f>
        <v>0</v>
      </c>
    </row>
    <row r="678" spans="1:15" ht="12.75">
      <c r="A678" s="27" t="s">
        <v>1391</v>
      </c>
      <c r="B678" s="28">
        <v>1</v>
      </c>
      <c r="C678" s="29">
        <v>6</v>
      </c>
      <c r="D678" s="29">
        <v>1</v>
      </c>
      <c r="E678" s="29">
        <v>58</v>
      </c>
      <c r="F678" s="29">
        <v>27</v>
      </c>
      <c r="G678" s="29">
        <v>6</v>
      </c>
      <c r="H678" s="29">
        <v>2</v>
      </c>
      <c r="I678" s="29">
        <v>32</v>
      </c>
      <c r="J678" s="29">
        <v>21</v>
      </c>
      <c r="K678" s="29">
        <v>6</v>
      </c>
      <c r="L678" s="29">
        <v>12</v>
      </c>
      <c r="M678" s="29">
        <v>8</v>
      </c>
      <c r="N678" s="30">
        <v>685</v>
      </c>
      <c r="O678" s="31">
        <v>865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674"/>
  <sheetViews>
    <sheetView zoomScale="75" zoomScaleNormal="75" workbookViewId="0" topLeftCell="A127">
      <selection activeCell="G1" sqref="G1"/>
    </sheetView>
  </sheetViews>
  <sheetFormatPr defaultColWidth="11.421875" defaultRowHeight="12.75"/>
  <cols>
    <col min="1" max="1" width="20.140625" style="0" customWidth="1"/>
    <col min="2" max="2" width="13.421875" style="0" customWidth="1"/>
    <col min="3" max="3" width="11.57421875" style="0" customWidth="1"/>
    <col min="4" max="4" width="137.28125" style="0" customWidth="1"/>
    <col min="5" max="5" width="67.8515625" style="0" customWidth="1"/>
    <col min="6" max="6" width="49.00390625" style="0" customWidth="1"/>
    <col min="7" max="7" width="35.421875" style="0" customWidth="1"/>
    <col min="8" max="8" width="9.8515625" style="0" customWidth="1"/>
    <col min="9" max="9" width="13.8515625" style="0" customWidth="1"/>
    <col min="10" max="10" width="20.421875" style="0" customWidth="1"/>
    <col min="11" max="11" width="25.8515625" style="0" customWidth="1"/>
    <col min="12" max="12" width="19.7109375" style="0" customWidth="1"/>
    <col min="13" max="13" width="29.140625" style="0" customWidth="1"/>
    <col min="14" max="14" width="30.28125" style="0" customWidth="1"/>
    <col min="15" max="15" width="41.7109375" style="0" customWidth="1"/>
    <col min="16" max="16" width="32.00390625" style="0" customWidth="1"/>
    <col min="17" max="17" width="25.7109375" style="0" customWidth="1"/>
    <col min="18" max="18" width="49.00390625" style="0" customWidth="1"/>
    <col min="19" max="19" width="34.28125" style="0" customWidth="1"/>
    <col min="20" max="20" width="14.57421875" style="0" customWidth="1"/>
    <col min="21" max="21" width="16.7109375" style="0" customWidth="1"/>
    <col min="22" max="22" width="25.421875" style="0" customWidth="1"/>
    <col min="23" max="23" width="15.7109375" style="0" customWidth="1"/>
    <col min="24" max="24" width="14.57421875" style="0" customWidth="1"/>
    <col min="25" max="25" width="18.140625" style="0" customWidth="1"/>
    <col min="26" max="26" width="13.57421875" style="0" customWidth="1"/>
    <col min="27" max="27" width="13.140625" style="0" customWidth="1"/>
    <col min="28" max="16384" width="11.57421875" style="0" customWidth="1"/>
  </cols>
  <sheetData>
    <row r="1" spans="1:7" ht="12.75">
      <c r="A1" t="s">
        <v>1392</v>
      </c>
      <c r="B1" t="s">
        <v>1393</v>
      </c>
      <c r="D1" t="s">
        <v>1394</v>
      </c>
      <c r="E1" t="s">
        <v>1395</v>
      </c>
      <c r="F1" t="s">
        <v>1396</v>
      </c>
      <c r="G1" s="32" t="s">
        <v>1390</v>
      </c>
    </row>
    <row r="2" spans="1:23" ht="12.75">
      <c r="A2" t="s">
        <v>10</v>
      </c>
      <c r="B2" t="s">
        <v>9</v>
      </c>
      <c r="C2" s="32" t="str">
        <f aca="true" t="shared" si="0" ref="C2:C674">CONCATENATE(D2,E2,F2,G2,H2,I2,J2,K2,L2,M2,N2,O2,P2,Q2,R2,S2,T2,U2,V2,W2,X2,Y2,Z2)</f>
        <v> Erythranthe guttata (Yellow monkey flower) (Mimulus guttatus). NCBI_TaxID=4155 {ECO:0000313|EMBL:EYU42969.1 ECO:0000313|Proteomes:UP000030748}EukaryotaEukaryota Viridiplantae Streptophyta Embryophyta TracheophytaSpermatophyta Magnoliophyta eudicotyledons GunneridaePentapetalae asterids lamiids Lamiales Phrymaceae Erythranthe.</v>
      </c>
      <c r="D2" t="s">
        <v>1397</v>
      </c>
      <c r="E2" t="s">
        <v>1398</v>
      </c>
      <c r="F2" t="s">
        <v>1399</v>
      </c>
      <c r="G2" t="str">
        <f aca="true" t="shared" si="1" ref="G2:G5">IF(H2=0,I2,H2)</f>
        <v>Eukaryota</v>
      </c>
      <c r="I2" t="s">
        <v>1400</v>
      </c>
      <c r="J2" t="s">
        <v>1401</v>
      </c>
      <c r="K2" t="s">
        <v>1402</v>
      </c>
      <c r="L2" t="s">
        <v>1403</v>
      </c>
      <c r="M2" t="s">
        <v>1404</v>
      </c>
      <c r="N2" t="s">
        <v>1405</v>
      </c>
      <c r="O2" t="s">
        <v>1406</v>
      </c>
      <c r="P2" t="s">
        <v>1407</v>
      </c>
      <c r="Q2" t="s">
        <v>1408</v>
      </c>
      <c r="R2" t="s">
        <v>1409</v>
      </c>
      <c r="S2" t="s">
        <v>1410</v>
      </c>
      <c r="T2" t="s">
        <v>1411</v>
      </c>
      <c r="U2" t="s">
        <v>1412</v>
      </c>
      <c r="V2" t="s">
        <v>1413</v>
      </c>
      <c r="W2" t="s">
        <v>1414</v>
      </c>
    </row>
    <row r="3" spans="1:23" ht="12.75">
      <c r="A3" t="s">
        <v>14</v>
      </c>
      <c r="B3" t="s">
        <v>13</v>
      </c>
      <c r="C3" s="32" t="str">
        <f t="shared" si="0"/>
        <v> Erythranthe guttata (Yellow monkey flower) (Mimulus guttatus). NCBI_TaxID=4155 {ECO:0000313|EMBL:EYU42970.1 ECO:0000313|Proteomes:UP000030748}EukaryotaEukaryota Viridiplantae Streptophyta Embryophyta TracheophytaSpermatophyta Magnoliophyta eudicotyledons GunneridaePentapetalae asterids lamiids Lamiales Phrymaceae Erythranthe.</v>
      </c>
      <c r="D3" t="s">
        <v>1397</v>
      </c>
      <c r="E3" t="s">
        <v>1415</v>
      </c>
      <c r="F3" t="s">
        <v>1399</v>
      </c>
      <c r="G3">
        <f t="shared" si="1"/>
        <v>0</v>
      </c>
      <c r="I3" t="s">
        <v>1400</v>
      </c>
      <c r="J3" t="s">
        <v>1401</v>
      </c>
      <c r="K3" t="s">
        <v>1402</v>
      </c>
      <c r="L3" t="s">
        <v>1403</v>
      </c>
      <c r="M3" t="s">
        <v>1404</v>
      </c>
      <c r="N3" t="s">
        <v>1405</v>
      </c>
      <c r="O3" t="s">
        <v>1406</v>
      </c>
      <c r="P3" t="s">
        <v>1407</v>
      </c>
      <c r="Q3" t="s">
        <v>1408</v>
      </c>
      <c r="R3" t="s">
        <v>1409</v>
      </c>
      <c r="S3" t="s">
        <v>1410</v>
      </c>
      <c r="T3" t="s">
        <v>1411</v>
      </c>
      <c r="U3" t="s">
        <v>1412</v>
      </c>
      <c r="V3" t="s">
        <v>1413</v>
      </c>
      <c r="W3" t="s">
        <v>1414</v>
      </c>
    </row>
    <row r="4" spans="1:14" ht="12.75">
      <c r="A4" t="s">
        <v>16</v>
      </c>
      <c r="B4" t="s">
        <v>15</v>
      </c>
      <c r="C4" s="32" t="str">
        <f t="shared" si="0"/>
        <v> Rubrobacter radiotolerans. NCBI_TaxID=42256 {ECO:0000313|EMBL:AHY46587.1 ECO:0000313|Proteomes:UP000025229}BacteriaBacteria Actinobacteria Rubrobacteria RubrobacteralesRubrobacteraceae Rubrobacter.</v>
      </c>
      <c r="D4" t="s">
        <v>1416</v>
      </c>
      <c r="E4" t="s">
        <v>1417</v>
      </c>
      <c r="F4" t="s">
        <v>1418</v>
      </c>
      <c r="G4">
        <f t="shared" si="1"/>
        <v>0</v>
      </c>
      <c r="I4" t="s">
        <v>1419</v>
      </c>
      <c r="J4" t="s">
        <v>1420</v>
      </c>
      <c r="K4" t="s">
        <v>1421</v>
      </c>
      <c r="L4" t="s">
        <v>1422</v>
      </c>
      <c r="M4" t="s">
        <v>1423</v>
      </c>
      <c r="N4" t="s">
        <v>1424</v>
      </c>
    </row>
    <row r="5" spans="1:14" ht="12.75">
      <c r="A5" t="s">
        <v>18</v>
      </c>
      <c r="B5" t="s">
        <v>17</v>
      </c>
      <c r="C5" s="32" t="str">
        <f t="shared" si="0"/>
        <v> Rubrobacter radiotolerans. NCBI_TaxID=42256 {ECO:0000313|EMBL:AHY46586.1 ECO:0000313|Proteomes:UP000025229}BacteriaBacteria Actinobacteria Rubrobacteria RubrobacteralesRubrobacteraceae Rubrobacter.</v>
      </c>
      <c r="D5" t="s">
        <v>1416</v>
      </c>
      <c r="E5" t="s">
        <v>1425</v>
      </c>
      <c r="F5" t="s">
        <v>1418</v>
      </c>
      <c r="G5">
        <f t="shared" si="1"/>
        <v>0</v>
      </c>
      <c r="I5" t="s">
        <v>1419</v>
      </c>
      <c r="J5" t="s">
        <v>1420</v>
      </c>
      <c r="K5" t="s">
        <v>1421</v>
      </c>
      <c r="L5" t="s">
        <v>1422</v>
      </c>
      <c r="M5" t="s">
        <v>1423</v>
      </c>
      <c r="N5" t="s">
        <v>1424</v>
      </c>
    </row>
    <row r="6" spans="1:15" ht="12.75">
      <c r="A6" t="s">
        <v>20</v>
      </c>
      <c r="B6" t="s">
        <v>19</v>
      </c>
      <c r="C6" s="32" t="str">
        <f t="shared" si="0"/>
        <v> Rubrobacter radiotolerans. ECO:0000313|Proteomes:UP000025229}. NCBI_TaxID=42256 {ECO:0000313|EMBL:AHY48202.1BacteriaBacteria Actinobacteria Rubrobacteria RubrobacteralesRubrobacteraceae Rubrobacter.</v>
      </c>
      <c r="D6" t="s">
        <v>1416</v>
      </c>
      <c r="E6" t="s">
        <v>1426</v>
      </c>
      <c r="F6" t="s">
        <v>1427</v>
      </c>
      <c r="G6" t="s">
        <v>1419</v>
      </c>
      <c r="J6" t="s">
        <v>1419</v>
      </c>
      <c r="K6" t="s">
        <v>1420</v>
      </c>
      <c r="L6" t="s">
        <v>1421</v>
      </c>
      <c r="M6" t="s">
        <v>1422</v>
      </c>
      <c r="N6" t="s">
        <v>1423</v>
      </c>
      <c r="O6" t="s">
        <v>1424</v>
      </c>
    </row>
    <row r="7" spans="1:14" ht="12.75">
      <c r="A7" t="s">
        <v>22</v>
      </c>
      <c r="B7" t="s">
        <v>21</v>
      </c>
      <c r="C7" s="32" t="str">
        <f t="shared" si="0"/>
        <v> Pseudomonas knackmussii (strain DSM 6978 / LMG 23759 / B13). NCBI_TaxID=1301098 {ECO:0000313|EMBL:CDF84766.1 ECO:0000313|Proteomes:UP000025241}BacteriaBacteria Proteobacteria Gammaproteobacteria PseudomonadalesPseudomonadaceae Pseudomonas.</v>
      </c>
      <c r="D7" t="s">
        <v>1428</v>
      </c>
      <c r="E7" t="s">
        <v>1429</v>
      </c>
      <c r="F7" t="s">
        <v>1430</v>
      </c>
      <c r="G7">
        <f aca="true" t="shared" si="2" ref="G7:G133">IF(H7=0,I7,H7)</f>
        <v>0</v>
      </c>
      <c r="I7" t="s">
        <v>1419</v>
      </c>
      <c r="J7" t="s">
        <v>1431</v>
      </c>
      <c r="K7" t="s">
        <v>1432</v>
      </c>
      <c r="L7" t="s">
        <v>1433</v>
      </c>
      <c r="M7" t="s">
        <v>1434</v>
      </c>
      <c r="N7" t="s">
        <v>1435</v>
      </c>
    </row>
    <row r="8" spans="1:13" ht="12.75">
      <c r="A8" t="s">
        <v>24</v>
      </c>
      <c r="B8" t="s">
        <v>23</v>
      </c>
      <c r="C8" s="32" t="str">
        <f t="shared" si="0"/>
        <v> Rhodococcus aetherivorans. NCBI_TaxID=191292 {ECO:0000313|EMBL:KDE11183.1 ECO:0000313|Proteomes:UP000024941}BacteriaBacteria Actinobacteria Corynebacteriales NocardiaceaeRhodococcus.</v>
      </c>
      <c r="D8" t="s">
        <v>1436</v>
      </c>
      <c r="E8" t="s">
        <v>1437</v>
      </c>
      <c r="F8" t="s">
        <v>1438</v>
      </c>
      <c r="G8">
        <f t="shared" si="2"/>
        <v>0</v>
      </c>
      <c r="I8" t="s">
        <v>1419</v>
      </c>
      <c r="J8" t="s">
        <v>1420</v>
      </c>
      <c r="K8" t="s">
        <v>1439</v>
      </c>
      <c r="L8" t="s">
        <v>1440</v>
      </c>
      <c r="M8" t="s">
        <v>1441</v>
      </c>
    </row>
    <row r="9" spans="1:13" ht="12.75">
      <c r="A9" t="s">
        <v>26</v>
      </c>
      <c r="B9" t="s">
        <v>25</v>
      </c>
      <c r="C9" s="32" t="str">
        <f t="shared" si="0"/>
        <v> Rhodococcus aetherivorans. NCBI_TaxID=191292 {ECO:0000313|EMBL:KDE14524.1 ECO:0000313|Proteomes:UP000024941}BacteriaBacteria Actinobacteria Corynebacteriales NocardiaceaeRhodococcus.</v>
      </c>
      <c r="D9" t="s">
        <v>1436</v>
      </c>
      <c r="E9" t="s">
        <v>1442</v>
      </c>
      <c r="F9" t="s">
        <v>1438</v>
      </c>
      <c r="G9">
        <f t="shared" si="2"/>
        <v>0</v>
      </c>
      <c r="I9" t="s">
        <v>1419</v>
      </c>
      <c r="J9" t="s">
        <v>1420</v>
      </c>
      <c r="K9" t="s">
        <v>1439</v>
      </c>
      <c r="L9" t="s">
        <v>1440</v>
      </c>
      <c r="M9" t="s">
        <v>1441</v>
      </c>
    </row>
    <row r="10" spans="1:13" ht="12.75">
      <c r="A10" t="s">
        <v>28</v>
      </c>
      <c r="B10" t="s">
        <v>27</v>
      </c>
      <c r="C10" s="32" t="str">
        <f t="shared" si="0"/>
        <v> Streptomyces albulus. NCBI_TaxID=68570 {ECO:0000313|EMBL:AIA05513.1 ECO:0000313|Proteomes:UP000026918}BacteriaBacteria Actinobacteria Streptomycetales StreptomycetaceaeStreptomyces.</v>
      </c>
      <c r="D10" t="s">
        <v>1443</v>
      </c>
      <c r="E10" t="s">
        <v>1444</v>
      </c>
      <c r="F10" t="s">
        <v>1445</v>
      </c>
      <c r="G10">
        <f t="shared" si="2"/>
        <v>0</v>
      </c>
      <c r="I10" t="s">
        <v>1419</v>
      </c>
      <c r="J10" t="s">
        <v>1420</v>
      </c>
      <c r="K10" t="s">
        <v>1446</v>
      </c>
      <c r="L10" t="s">
        <v>1447</v>
      </c>
      <c r="M10" t="s">
        <v>1448</v>
      </c>
    </row>
    <row r="11" spans="1:13" ht="12.75">
      <c r="A11" t="s">
        <v>30</v>
      </c>
      <c r="B11" t="s">
        <v>29</v>
      </c>
      <c r="C11" s="32" t="str">
        <f t="shared" si="0"/>
        <v> Streptomyces albulus. NCBI_TaxID=68570 {ECO:0000313|EMBL:AIA06835.1 ECO:0000313|Proteomes:UP000026918}BacteriaBacteria Actinobacteria Streptomycetales StreptomycetaceaeStreptomyces.</v>
      </c>
      <c r="D11" t="s">
        <v>1443</v>
      </c>
      <c r="E11" t="s">
        <v>1449</v>
      </c>
      <c r="F11" t="s">
        <v>1445</v>
      </c>
      <c r="G11">
        <f t="shared" si="2"/>
        <v>0</v>
      </c>
      <c r="I11" t="s">
        <v>1419</v>
      </c>
      <c r="J11" t="s">
        <v>1420</v>
      </c>
      <c r="K11" t="s">
        <v>1446</v>
      </c>
      <c r="L11" t="s">
        <v>1447</v>
      </c>
      <c r="M11" t="s">
        <v>1448</v>
      </c>
    </row>
    <row r="12" spans="1:14" ht="12.75">
      <c r="A12" t="s">
        <v>32</v>
      </c>
      <c r="B12" t="s">
        <v>31</v>
      </c>
      <c r="C12" s="32" t="str">
        <f t="shared" si="0"/>
        <v> Halomonas campaniensis. NCBI_TaxID=213554 {ECO:0000313|EMBL:AIA73672.1 ECO:0000313|Proteomes:UP000027249}BacteriaBacteria Proteobacteria Gammaproteobacteria OceanospirillalesHalomonadaceae Halomonas.</v>
      </c>
      <c r="D12" t="s">
        <v>1450</v>
      </c>
      <c r="E12" t="s">
        <v>1451</v>
      </c>
      <c r="F12" t="s">
        <v>1452</v>
      </c>
      <c r="G12">
        <f t="shared" si="2"/>
        <v>0</v>
      </c>
      <c r="I12" t="s">
        <v>1419</v>
      </c>
      <c r="J12" t="s">
        <v>1431</v>
      </c>
      <c r="K12" t="s">
        <v>1432</v>
      </c>
      <c r="L12" t="s">
        <v>1453</v>
      </c>
      <c r="M12" t="s">
        <v>1454</v>
      </c>
      <c r="N12" t="s">
        <v>1455</v>
      </c>
    </row>
    <row r="13" spans="1:14" ht="12.75">
      <c r="A13" t="s">
        <v>34</v>
      </c>
      <c r="B13" t="s">
        <v>33</v>
      </c>
      <c r="C13" s="32" t="str">
        <f t="shared" si="0"/>
        <v> Halomonas campaniensis. NCBI_TaxID=213554 {ECO:0000313|EMBL:AIA75682.1 ECO:0000313|Proteomes:UP000027249}BacteriaBacteria Proteobacteria Gammaproteobacteria OceanospirillalesHalomonadaceae Halomonas.</v>
      </c>
      <c r="D13" t="s">
        <v>1450</v>
      </c>
      <c r="E13" t="s">
        <v>1456</v>
      </c>
      <c r="F13" t="s">
        <v>1452</v>
      </c>
      <c r="G13">
        <f t="shared" si="2"/>
        <v>0</v>
      </c>
      <c r="I13" t="s">
        <v>1419</v>
      </c>
      <c r="J13" t="s">
        <v>1431</v>
      </c>
      <c r="K13" t="s">
        <v>1432</v>
      </c>
      <c r="L13" t="s">
        <v>1453</v>
      </c>
      <c r="M13" t="s">
        <v>1454</v>
      </c>
      <c r="N13" t="s">
        <v>1455</v>
      </c>
    </row>
    <row r="14" spans="1:14" ht="12.75">
      <c r="A14" t="s">
        <v>36</v>
      </c>
      <c r="B14" t="s">
        <v>35</v>
      </c>
      <c r="C14" s="32" t="str">
        <f t="shared" si="0"/>
        <v> Asaia platycodi SF2.1. NCBI_TaxID=1382230 {ECO:0000313|EMBL:CDG38204.1 ECO:0000313|Proteomes:UP000027583}BacteriaBacteria Proteobacteria Alphaproteobacteria RhodospirillalesAcetobacteraceae Asaia.</v>
      </c>
      <c r="D14" t="s">
        <v>1457</v>
      </c>
      <c r="E14" t="s">
        <v>1458</v>
      </c>
      <c r="F14" t="s">
        <v>1459</v>
      </c>
      <c r="G14">
        <f t="shared" si="2"/>
        <v>0</v>
      </c>
      <c r="I14" t="s">
        <v>1419</v>
      </c>
      <c r="J14" t="s">
        <v>1431</v>
      </c>
      <c r="K14" t="s">
        <v>1460</v>
      </c>
      <c r="L14" t="s">
        <v>1461</v>
      </c>
      <c r="M14" t="s">
        <v>1462</v>
      </c>
      <c r="N14" t="s">
        <v>1463</v>
      </c>
    </row>
    <row r="15" spans="1:16" ht="12.75">
      <c r="A15" t="s">
        <v>38</v>
      </c>
      <c r="B15" t="s">
        <v>37</v>
      </c>
      <c r="C15" s="32" t="str">
        <f t="shared" si="0"/>
        <v> Pycnoporus cinnabarinus (Cinnabar-red polypore) (Trametes cinnabarina). NCBI_TaxID=5643 {ECO:0000313|EMBL:CDO73266.1 ECO:0000313|Proteomes:UP000029665}EukaryotaEukaryota Fungi Dikarya Basidiomycota AgaricomycotinaAgaricomycetes Polyporales Trametes.</v>
      </c>
      <c r="D15" t="s">
        <v>1464</v>
      </c>
      <c r="E15" t="s">
        <v>1465</v>
      </c>
      <c r="F15" t="s">
        <v>1466</v>
      </c>
      <c r="G15">
        <f t="shared" si="2"/>
        <v>0</v>
      </c>
      <c r="I15" t="s">
        <v>1400</v>
      </c>
      <c r="J15" t="s">
        <v>1467</v>
      </c>
      <c r="K15" t="s">
        <v>1468</v>
      </c>
      <c r="L15" t="s">
        <v>1469</v>
      </c>
      <c r="M15" t="s">
        <v>1470</v>
      </c>
      <c r="N15" t="s">
        <v>1471</v>
      </c>
      <c r="O15" t="s">
        <v>1472</v>
      </c>
      <c r="P15" t="s">
        <v>1473</v>
      </c>
    </row>
    <row r="16" spans="1:18" ht="12.75">
      <c r="A16" t="s">
        <v>40</v>
      </c>
      <c r="B16" t="s">
        <v>39</v>
      </c>
      <c r="C16" s="32" t="str">
        <f t="shared" si="0"/>
        <v> Colletotrichum sublineola (Sorghum anthracnose fungus). NCBI_TaxID=1173701 {ECO:0000313|EMBL:KDN61411.1 ECO:0000313|Proteomes:UP000027238}EukaryotaEukaryota Fungi Dikarya Ascomycota PezizomycotinaSordariomycetes Hypocreomycetidae Glomerellales GlomerellaceaeColletotrichum.</v>
      </c>
      <c r="D16" t="s">
        <v>1474</v>
      </c>
      <c r="E16" t="s">
        <v>1475</v>
      </c>
      <c r="F16" t="s">
        <v>1476</v>
      </c>
      <c r="G16">
        <f t="shared" si="2"/>
        <v>0</v>
      </c>
      <c r="I16" t="s">
        <v>1400</v>
      </c>
      <c r="J16" t="s">
        <v>1467</v>
      </c>
      <c r="K16" t="s">
        <v>1468</v>
      </c>
      <c r="L16" t="s">
        <v>1477</v>
      </c>
      <c r="M16" t="s">
        <v>1478</v>
      </c>
      <c r="N16" t="s">
        <v>1479</v>
      </c>
      <c r="O16" t="s">
        <v>1480</v>
      </c>
      <c r="P16" t="s">
        <v>1481</v>
      </c>
      <c r="Q16" t="s">
        <v>1482</v>
      </c>
      <c r="R16" t="s">
        <v>1483</v>
      </c>
    </row>
    <row r="17" spans="1:14" ht="12.75">
      <c r="A17" t="s">
        <v>42</v>
      </c>
      <c r="B17" t="s">
        <v>41</v>
      </c>
      <c r="C17" s="32" t="str">
        <f t="shared" si="0"/>
        <v> Saprolegnia parasitica (strain CBS 223.65). NCBI_TaxID=695850 {ECO:0000313|EMBL:KDO28489.1 ECO:0000313|Proteomes:UP000030745}EukaryotaEukaryota Stramenopiles Oomycetes Saprolegniales SaprolegniaceaeSaprolegnia.</v>
      </c>
      <c r="D17" t="s">
        <v>1484</v>
      </c>
      <c r="E17" t="s">
        <v>1485</v>
      </c>
      <c r="F17" t="s">
        <v>1486</v>
      </c>
      <c r="G17">
        <f t="shared" si="2"/>
        <v>0</v>
      </c>
      <c r="I17" t="s">
        <v>1400</v>
      </c>
      <c r="J17" t="s">
        <v>1487</v>
      </c>
      <c r="K17" t="s">
        <v>1488</v>
      </c>
      <c r="L17" t="s">
        <v>1489</v>
      </c>
      <c r="M17" t="s">
        <v>1490</v>
      </c>
      <c r="N17" t="s">
        <v>1491</v>
      </c>
    </row>
    <row r="18" spans="1:15" ht="12.75">
      <c r="A18" t="s">
        <v>44</v>
      </c>
      <c r="B18" t="s">
        <v>43</v>
      </c>
      <c r="C18" s="32" t="str">
        <f t="shared" si="0"/>
        <v> Neorhizobium galegae bv. orientalis str. HAMBI 540. NCBI_TaxID=1028800 {ECO:0000313|EMBL:CDN48891.1 ECO:0000313|Proteomes:UP000028181}BacteriaBacteria Proteobacteria Alphaproteobacteria RhizobialesRhizobiaceae Rhizobium/Agrobacterium group Neorhizobium.</v>
      </c>
      <c r="D18" t="s">
        <v>1492</v>
      </c>
      <c r="E18" t="s">
        <v>1493</v>
      </c>
      <c r="F18" t="s">
        <v>1494</v>
      </c>
      <c r="G18">
        <f t="shared" si="2"/>
        <v>0</v>
      </c>
      <c r="I18" t="s">
        <v>1419</v>
      </c>
      <c r="J18" t="s">
        <v>1431</v>
      </c>
      <c r="K18" t="s">
        <v>1460</v>
      </c>
      <c r="L18" t="s">
        <v>1495</v>
      </c>
      <c r="M18" t="s">
        <v>1496</v>
      </c>
      <c r="N18" t="s">
        <v>1497</v>
      </c>
      <c r="O18" t="s">
        <v>1498</v>
      </c>
    </row>
    <row r="19" spans="1:25" ht="12.75">
      <c r="A19" t="s">
        <v>46</v>
      </c>
      <c r="B19" t="s">
        <v>45</v>
      </c>
      <c r="C19" s="32" t="str">
        <f t="shared" si="0"/>
        <v> Medicago truncatula (Barrel medic) (Medicago tribuloides). NCBI_TaxID=3880 {ECO:0000313|EMBL:KEH18071.1 ECO:0000313|Proteomes:UP000002051}EukaryotaEukaryota Viridiplantae Streptophyta Embryophyta TracheophytaSpermatophyta Magnoliophyta eudicotyledons GunneridaePentapetalae rosids fabids Fabales Fabaceae PapilionoideaeTrifolieae Medicago.</v>
      </c>
      <c r="D19" t="s">
        <v>1499</v>
      </c>
      <c r="E19" t="s">
        <v>1500</v>
      </c>
      <c r="F19" t="s">
        <v>1501</v>
      </c>
      <c r="G19">
        <f t="shared" si="2"/>
        <v>0</v>
      </c>
      <c r="I19" t="s">
        <v>1400</v>
      </c>
      <c r="J19" t="s">
        <v>1401</v>
      </c>
      <c r="K19" t="s">
        <v>1402</v>
      </c>
      <c r="L19" t="s">
        <v>1403</v>
      </c>
      <c r="M19" t="s">
        <v>1404</v>
      </c>
      <c r="N19" t="s">
        <v>1405</v>
      </c>
      <c r="O19" t="s">
        <v>1406</v>
      </c>
      <c r="P19" t="s">
        <v>1407</v>
      </c>
      <c r="Q19" t="s">
        <v>1408</v>
      </c>
      <c r="R19" t="s">
        <v>1409</v>
      </c>
      <c r="S19" t="s">
        <v>1502</v>
      </c>
      <c r="T19" t="s">
        <v>1503</v>
      </c>
      <c r="U19" t="s">
        <v>1504</v>
      </c>
      <c r="V19" t="s">
        <v>1505</v>
      </c>
      <c r="W19" t="s">
        <v>1506</v>
      </c>
      <c r="X19" t="s">
        <v>1507</v>
      </c>
      <c r="Y19" t="s">
        <v>1508</v>
      </c>
    </row>
    <row r="20" spans="1:25" ht="12.75">
      <c r="A20" t="s">
        <v>48</v>
      </c>
      <c r="B20" t="s">
        <v>47</v>
      </c>
      <c r="C20" s="32" t="str">
        <f t="shared" si="0"/>
        <v> Medicago truncatula (Barrel medic) (Medicago tribuloides). NCBI_TaxID=3880 {ECO:0000313|EMBL:KEH18070.1 ECO:0000313|Proteomes:UP000002051}EukaryotaEukaryota Viridiplantae Streptophyta Embryophyta TracheophytaSpermatophyta Magnoliophyta eudicotyledons GunneridaePentapetalae rosids fabids Fabales Fabaceae PapilionoideaeTrifolieae Medicago.</v>
      </c>
      <c r="D20" t="s">
        <v>1499</v>
      </c>
      <c r="E20" t="s">
        <v>1509</v>
      </c>
      <c r="F20" t="s">
        <v>1501</v>
      </c>
      <c r="G20">
        <f t="shared" si="2"/>
        <v>0</v>
      </c>
      <c r="I20" t="s">
        <v>1400</v>
      </c>
      <c r="J20" t="s">
        <v>1401</v>
      </c>
      <c r="K20" t="s">
        <v>1402</v>
      </c>
      <c r="L20" t="s">
        <v>1403</v>
      </c>
      <c r="M20" t="s">
        <v>1404</v>
      </c>
      <c r="N20" t="s">
        <v>1405</v>
      </c>
      <c r="O20" t="s">
        <v>1406</v>
      </c>
      <c r="P20" t="s">
        <v>1407</v>
      </c>
      <c r="Q20" t="s">
        <v>1408</v>
      </c>
      <c r="R20" t="s">
        <v>1409</v>
      </c>
      <c r="S20" t="s">
        <v>1502</v>
      </c>
      <c r="T20" t="s">
        <v>1503</v>
      </c>
      <c r="U20" t="s">
        <v>1504</v>
      </c>
      <c r="V20" t="s">
        <v>1505</v>
      </c>
      <c r="W20" t="s">
        <v>1506</v>
      </c>
      <c r="X20" t="s">
        <v>1507</v>
      </c>
      <c r="Y20" t="s">
        <v>1508</v>
      </c>
    </row>
    <row r="21" spans="1:13" ht="12.75">
      <c r="A21" t="s">
        <v>50</v>
      </c>
      <c r="B21" t="s">
        <v>49</v>
      </c>
      <c r="C21" s="32" t="str">
        <f t="shared" si="0"/>
        <v> Planktothrix agardhii NIVA-CYA 126/8. NCBI_TaxID=388467 {ECO:0000313|EMBL:KEI65739.1 ECO:0000313|Proteomes:UP000027395}BacteriaBacteria Cyanobacteria Oscillatoriophycideae OscillatorialesPlanktothrix.</v>
      </c>
      <c r="D21" t="s">
        <v>1510</v>
      </c>
      <c r="E21" t="s">
        <v>1511</v>
      </c>
      <c r="F21" t="s">
        <v>1512</v>
      </c>
      <c r="G21">
        <f t="shared" si="2"/>
        <v>0</v>
      </c>
      <c r="I21" t="s">
        <v>1419</v>
      </c>
      <c r="J21" t="s">
        <v>1513</v>
      </c>
      <c r="K21" t="s">
        <v>1514</v>
      </c>
      <c r="L21" t="s">
        <v>1515</v>
      </c>
      <c r="M21" t="s">
        <v>1516</v>
      </c>
    </row>
    <row r="22" spans="1:13" ht="12.75">
      <c r="A22" t="s">
        <v>52</v>
      </c>
      <c r="B22" t="s">
        <v>51</v>
      </c>
      <c r="C22" s="32" t="str">
        <f t="shared" si="0"/>
        <v> Corynebacterium atypicum. NCBI_TaxID=191610 {ECO:0000313|EMBL:AIG64527.1 ECO:0000313|Proteomes:UP000028504}BacteriaBacteria Actinobacteria Corynebacteriales CorynebacteriaceaeCorynebacterium.</v>
      </c>
      <c r="D22" t="s">
        <v>1517</v>
      </c>
      <c r="E22" t="s">
        <v>1518</v>
      </c>
      <c r="F22" t="s">
        <v>1519</v>
      </c>
      <c r="G22">
        <f t="shared" si="2"/>
        <v>0</v>
      </c>
      <c r="I22" t="s">
        <v>1419</v>
      </c>
      <c r="J22" t="s">
        <v>1420</v>
      </c>
      <c r="K22" t="s">
        <v>1439</v>
      </c>
      <c r="L22" t="s">
        <v>1520</v>
      </c>
      <c r="M22" t="s">
        <v>1521</v>
      </c>
    </row>
    <row r="23" spans="1:14" ht="12.75">
      <c r="A23" t="s">
        <v>54</v>
      </c>
      <c r="B23" t="s">
        <v>53</v>
      </c>
      <c r="C23" s="32" t="str">
        <f t="shared" si="0"/>
        <v> Planktomarina temperata RCA23. NCBI_TaxID=666509 {ECO:0000313|EMBL:AII87487.1 ECO:0000313|Proteomes:UP000028680}BacteriaBacteria Proteobacteria Alphaproteobacteria RhodobacteralesRhodobacteraceae Planktomarina.</v>
      </c>
      <c r="D23" t="s">
        <v>1522</v>
      </c>
      <c r="E23" t="s">
        <v>1523</v>
      </c>
      <c r="F23" t="s">
        <v>1524</v>
      </c>
      <c r="G23">
        <f t="shared" si="2"/>
        <v>0</v>
      </c>
      <c r="I23" t="s">
        <v>1419</v>
      </c>
      <c r="J23" t="s">
        <v>1431</v>
      </c>
      <c r="K23" t="s">
        <v>1460</v>
      </c>
      <c r="L23" t="s">
        <v>1525</v>
      </c>
      <c r="M23" t="s">
        <v>1526</v>
      </c>
      <c r="N23" t="s">
        <v>1527</v>
      </c>
    </row>
    <row r="24" spans="1:14" ht="12.75">
      <c r="A24" t="s">
        <v>56</v>
      </c>
      <c r="B24" t="s">
        <v>55</v>
      </c>
      <c r="C24" s="32" t="str">
        <f t="shared" si="0"/>
        <v> Sulfitobacter sp. CB2047. NCBI_TaxID=1525218 {ECO:0000313|EMBL:KFC27521.1 ECO:0000313|Proteomes:UP000028921}BacteriaBacteria Proteobacteria Alphaproteobacteria RhodobacteralesRhodobacteraceae Sulfitobacter.</v>
      </c>
      <c r="D24" t="s">
        <v>1528</v>
      </c>
      <c r="E24" t="s">
        <v>1529</v>
      </c>
      <c r="F24" t="s">
        <v>1530</v>
      </c>
      <c r="G24">
        <f t="shared" si="2"/>
        <v>0</v>
      </c>
      <c r="I24" t="s">
        <v>1419</v>
      </c>
      <c r="J24" t="s">
        <v>1431</v>
      </c>
      <c r="K24" t="s">
        <v>1460</v>
      </c>
      <c r="L24" t="s">
        <v>1525</v>
      </c>
      <c r="M24" t="s">
        <v>1526</v>
      </c>
      <c r="N24" t="s">
        <v>1531</v>
      </c>
    </row>
    <row r="25" spans="1:24" ht="12.75">
      <c r="A25" t="s">
        <v>58</v>
      </c>
      <c r="B25" t="s">
        <v>57</v>
      </c>
      <c r="C25" s="32" t="str">
        <f t="shared" si="0"/>
        <v> Arabis alpina (Alpine rock-cress). NCBI_TaxID=50452 {ECO:0000313|EMBL:KFK27350.1 ECO:0000313|Proteomes:UP000029120}EukaryotaEukaryota Viridiplantae Streptophyta Embryophyta TracheophytaSpermatophyta Magnoliophyta eudicotyledons GunneridaePentapetalae rosids malvids Brassicales Brassicaceae ArabideaeArabis.</v>
      </c>
      <c r="D25" t="s">
        <v>1532</v>
      </c>
      <c r="E25" t="s">
        <v>1533</v>
      </c>
      <c r="F25" t="s">
        <v>1534</v>
      </c>
      <c r="G25">
        <f t="shared" si="2"/>
        <v>0</v>
      </c>
      <c r="I25" t="s">
        <v>1400</v>
      </c>
      <c r="J25" t="s">
        <v>1401</v>
      </c>
      <c r="K25" t="s">
        <v>1402</v>
      </c>
      <c r="L25" t="s">
        <v>1403</v>
      </c>
      <c r="M25" t="s">
        <v>1404</v>
      </c>
      <c r="N25" t="s">
        <v>1405</v>
      </c>
      <c r="O25" t="s">
        <v>1406</v>
      </c>
      <c r="P25" t="s">
        <v>1407</v>
      </c>
      <c r="Q25" t="s">
        <v>1408</v>
      </c>
      <c r="R25" t="s">
        <v>1409</v>
      </c>
      <c r="S25" t="s">
        <v>1502</v>
      </c>
      <c r="T25" t="s">
        <v>1535</v>
      </c>
      <c r="U25" t="s">
        <v>1536</v>
      </c>
      <c r="V25" t="s">
        <v>1537</v>
      </c>
      <c r="W25" t="s">
        <v>1538</v>
      </c>
      <c r="X25" t="s">
        <v>1539</v>
      </c>
    </row>
    <row r="26" spans="1:15" ht="12.75">
      <c r="A26" t="s">
        <v>60</v>
      </c>
      <c r="B26" t="s">
        <v>59</v>
      </c>
      <c r="C26" s="32" t="str">
        <f t="shared" si="0"/>
        <v> Auxenochlorella protothecoides (Green microalga) (Chlorella protothecoides). NCBI_TaxID=3075 {ECO:0000313|EMBL:KFM27080.1 ECO:0000313|Proteomes:UP000028924}EukaryotaEukaryota Viridiplantae Chlorophyta Trebouxiophyceae ChlorellalesChlorellaceae Auxenochlorella.</v>
      </c>
      <c r="D26" t="s">
        <v>1540</v>
      </c>
      <c r="E26" t="s">
        <v>1541</v>
      </c>
      <c r="F26" t="s">
        <v>1542</v>
      </c>
      <c r="G26">
        <f t="shared" si="2"/>
        <v>0</v>
      </c>
      <c r="I26" t="s">
        <v>1400</v>
      </c>
      <c r="J26" t="s">
        <v>1401</v>
      </c>
      <c r="K26" t="s">
        <v>1543</v>
      </c>
      <c r="L26" t="s">
        <v>1544</v>
      </c>
      <c r="M26" t="s">
        <v>1545</v>
      </c>
      <c r="N26" t="s">
        <v>1546</v>
      </c>
      <c r="O26" t="s">
        <v>1547</v>
      </c>
    </row>
    <row r="27" spans="1:25" ht="12.75">
      <c r="A27" t="s">
        <v>62</v>
      </c>
      <c r="B27" t="s">
        <v>61</v>
      </c>
      <c r="C27" s="32" t="str">
        <f t="shared" si="0"/>
        <v> Poecilia formosa (Amazon molly) (Limia formosa). NCBI_TaxID=48698 {ECO:0000313|Ensembl:ENSPFOP00000007575 ECO:0000313|Proteomes:UP000028760}EukaryotaEukaryota Metazoa Chordata Craniata Vertebrata EuteleostomiActinopterygii Neopterygii Teleostei Neoteleostei AcanthomorphataOvalentaria Atherinomorphae Cyprinodontiformes PoeciliidaePoeciliinae Poecilia.</v>
      </c>
      <c r="D27" t="s">
        <v>1548</v>
      </c>
      <c r="E27" t="s">
        <v>1549</v>
      </c>
      <c r="F27" t="s">
        <v>1550</v>
      </c>
      <c r="G27">
        <f t="shared" si="2"/>
        <v>0</v>
      </c>
      <c r="I27" t="s">
        <v>1400</v>
      </c>
      <c r="J27" t="s">
        <v>1551</v>
      </c>
      <c r="K27" t="s">
        <v>1552</v>
      </c>
      <c r="L27" t="s">
        <v>1553</v>
      </c>
      <c r="M27" t="s">
        <v>1554</v>
      </c>
      <c r="N27" t="s">
        <v>1555</v>
      </c>
      <c r="O27" t="s">
        <v>1556</v>
      </c>
      <c r="P27" t="s">
        <v>1557</v>
      </c>
      <c r="Q27" t="s">
        <v>1558</v>
      </c>
      <c r="R27" t="s">
        <v>1559</v>
      </c>
      <c r="S27" t="s">
        <v>1560</v>
      </c>
      <c r="T27" t="s">
        <v>1561</v>
      </c>
      <c r="U27" t="s">
        <v>1562</v>
      </c>
      <c r="V27" t="s">
        <v>1563</v>
      </c>
      <c r="W27" t="s">
        <v>1564</v>
      </c>
      <c r="X27" t="s">
        <v>1565</v>
      </c>
      <c r="Y27" t="s">
        <v>1566</v>
      </c>
    </row>
    <row r="28" spans="1:14" ht="12.75">
      <c r="A28" t="s">
        <v>64</v>
      </c>
      <c r="B28" t="s">
        <v>63</v>
      </c>
      <c r="C28" s="32" t="str">
        <f t="shared" si="0"/>
        <v> Paenibacillus stellifer. NCBI_TaxID=169760 {ECO:0000313|EMBL:AIQ62991.1 ECO:0000313|Proteomes:UP000029507}BacteriaBacteria Firmicutes Bacilli Bacillales PaenibacillaceaePaenibacillus.</v>
      </c>
      <c r="D28" t="s">
        <v>1567</v>
      </c>
      <c r="E28" t="s">
        <v>1568</v>
      </c>
      <c r="F28" t="s">
        <v>1569</v>
      </c>
      <c r="G28">
        <f t="shared" si="2"/>
        <v>0</v>
      </c>
      <c r="I28" t="s">
        <v>1419</v>
      </c>
      <c r="J28" t="s">
        <v>1570</v>
      </c>
      <c r="K28" t="s">
        <v>1571</v>
      </c>
      <c r="L28" t="s">
        <v>1572</v>
      </c>
      <c r="M28" t="s">
        <v>1573</v>
      </c>
      <c r="N28" t="s">
        <v>1574</v>
      </c>
    </row>
    <row r="29" spans="1:14" ht="12.75">
      <c r="A29" t="s">
        <v>68</v>
      </c>
      <c r="B29" t="s">
        <v>67</v>
      </c>
      <c r="C29" s="32" t="str">
        <f t="shared" si="0"/>
        <v> Paenibacillus graminis. NCBI_TaxID=189425 {ECO:0000313|EMBL:AIQ67529.1 ECO:0000313|Proteomes:UP000029500}BacteriaBacteria Firmicutes Bacilli Bacillales PaenibacillaceaePaenibacillus.</v>
      </c>
      <c r="D29" t="s">
        <v>1575</v>
      </c>
      <c r="E29" t="s">
        <v>1576</v>
      </c>
      <c r="F29" t="s">
        <v>1577</v>
      </c>
      <c r="G29">
        <f t="shared" si="2"/>
        <v>0</v>
      </c>
      <c r="I29" t="s">
        <v>1419</v>
      </c>
      <c r="J29" t="s">
        <v>1570</v>
      </c>
      <c r="K29" t="s">
        <v>1571</v>
      </c>
      <c r="L29" t="s">
        <v>1572</v>
      </c>
      <c r="M29" t="s">
        <v>1573</v>
      </c>
      <c r="N29" t="s">
        <v>1574</v>
      </c>
    </row>
    <row r="30" spans="1:14" ht="12.75">
      <c r="A30" t="s">
        <v>70</v>
      </c>
      <c r="B30" t="s">
        <v>69</v>
      </c>
      <c r="C30" s="32" t="str">
        <f t="shared" si="0"/>
        <v> Pseudomonas cremoricolorata. NCBI_TaxID=157783 {ECO:0000313|EMBL:AIR90160.1 ECO:0000313|Proteomes:UP000029493}BacteriaBacteria Proteobacteria Gammaproteobacteria PseudomonadalesPseudomonadaceae Pseudomonas.</v>
      </c>
      <c r="D30" t="s">
        <v>1578</v>
      </c>
      <c r="E30" t="s">
        <v>1579</v>
      </c>
      <c r="F30" t="s">
        <v>1580</v>
      </c>
      <c r="G30">
        <f t="shared" si="2"/>
        <v>0</v>
      </c>
      <c r="I30" t="s">
        <v>1419</v>
      </c>
      <c r="J30" t="s">
        <v>1431</v>
      </c>
      <c r="K30" t="s">
        <v>1432</v>
      </c>
      <c r="L30" t="s">
        <v>1433</v>
      </c>
      <c r="M30" t="s">
        <v>1434</v>
      </c>
      <c r="N30" t="s">
        <v>1435</v>
      </c>
    </row>
    <row r="31" spans="1:13" ht="12.75">
      <c r="A31" t="s">
        <v>72</v>
      </c>
      <c r="B31" t="s">
        <v>71</v>
      </c>
      <c r="C31" s="32" t="str">
        <f t="shared" si="0"/>
        <v> Streptomyces glaucescens. NCBI_TaxID=1907 {ECO:0000313|EMBL:AIS00137.1 ECO:0000313|Proteomes:UP000029482}BacteriaBacteria Actinobacteria Streptomycetales StreptomycetaceaeStreptomyces.</v>
      </c>
      <c r="D31" t="s">
        <v>1581</v>
      </c>
      <c r="E31" t="s">
        <v>1582</v>
      </c>
      <c r="F31" t="s">
        <v>1583</v>
      </c>
      <c r="G31">
        <f t="shared" si="2"/>
        <v>0</v>
      </c>
      <c r="I31" t="s">
        <v>1419</v>
      </c>
      <c r="J31" t="s">
        <v>1420</v>
      </c>
      <c r="K31" t="s">
        <v>1446</v>
      </c>
      <c r="L31" t="s">
        <v>1447</v>
      </c>
      <c r="M31" t="s">
        <v>1448</v>
      </c>
    </row>
    <row r="32" spans="1:14" ht="12.75">
      <c r="A32" t="s">
        <v>74</v>
      </c>
      <c r="B32" t="s">
        <v>73</v>
      </c>
      <c r="C32" s="32" t="str">
        <f t="shared" si="0"/>
        <v> Pseudomonas rhizosphaerae. NCBI_TaxID=216142 {ECO:0000313|EMBL:AIS18169.1 ECO:0000313|Proteomes:UP000029499}BacteriaBacteria Proteobacteria Gammaproteobacteria PseudomonadalesPseudomonadaceae Pseudomonas.</v>
      </c>
      <c r="D32" t="s">
        <v>1584</v>
      </c>
      <c r="E32" t="s">
        <v>1585</v>
      </c>
      <c r="F32" t="s">
        <v>1586</v>
      </c>
      <c r="G32">
        <f t="shared" si="2"/>
        <v>0</v>
      </c>
      <c r="I32" t="s">
        <v>1419</v>
      </c>
      <c r="J32" t="s">
        <v>1431</v>
      </c>
      <c r="K32" t="s">
        <v>1432</v>
      </c>
      <c r="L32" t="s">
        <v>1433</v>
      </c>
      <c r="M32" t="s">
        <v>1434</v>
      </c>
      <c r="N32" t="s">
        <v>1435</v>
      </c>
    </row>
    <row r="33" spans="1:13" ht="12.75">
      <c r="A33" t="s">
        <v>76</v>
      </c>
      <c r="B33" t="s">
        <v>75</v>
      </c>
      <c r="C33" s="32" t="str">
        <f t="shared" si="0"/>
        <v> Streptomyces glaucescens. NCBI_TaxID=1907 {ECO:0000313|EMBL:AIS01281.1 ECO:0000313|Proteomes:UP000029482}BacteriaBacteria Actinobacteria Streptomycetales StreptomycetaceaeStreptomyces.</v>
      </c>
      <c r="D33" t="s">
        <v>1581</v>
      </c>
      <c r="E33" t="s">
        <v>1587</v>
      </c>
      <c r="F33" t="s">
        <v>1583</v>
      </c>
      <c r="G33">
        <f t="shared" si="2"/>
        <v>0</v>
      </c>
      <c r="I33" t="s">
        <v>1419</v>
      </c>
      <c r="J33" t="s">
        <v>1420</v>
      </c>
      <c r="K33" t="s">
        <v>1446</v>
      </c>
      <c r="L33" t="s">
        <v>1447</v>
      </c>
      <c r="M33" t="s">
        <v>1448</v>
      </c>
    </row>
    <row r="34" spans="1:14" ht="12.75">
      <c r="A34" t="s">
        <v>78</v>
      </c>
      <c r="B34" t="s">
        <v>77</v>
      </c>
      <c r="C34" s="32" t="str">
        <f t="shared" si="0"/>
        <v> Moritella viscosa. NCBI_TaxID=80854 {ECO:0000313|EMBL:CED59318.1 ECO:0000313|Proteomes:UP000032438}BacteriaBacteria Proteobacteria Gammaproteobacteria AlteromonadalesMoritellaceae Moritella.</v>
      </c>
      <c r="D34" t="s">
        <v>1588</v>
      </c>
      <c r="E34" t="s">
        <v>1589</v>
      </c>
      <c r="F34" t="s">
        <v>1590</v>
      </c>
      <c r="G34">
        <f t="shared" si="2"/>
        <v>0</v>
      </c>
      <c r="I34" t="s">
        <v>1419</v>
      </c>
      <c r="J34" t="s">
        <v>1431</v>
      </c>
      <c r="K34" t="s">
        <v>1432</v>
      </c>
      <c r="L34" t="s">
        <v>1591</v>
      </c>
      <c r="M34" t="s">
        <v>1592</v>
      </c>
      <c r="N34" t="s">
        <v>1593</v>
      </c>
    </row>
    <row r="35" spans="1:23" ht="12.75">
      <c r="A35" t="s">
        <v>80</v>
      </c>
      <c r="B35" t="s">
        <v>79</v>
      </c>
      <c r="C35" s="32" t="str">
        <f t="shared" si="0"/>
        <v> Papio anubis (Olive baboon). NCBI_TaxID=9555 {ECO:0000313|Ensembl:ENSPANP00000018118 ECO:0000313|Proteomes:UP000028761}EukaryotaEukaryota Metazoa Chordata Craniata Vertebrata EuteleostomiMammalia Eutheria Euarchontoglires Primates HaplorrhiniCatarrhini Cercopithecidae Cercopithecinae Papio.</v>
      </c>
      <c r="D35" t="s">
        <v>1594</v>
      </c>
      <c r="E35" t="s">
        <v>1595</v>
      </c>
      <c r="F35" t="s">
        <v>1596</v>
      </c>
      <c r="G35">
        <f t="shared" si="2"/>
        <v>0</v>
      </c>
      <c r="I35" t="s">
        <v>1400</v>
      </c>
      <c r="J35" t="s">
        <v>1551</v>
      </c>
      <c r="K35" t="s">
        <v>1552</v>
      </c>
      <c r="L35" t="s">
        <v>1553</v>
      </c>
      <c r="M35" t="s">
        <v>1554</v>
      </c>
      <c r="N35" t="s">
        <v>1555</v>
      </c>
      <c r="O35" t="s">
        <v>1597</v>
      </c>
      <c r="P35" t="s">
        <v>1598</v>
      </c>
      <c r="Q35" t="s">
        <v>1599</v>
      </c>
      <c r="R35" t="s">
        <v>1600</v>
      </c>
      <c r="S35" t="s">
        <v>1601</v>
      </c>
      <c r="T35" t="s">
        <v>1602</v>
      </c>
      <c r="U35" t="s">
        <v>1603</v>
      </c>
      <c r="V35" t="s">
        <v>1604</v>
      </c>
      <c r="W35" t="s">
        <v>1605</v>
      </c>
    </row>
    <row r="36" spans="1:14" ht="12.75">
      <c r="A36" t="s">
        <v>82</v>
      </c>
      <c r="B36" t="s">
        <v>81</v>
      </c>
      <c r="C36" s="32" t="str">
        <f t="shared" si="0"/>
        <v> Vibrio coralliilyticus. NCBI_TaxID=190893 {ECO:0000313|EMBL:AIS57775.1 ECO:0000313|Proteomes:UP000029660}BacteriaBacteria Proteobacteria Gammaproteobacteria VibrionalesVibrionaceae Vibrio.</v>
      </c>
      <c r="D36" t="s">
        <v>1606</v>
      </c>
      <c r="E36" t="s">
        <v>1607</v>
      </c>
      <c r="F36" t="s">
        <v>1608</v>
      </c>
      <c r="G36">
        <f t="shared" si="2"/>
        <v>0</v>
      </c>
      <c r="I36" t="s">
        <v>1419</v>
      </c>
      <c r="J36" t="s">
        <v>1431</v>
      </c>
      <c r="K36" t="s">
        <v>1432</v>
      </c>
      <c r="L36" t="s">
        <v>1609</v>
      </c>
      <c r="M36" t="s">
        <v>1610</v>
      </c>
      <c r="N36" t="s">
        <v>1611</v>
      </c>
    </row>
    <row r="37" spans="1:18" ht="12.75">
      <c r="A37" t="s">
        <v>1612</v>
      </c>
      <c r="B37" t="s">
        <v>1613</v>
      </c>
      <c r="C37" s="32" t="str">
        <f t="shared" si="0"/>
        <v> Gibberella zeae (strain PH-1 / ATCC MYA-4620 / FGSC 9075 / NRRL 31084) (Wheat head blight fungus) (Fusarium graminearum). NCBI_TaxID=229533 {ECO:0000313|EMBL:ESU08176.1 ECO:0000313|Proteomes:UP000009057}EukaryotaEukaryota Fungi Dikarya Ascomycota PezizomycotinaSordariomycetes Hypocreomycetidae Hypocreales NectriaceaeFusarium.</v>
      </c>
      <c r="D37" t="s">
        <v>1614</v>
      </c>
      <c r="E37" t="s">
        <v>1615</v>
      </c>
      <c r="F37" t="s">
        <v>1616</v>
      </c>
      <c r="G37">
        <f t="shared" si="2"/>
        <v>0</v>
      </c>
      <c r="I37" t="s">
        <v>1400</v>
      </c>
      <c r="J37" t="s">
        <v>1467</v>
      </c>
      <c r="K37" t="s">
        <v>1468</v>
      </c>
      <c r="L37" t="s">
        <v>1477</v>
      </c>
      <c r="M37" t="s">
        <v>1478</v>
      </c>
      <c r="N37" t="s">
        <v>1479</v>
      </c>
      <c r="O37" t="s">
        <v>1480</v>
      </c>
      <c r="P37" t="s">
        <v>1617</v>
      </c>
      <c r="Q37" t="s">
        <v>1618</v>
      </c>
      <c r="R37" t="s">
        <v>1619</v>
      </c>
    </row>
    <row r="38" spans="1:17" ht="12.75">
      <c r="A38" t="s">
        <v>1620</v>
      </c>
      <c r="B38" t="s">
        <v>85</v>
      </c>
      <c r="C38" s="32" t="str">
        <f t="shared" si="0"/>
        <v> Pichia kudriavzevii (Yeast) (Issatchenkia orientalis). NCBI_TaxID=4909 {ECO:0000313|EMBL:KGK35229.1 ECO:0000313|Proteomes:UP000029867}EukaryotaEukaryota Fungi Dikarya Ascomycota SaccharomycotinaSaccharomycetes Saccharomycetales Pichiaceae Pichia.</v>
      </c>
      <c r="D38" t="s">
        <v>1621</v>
      </c>
      <c r="E38" t="s">
        <v>1622</v>
      </c>
      <c r="F38" t="s">
        <v>1623</v>
      </c>
      <c r="G38">
        <f t="shared" si="2"/>
        <v>0</v>
      </c>
      <c r="I38" t="s">
        <v>1400</v>
      </c>
      <c r="J38" t="s">
        <v>1467</v>
      </c>
      <c r="K38" t="s">
        <v>1468</v>
      </c>
      <c r="L38" t="s">
        <v>1477</v>
      </c>
      <c r="M38" t="s">
        <v>1624</v>
      </c>
      <c r="N38" t="s">
        <v>1625</v>
      </c>
      <c r="O38" t="s">
        <v>1626</v>
      </c>
      <c r="P38" t="s">
        <v>1627</v>
      </c>
      <c r="Q38" t="s">
        <v>1628</v>
      </c>
    </row>
    <row r="39" spans="1:17" ht="12.75">
      <c r="A39" t="s">
        <v>1629</v>
      </c>
      <c r="B39" t="s">
        <v>87</v>
      </c>
      <c r="C39" s="32" t="str">
        <f t="shared" si="0"/>
        <v> Pichia kudriavzevii (Yeast) (Issatchenkia orientalis). NCBI_TaxID=4909 {ECO:0000313|EMBL:KGK37935.1 ECO:0000313|Proteomes:UP000029867}EukaryotaEukaryota Fungi Dikarya Ascomycota SaccharomycotinaSaccharomycetes Saccharomycetales Pichiaceae Pichia.</v>
      </c>
      <c r="D39" t="s">
        <v>1621</v>
      </c>
      <c r="E39" t="s">
        <v>1630</v>
      </c>
      <c r="F39" t="s">
        <v>1623</v>
      </c>
      <c r="G39">
        <f t="shared" si="2"/>
        <v>0</v>
      </c>
      <c r="I39" t="s">
        <v>1400</v>
      </c>
      <c r="J39" t="s">
        <v>1467</v>
      </c>
      <c r="K39" t="s">
        <v>1468</v>
      </c>
      <c r="L39" t="s">
        <v>1477</v>
      </c>
      <c r="M39" t="s">
        <v>1624</v>
      </c>
      <c r="N39" t="s">
        <v>1625</v>
      </c>
      <c r="O39" t="s">
        <v>1626</v>
      </c>
      <c r="P39" t="s">
        <v>1627</v>
      </c>
      <c r="Q39" t="s">
        <v>1628</v>
      </c>
    </row>
    <row r="40" spans="1:14" ht="12.75">
      <c r="A40" t="s">
        <v>90</v>
      </c>
      <c r="B40" t="s">
        <v>89</v>
      </c>
      <c r="C40" s="32" t="str">
        <f t="shared" si="0"/>
        <v> Pantoea sp. PSNIH1. NCBI_TaxID=1484158 {ECO:0000313|EMBL:AIX50358.1 ECO:0000313|Proteomes:UP000030307}BacteriaBacteria Proteobacteria Gammaproteobacteria EnterobacterialesEnterobacteriaceae Pantoea.</v>
      </c>
      <c r="D40" t="s">
        <v>1631</v>
      </c>
      <c r="E40" t="s">
        <v>1632</v>
      </c>
      <c r="F40" t="s">
        <v>1633</v>
      </c>
      <c r="G40">
        <f t="shared" si="2"/>
        <v>0</v>
      </c>
      <c r="I40" t="s">
        <v>1419</v>
      </c>
      <c r="J40" t="s">
        <v>1431</v>
      </c>
      <c r="K40" t="s">
        <v>1432</v>
      </c>
      <c r="L40" t="s">
        <v>1634</v>
      </c>
      <c r="M40" t="s">
        <v>1635</v>
      </c>
      <c r="N40" t="s">
        <v>1636</v>
      </c>
    </row>
    <row r="41" spans="1:14" ht="12.75">
      <c r="A41" t="s">
        <v>92</v>
      </c>
      <c r="B41" t="s">
        <v>91</v>
      </c>
      <c r="C41" s="32" t="str">
        <f t="shared" si="0"/>
        <v> Pantoea sp. PSNIH2. NCBI_TaxID=1484157 {ECO:0000313|EMBL:AIX74725.1 ECO:0000313|Proteomes:UP000030310}BacteriaBacteria Proteobacteria Gammaproteobacteria EnterobacterialesEnterobacteriaceae Pantoea.</v>
      </c>
      <c r="D41" t="s">
        <v>1637</v>
      </c>
      <c r="E41" t="s">
        <v>1638</v>
      </c>
      <c r="F41" t="s">
        <v>1639</v>
      </c>
      <c r="G41">
        <f t="shared" si="2"/>
        <v>0</v>
      </c>
      <c r="I41" t="s">
        <v>1419</v>
      </c>
      <c r="J41" t="s">
        <v>1431</v>
      </c>
      <c r="K41" t="s">
        <v>1432</v>
      </c>
      <c r="L41" t="s">
        <v>1634</v>
      </c>
      <c r="M41" t="s">
        <v>1635</v>
      </c>
      <c r="N41" t="s">
        <v>1636</v>
      </c>
    </row>
    <row r="42" spans="1:13" ht="12.75">
      <c r="A42" t="s">
        <v>94</v>
      </c>
      <c r="B42" t="s">
        <v>93</v>
      </c>
      <c r="C42" s="32" t="str">
        <f t="shared" si="0"/>
        <v> Mycobacterium sp. VKM Ac-1817D. NCBI_TaxID=1273687 {ECO:0000313|EMBL:AIY49825.2 ECO:0000313|Proteomes:UP000030340}BacteriaBacteria Actinobacteria Corynebacteriales MycobacteriaceaeMycobacterium.</v>
      </c>
      <c r="D42" t="s">
        <v>1640</v>
      </c>
      <c r="E42" t="s">
        <v>1641</v>
      </c>
      <c r="F42" t="s">
        <v>1642</v>
      </c>
      <c r="G42">
        <f t="shared" si="2"/>
        <v>0</v>
      </c>
      <c r="I42" t="s">
        <v>1419</v>
      </c>
      <c r="J42" t="s">
        <v>1420</v>
      </c>
      <c r="K42" t="s">
        <v>1439</v>
      </c>
      <c r="L42" t="s">
        <v>1643</v>
      </c>
      <c r="M42" t="s">
        <v>1644</v>
      </c>
    </row>
    <row r="43" spans="1:18" ht="12.75">
      <c r="A43" t="s">
        <v>96</v>
      </c>
      <c r="B43" t="s">
        <v>95</v>
      </c>
      <c r="C43" s="32" t="str">
        <f t="shared" si="0"/>
        <v> Penicillium expansum (Blue mold rot fungus). NCBI_TaxID=27334 {ECO:0000313|EMBL:KGO60491.1 ECO:0000313|Proteomes:UP000030143}EukaryotaEukaryota Fungi Dikarya Ascomycota Pezizomycotina EurotiomycetesEurotiomycetidae Eurotiales Aspergillaceae Penicillium.</v>
      </c>
      <c r="D43" t="s">
        <v>1645</v>
      </c>
      <c r="E43" t="s">
        <v>1646</v>
      </c>
      <c r="F43" t="s">
        <v>1647</v>
      </c>
      <c r="G43">
        <f t="shared" si="2"/>
        <v>0</v>
      </c>
      <c r="I43" t="s">
        <v>1400</v>
      </c>
      <c r="J43" t="s">
        <v>1467</v>
      </c>
      <c r="K43" t="s">
        <v>1468</v>
      </c>
      <c r="L43" t="s">
        <v>1477</v>
      </c>
      <c r="M43" t="s">
        <v>1478</v>
      </c>
      <c r="N43" t="s">
        <v>1648</v>
      </c>
      <c r="O43" t="s">
        <v>1649</v>
      </c>
      <c r="P43" t="s">
        <v>1650</v>
      </c>
      <c r="Q43" t="s">
        <v>1651</v>
      </c>
      <c r="R43" t="s">
        <v>1652</v>
      </c>
    </row>
    <row r="44" spans="1:18" ht="12.75">
      <c r="A44" t="s">
        <v>98</v>
      </c>
      <c r="B44" t="s">
        <v>97</v>
      </c>
      <c r="C44" s="32" t="str">
        <f t="shared" si="0"/>
        <v> Penicillium italicum (Blue mold). NCBI_TaxID=40296 {ECO:0000313|EMBL:KGO74429.1 ECO:0000313|Proteomes:UP000030104}EukaryotaEukaryota Fungi Dikarya Ascomycota Pezizomycotina EurotiomycetesEurotiomycetidae Eurotiales Aspergillaceae Penicillium.</v>
      </c>
      <c r="D44" t="s">
        <v>1653</v>
      </c>
      <c r="E44" t="s">
        <v>1654</v>
      </c>
      <c r="F44" t="s">
        <v>1655</v>
      </c>
      <c r="G44">
        <f t="shared" si="2"/>
        <v>0</v>
      </c>
      <c r="I44" t="s">
        <v>1400</v>
      </c>
      <c r="J44" t="s">
        <v>1467</v>
      </c>
      <c r="K44" t="s">
        <v>1468</v>
      </c>
      <c r="L44" t="s">
        <v>1477</v>
      </c>
      <c r="M44" t="s">
        <v>1478</v>
      </c>
      <c r="N44" t="s">
        <v>1648</v>
      </c>
      <c r="O44" t="s">
        <v>1649</v>
      </c>
      <c r="P44" t="s">
        <v>1650</v>
      </c>
      <c r="Q44" t="s">
        <v>1651</v>
      </c>
      <c r="R44" t="s">
        <v>1652</v>
      </c>
    </row>
    <row r="45" spans="1:14" ht="12.75">
      <c r="A45" t="s">
        <v>100</v>
      </c>
      <c r="B45" t="s">
        <v>99</v>
      </c>
      <c r="C45" s="32" t="str">
        <f t="shared" si="0"/>
        <v> Deinococcus swuensis. NCBI_TaxID=1182571 {ECO:0000313|EMBL:AIZ44419.1 ECO:0000313|Proteomes:UP000030634}BacteriaBacteria Deinococcus-Thermus Deinococci DeinococcalesDeinococcaceae Deinococcus.</v>
      </c>
      <c r="D45" t="s">
        <v>1656</v>
      </c>
      <c r="E45" t="s">
        <v>1657</v>
      </c>
      <c r="F45" t="s">
        <v>1658</v>
      </c>
      <c r="G45">
        <f t="shared" si="2"/>
        <v>0</v>
      </c>
      <c r="I45" t="s">
        <v>1419</v>
      </c>
      <c r="J45" t="s">
        <v>1659</v>
      </c>
      <c r="K45" t="s">
        <v>1660</v>
      </c>
      <c r="L45" t="s">
        <v>1661</v>
      </c>
      <c r="M45" t="s">
        <v>1662</v>
      </c>
      <c r="N45" t="s">
        <v>1663</v>
      </c>
    </row>
    <row r="46" spans="1:13" ht="12.75">
      <c r="A46" t="s">
        <v>102</v>
      </c>
      <c r="B46" t="s">
        <v>101</v>
      </c>
      <c r="C46" s="32" t="str">
        <f t="shared" si="0"/>
        <v> Streptomyces sp. 769. NCBI_TaxID=1262452 {ECO:0000313|EMBL:AJC55205.1 ECO:0000313|Proteomes:UP000031113}BacteriaBacteria Actinobacteria Streptomycetales StreptomycetaceaeStreptomyces.</v>
      </c>
      <c r="D46" t="s">
        <v>1664</v>
      </c>
      <c r="E46" t="s">
        <v>1665</v>
      </c>
      <c r="F46" t="s">
        <v>1666</v>
      </c>
      <c r="G46">
        <f t="shared" si="2"/>
        <v>0</v>
      </c>
      <c r="I46" t="s">
        <v>1419</v>
      </c>
      <c r="J46" t="s">
        <v>1420</v>
      </c>
      <c r="K46" t="s">
        <v>1446</v>
      </c>
      <c r="L46" t="s">
        <v>1447</v>
      </c>
      <c r="M46" t="s">
        <v>1448</v>
      </c>
    </row>
    <row r="47" spans="1:15" ht="12.75">
      <c r="A47" t="s">
        <v>104</v>
      </c>
      <c r="B47" t="s">
        <v>103</v>
      </c>
      <c r="C47" s="32" t="str">
        <f t="shared" si="0"/>
        <v> Rhizobium gallicum bv. gallicum R602. NCBI_TaxID=1418105 {ECO:0000313|EMBL:AJD42093.1 ECO:0000313|Proteomes:UP000031368}BacteriaBacteria Proteobacteria Alphaproteobacteria RhizobialesRhizobiaceae Rhizobium/Agrobacterium group Rhizobium.</v>
      </c>
      <c r="D47" t="s">
        <v>1667</v>
      </c>
      <c r="E47" t="s">
        <v>1668</v>
      </c>
      <c r="F47" t="s">
        <v>1669</v>
      </c>
      <c r="G47">
        <f t="shared" si="2"/>
        <v>0</v>
      </c>
      <c r="I47" t="s">
        <v>1419</v>
      </c>
      <c r="J47" t="s">
        <v>1431</v>
      </c>
      <c r="K47" t="s">
        <v>1460</v>
      </c>
      <c r="L47" t="s">
        <v>1495</v>
      </c>
      <c r="M47" t="s">
        <v>1496</v>
      </c>
      <c r="N47" t="s">
        <v>1497</v>
      </c>
      <c r="O47" t="s">
        <v>1670</v>
      </c>
    </row>
    <row r="48" spans="1:14" ht="12.75">
      <c r="A48" t="s">
        <v>106</v>
      </c>
      <c r="B48" t="s">
        <v>105</v>
      </c>
      <c r="C48" s="32" t="str">
        <f t="shared" si="0"/>
        <v> Thalassospira xiamenensis M-5 = DSM 17429. NCBI_TaxID=1123366 {ECO:0000313|EMBL:AJD53781.1 ECO:0000313|Proteomes:UP000007127}BacteriaBacteria Proteobacteria Alphaproteobacteria RhodospirillalesRhodospirillaceae Thalassospira.</v>
      </c>
      <c r="D48" t="s">
        <v>1671</v>
      </c>
      <c r="E48" t="s">
        <v>1672</v>
      </c>
      <c r="F48" t="s">
        <v>1673</v>
      </c>
      <c r="G48">
        <f t="shared" si="2"/>
        <v>0</v>
      </c>
      <c r="I48" t="s">
        <v>1419</v>
      </c>
      <c r="J48" t="s">
        <v>1431</v>
      </c>
      <c r="K48" t="s">
        <v>1460</v>
      </c>
      <c r="L48" t="s">
        <v>1461</v>
      </c>
      <c r="M48" t="s">
        <v>1674</v>
      </c>
      <c r="N48" t="s">
        <v>1675</v>
      </c>
    </row>
    <row r="49" spans="1:14" ht="12.75">
      <c r="A49" t="s">
        <v>108</v>
      </c>
      <c r="B49" t="s">
        <v>107</v>
      </c>
      <c r="C49" s="32" t="str">
        <f t="shared" si="0"/>
        <v> Celeribacter indicus. NCBI_TaxID=1208324 {ECO:0000313|EMBL:AJE48626.1 ECO:0000313|Proteomes:UP000031521}BacteriaBacteria Proteobacteria Alphaproteobacteria RhodobacteralesRhodobacteraceae Celeribacter.</v>
      </c>
      <c r="D49" t="s">
        <v>1676</v>
      </c>
      <c r="E49" t="s">
        <v>1677</v>
      </c>
      <c r="F49" t="s">
        <v>1678</v>
      </c>
      <c r="G49">
        <f t="shared" si="2"/>
        <v>0</v>
      </c>
      <c r="I49" t="s">
        <v>1419</v>
      </c>
      <c r="J49" t="s">
        <v>1431</v>
      </c>
      <c r="K49" t="s">
        <v>1460</v>
      </c>
      <c r="L49" t="s">
        <v>1525</v>
      </c>
      <c r="M49" t="s">
        <v>1526</v>
      </c>
      <c r="N49" t="s">
        <v>1679</v>
      </c>
    </row>
    <row r="50" spans="1:13" ht="12.75">
      <c r="A50" t="s">
        <v>1680</v>
      </c>
      <c r="B50" t="s">
        <v>109</v>
      </c>
      <c r="C50" s="32" t="str">
        <f t="shared" si="0"/>
        <v> Streptomyces albus (strain ATCC 21838 / DSM 41398 / FERM P-419 / JCM 4703 / NBRC 107858). NCBI_TaxID=1081613 {ECO:0000313|EMBL:AJE80993.1 ECO:0000313|Proteomes:UP000031523}BacteriaBacteria Actinobacteria Streptomycetales StreptomycetaceaeStreptomyces.</v>
      </c>
      <c r="D50" t="s">
        <v>1681</v>
      </c>
      <c r="E50" t="s">
        <v>1682</v>
      </c>
      <c r="F50" t="s">
        <v>1683</v>
      </c>
      <c r="G50">
        <f t="shared" si="2"/>
        <v>0</v>
      </c>
      <c r="I50" t="s">
        <v>1419</v>
      </c>
      <c r="J50" t="s">
        <v>1420</v>
      </c>
      <c r="K50" t="s">
        <v>1446</v>
      </c>
      <c r="L50" t="s">
        <v>1447</v>
      </c>
      <c r="M50" t="s">
        <v>1448</v>
      </c>
    </row>
    <row r="51" spans="1:13" ht="12.75">
      <c r="A51" t="s">
        <v>1684</v>
      </c>
      <c r="B51" t="s">
        <v>111</v>
      </c>
      <c r="C51" s="32" t="str">
        <f t="shared" si="0"/>
        <v> Streptomyces albus (strain ATCC 21838 / DSM 41398 / FERM P-419 / JCM 4703 / NBRC 107858). NCBI_TaxID=1081613 {ECO:0000313|EMBL:AJE85159.1 ECO:0000313|Proteomes:UP000031523}BacteriaBacteria Actinobacteria Streptomycetales StreptomycetaceaeStreptomyces.</v>
      </c>
      <c r="D51" t="s">
        <v>1681</v>
      </c>
      <c r="E51" t="s">
        <v>1685</v>
      </c>
      <c r="F51" t="s">
        <v>1683</v>
      </c>
      <c r="G51">
        <f t="shared" si="2"/>
        <v>0</v>
      </c>
      <c r="I51" t="s">
        <v>1419</v>
      </c>
      <c r="J51" t="s">
        <v>1420</v>
      </c>
      <c r="K51" t="s">
        <v>1446</v>
      </c>
      <c r="L51" t="s">
        <v>1447</v>
      </c>
      <c r="M51" t="s">
        <v>1448</v>
      </c>
    </row>
    <row r="52" spans="1:16" ht="12.75">
      <c r="A52" t="s">
        <v>114</v>
      </c>
      <c r="B52" t="s">
        <v>113</v>
      </c>
      <c r="C52" s="32" t="str">
        <f t="shared" si="0"/>
        <v> Puccinia triticina (isolate 1-1 / race 1 (BBBD)) (Brown leaf rust fungus). NCBI_TaxID=630390 {ECO:0000313|EnsemblFungi:PTTG_08888P0}EukaryotaEukaryota Fungi Dikarya Basidiomycota PucciniomycotinaPucciniomycetes Pucciniales Pucciniaceae Puccinia.</v>
      </c>
      <c r="D52" t="s">
        <v>1686</v>
      </c>
      <c r="E52" t="s">
        <v>1687</v>
      </c>
      <c r="G52">
        <f t="shared" si="2"/>
        <v>0</v>
      </c>
      <c r="H52" t="s">
        <v>1400</v>
      </c>
      <c r="I52" t="s">
        <v>1467</v>
      </c>
      <c r="J52" t="s">
        <v>1468</v>
      </c>
      <c r="K52" t="s">
        <v>1469</v>
      </c>
      <c r="L52" t="s">
        <v>1688</v>
      </c>
      <c r="M52" t="s">
        <v>1689</v>
      </c>
      <c r="N52" t="s">
        <v>1690</v>
      </c>
      <c r="O52" t="s">
        <v>1691</v>
      </c>
      <c r="P52" t="s">
        <v>1692</v>
      </c>
    </row>
    <row r="53" spans="1:14" ht="12.75">
      <c r="A53" t="s">
        <v>116</v>
      </c>
      <c r="B53" t="s">
        <v>115</v>
      </c>
      <c r="C53" s="32" t="str">
        <f t="shared" si="0"/>
        <v> Cupriavidus basilensis. NCBI_TaxID=68895 {ECO:0000313|EMBL:AJG18493.1 ECO:0000313|Proteomes:UP000031843}BacteriaBacteria Proteobacteria Betaproteobacteria BurkholderialesBurkholderiaceae Cupriavidus.</v>
      </c>
      <c r="D53" t="s">
        <v>1693</v>
      </c>
      <c r="E53" t="s">
        <v>1694</v>
      </c>
      <c r="F53" t="s">
        <v>1695</v>
      </c>
      <c r="G53">
        <f t="shared" si="2"/>
        <v>0</v>
      </c>
      <c r="I53" t="s">
        <v>1419</v>
      </c>
      <c r="J53" t="s">
        <v>1431</v>
      </c>
      <c r="K53" t="s">
        <v>1696</v>
      </c>
      <c r="L53" t="s">
        <v>1697</v>
      </c>
      <c r="M53" t="s">
        <v>1698</v>
      </c>
      <c r="N53" t="s">
        <v>1699</v>
      </c>
    </row>
    <row r="54" spans="1:13" ht="12.75">
      <c r="A54" t="s">
        <v>118</v>
      </c>
      <c r="B54" t="s">
        <v>117</v>
      </c>
      <c r="C54" s="32" t="str">
        <f t="shared" si="0"/>
        <v> Streptomyces cyaneogriseus subsp. noncyanogenus. NCBI_TaxID=477245 {ECO:0000313|EMBL:AJP03475.1 ECO:0000313|Proteomes:UP000032234}BacteriaBacteria Actinobacteria Streptomycetales StreptomycetaceaeStreptomyces.</v>
      </c>
      <c r="D54" t="s">
        <v>1700</v>
      </c>
      <c r="E54" t="s">
        <v>1701</v>
      </c>
      <c r="F54" t="s">
        <v>1702</v>
      </c>
      <c r="G54">
        <f t="shared" si="2"/>
        <v>0</v>
      </c>
      <c r="I54" t="s">
        <v>1419</v>
      </c>
      <c r="J54" t="s">
        <v>1420</v>
      </c>
      <c r="K54" t="s">
        <v>1446</v>
      </c>
      <c r="L54" t="s">
        <v>1447</v>
      </c>
      <c r="M54" t="s">
        <v>1448</v>
      </c>
    </row>
    <row r="55" spans="1:13" ht="12.75">
      <c r="A55" t="s">
        <v>120</v>
      </c>
      <c r="B55" t="s">
        <v>119</v>
      </c>
      <c r="C55" s="32" t="str">
        <f t="shared" si="0"/>
        <v> Streptomyces cyaneogriseus subsp. noncyanogenus. NCBI_TaxID=477245 {ECO:0000313|EMBL:AJP04514.1 ECO:0000313|Proteomes:UP000032234}BacteriaBacteria Actinobacteria Streptomycetales StreptomycetaceaeStreptomyces.</v>
      </c>
      <c r="D55" t="s">
        <v>1700</v>
      </c>
      <c r="E55" t="s">
        <v>1703</v>
      </c>
      <c r="F55" t="s">
        <v>1702</v>
      </c>
      <c r="G55">
        <f t="shared" si="2"/>
        <v>0</v>
      </c>
      <c r="I55" t="s">
        <v>1419</v>
      </c>
      <c r="J55" t="s">
        <v>1420</v>
      </c>
      <c r="K55" t="s">
        <v>1446</v>
      </c>
      <c r="L55" t="s">
        <v>1447</v>
      </c>
      <c r="M55" t="s">
        <v>1448</v>
      </c>
    </row>
    <row r="56" spans="1:14" ht="12.75">
      <c r="A56" t="s">
        <v>122</v>
      </c>
      <c r="B56" t="s">
        <v>121</v>
      </c>
      <c r="C56" s="32" t="str">
        <f t="shared" si="0"/>
        <v> Sphingomonas hengshuiensis. NCBI_TaxID=1609977 {ECO:0000313|EMBL:AJP71106.1 ECO:0000313|Proteomes:UP000032300}BacteriaBacteria Proteobacteria Alphaproteobacteria SphingomonadalesSphingomonadaceae Sphingomonas.</v>
      </c>
      <c r="D56" t="s">
        <v>1704</v>
      </c>
      <c r="E56" t="s">
        <v>1705</v>
      </c>
      <c r="F56" t="s">
        <v>1706</v>
      </c>
      <c r="G56">
        <f t="shared" si="2"/>
        <v>0</v>
      </c>
      <c r="I56" t="s">
        <v>1419</v>
      </c>
      <c r="J56" t="s">
        <v>1431</v>
      </c>
      <c r="K56" t="s">
        <v>1460</v>
      </c>
      <c r="L56" t="s">
        <v>1707</v>
      </c>
      <c r="M56" t="s">
        <v>1708</v>
      </c>
      <c r="N56" t="s">
        <v>1709</v>
      </c>
    </row>
    <row r="57" spans="1:14" ht="12.75">
      <c r="A57" t="s">
        <v>124</v>
      </c>
      <c r="B57" t="s">
        <v>123</v>
      </c>
      <c r="C57" s="32" t="str">
        <f t="shared" si="0"/>
        <v> Gynuella sunshinyii YC6258. NCBI_TaxID=1445510 {ECO:0000313|EMBL:AJQ92136.1 ECO:0000313|Proteomes:UP000032266}BacteriaBacteria Proteobacteria Gammaproteobacteria OceanospirillalesSaccharospirillaceae Gynuella.</v>
      </c>
      <c r="D57" t="s">
        <v>1710</v>
      </c>
      <c r="E57" t="s">
        <v>1711</v>
      </c>
      <c r="F57" t="s">
        <v>1712</v>
      </c>
      <c r="G57">
        <f t="shared" si="2"/>
        <v>0</v>
      </c>
      <c r="I57" t="s">
        <v>1419</v>
      </c>
      <c r="J57" t="s">
        <v>1431</v>
      </c>
      <c r="K57" t="s">
        <v>1432</v>
      </c>
      <c r="L57" t="s">
        <v>1453</v>
      </c>
      <c r="M57" t="s">
        <v>1713</v>
      </c>
      <c r="N57" t="s">
        <v>1714</v>
      </c>
    </row>
    <row r="58" spans="1:17" ht="12.75">
      <c r="A58" t="s">
        <v>126</v>
      </c>
      <c r="B58" t="s">
        <v>125</v>
      </c>
      <c r="C58" s="32" t="str">
        <f t="shared" si="0"/>
        <v> Ustilago maydis (strain 521 / FGSC 9021) (Corn smut fungus). NCBI_TaxID=237631 {ECO:0000313|EMBL:KIS68506.1 ECO:0000313|Proteomes:UP000000561}EukaryotaEukaryota Fungi Dikarya Basidiomycota UstilaginomycotinaUstilaginomycetes Ustilaginales Ustilaginaceae Ustilago.</v>
      </c>
      <c r="D58" t="s">
        <v>1715</v>
      </c>
      <c r="E58" t="s">
        <v>1716</v>
      </c>
      <c r="F58" t="s">
        <v>1717</v>
      </c>
      <c r="G58">
        <f t="shared" si="2"/>
        <v>0</v>
      </c>
      <c r="I58" t="s">
        <v>1400</v>
      </c>
      <c r="J58" t="s">
        <v>1467</v>
      </c>
      <c r="K58" t="s">
        <v>1468</v>
      </c>
      <c r="L58" t="s">
        <v>1469</v>
      </c>
      <c r="M58" t="s">
        <v>1718</v>
      </c>
      <c r="N58" t="s">
        <v>1719</v>
      </c>
      <c r="O58" t="s">
        <v>1720</v>
      </c>
      <c r="P58" t="s">
        <v>1721</v>
      </c>
      <c r="Q58" t="s">
        <v>1722</v>
      </c>
    </row>
    <row r="59" spans="1:11" ht="12.75">
      <c r="A59" t="s">
        <v>128</v>
      </c>
      <c r="B59" t="s">
        <v>127</v>
      </c>
      <c r="C59" s="32" t="str">
        <f t="shared" si="0"/>
        <v> Capsaspora owczarzaki (strain ATCC 30864). NCBI_TaxID=595528 {ECO:0000313|EMBL:KJE97694.1 ECO:0000313|Proteomes:UP000008743}EukaryotaEukaryota Ichthyosporea Capsaspora.</v>
      </c>
      <c r="D59" t="s">
        <v>1723</v>
      </c>
      <c r="E59" t="s">
        <v>1724</v>
      </c>
      <c r="F59" t="s">
        <v>1725</v>
      </c>
      <c r="G59">
        <f t="shared" si="2"/>
        <v>0</v>
      </c>
      <c r="I59" t="s">
        <v>1400</v>
      </c>
      <c r="J59" t="s">
        <v>1726</v>
      </c>
      <c r="K59" t="s">
        <v>1727</v>
      </c>
    </row>
    <row r="60" spans="1:19" ht="12.75">
      <c r="A60" t="s">
        <v>130</v>
      </c>
      <c r="B60" t="s">
        <v>129</v>
      </c>
      <c r="C60" s="32" t="str">
        <f t="shared" si="0"/>
        <v> Fusarium oxysporum f. sp. lycopersici (strain 4287 / CBS 123668 / FGSC 9935 / NRRL 34936) (Fusarium vascular wilt of tomato). NCBI_TaxID=426428 {ECO:0000313|EnsemblFungi:FOXG_10341P0 ECO:0000313|Proteomes:UP000009097}EukaryotaEukaryota Fungi Dikarya Ascomycota PezizomycotinaSordariomycetes Hypocreomycetidae Hypocreales NectriaceaeFusarium Fusarium oxysporum species complex.</v>
      </c>
      <c r="D60" t="s">
        <v>1728</v>
      </c>
      <c r="E60" t="s">
        <v>1729</v>
      </c>
      <c r="F60" t="s">
        <v>1730</v>
      </c>
      <c r="G60">
        <f t="shared" si="2"/>
        <v>0</v>
      </c>
      <c r="I60" t="s">
        <v>1400</v>
      </c>
      <c r="J60" t="s">
        <v>1467</v>
      </c>
      <c r="K60" t="s">
        <v>1468</v>
      </c>
      <c r="L60" t="s">
        <v>1477</v>
      </c>
      <c r="M60" t="s">
        <v>1478</v>
      </c>
      <c r="N60" t="s">
        <v>1479</v>
      </c>
      <c r="O60" t="s">
        <v>1480</v>
      </c>
      <c r="P60" t="s">
        <v>1617</v>
      </c>
      <c r="Q60" t="s">
        <v>1618</v>
      </c>
      <c r="R60" t="s">
        <v>1731</v>
      </c>
      <c r="S60" t="s">
        <v>1732</v>
      </c>
    </row>
    <row r="61" spans="1:24" ht="12.75">
      <c r="A61" t="s">
        <v>132</v>
      </c>
      <c r="B61" t="s">
        <v>131</v>
      </c>
      <c r="C61" s="32" t="str">
        <f t="shared" si="0"/>
        <v> Brassica oleracea var. oleracea. NCBI_TaxID=109376 {ECO:0000313|EnsemblPlants:Bo2g028710.1 ECO:0000313|Proteomes:UP000032141}EukaryotaEukaryota Viridiplantae Streptophyta Embryophyta TracheophytaSpermatophyta Magnoliophyta eudicotyledons GunneridaePentapetalae rosids malvids Brassicales Brassicaceae BrassiceaeBrassica.</v>
      </c>
      <c r="D61" t="s">
        <v>1733</v>
      </c>
      <c r="E61" t="s">
        <v>1734</v>
      </c>
      <c r="F61" t="s">
        <v>1735</v>
      </c>
      <c r="G61">
        <f t="shared" si="2"/>
        <v>0</v>
      </c>
      <c r="I61" t="s">
        <v>1400</v>
      </c>
      <c r="J61" t="s">
        <v>1401</v>
      </c>
      <c r="K61" t="s">
        <v>1402</v>
      </c>
      <c r="L61" t="s">
        <v>1403</v>
      </c>
      <c r="M61" t="s">
        <v>1404</v>
      </c>
      <c r="N61" t="s">
        <v>1405</v>
      </c>
      <c r="O61" t="s">
        <v>1406</v>
      </c>
      <c r="P61" t="s">
        <v>1407</v>
      </c>
      <c r="Q61" t="s">
        <v>1408</v>
      </c>
      <c r="R61" t="s">
        <v>1409</v>
      </c>
      <c r="S61" t="s">
        <v>1502</v>
      </c>
      <c r="T61" t="s">
        <v>1535</v>
      </c>
      <c r="U61" t="s">
        <v>1536</v>
      </c>
      <c r="V61" t="s">
        <v>1537</v>
      </c>
      <c r="W61" t="s">
        <v>1736</v>
      </c>
      <c r="X61" t="s">
        <v>1737</v>
      </c>
    </row>
    <row r="62" spans="1:23" ht="12.75">
      <c r="A62" t="s">
        <v>134</v>
      </c>
      <c r="B62" t="s">
        <v>133</v>
      </c>
      <c r="C62" s="32" t="str">
        <f t="shared" si="0"/>
        <v> Oryza barthii. NCBI_TaxID=65489 {ECO:0000313|EnsemblPlants:OBART03G20060.1 ECO:0000313|Proteomes:UP000026960}EukaryotaEukaryota Viridiplantae Streptophyta Embryophyta TracheophytaSpermatophyta Magnoliophyta Liliopsida Poales Poaceae BOP cladeOryzoideae Oryzeae Oryzinae Oryza.</v>
      </c>
      <c r="D62" t="s">
        <v>1738</v>
      </c>
      <c r="E62" t="s">
        <v>1739</v>
      </c>
      <c r="F62" t="s">
        <v>1740</v>
      </c>
      <c r="G62">
        <f t="shared" si="2"/>
        <v>0</v>
      </c>
      <c r="I62" t="s">
        <v>1400</v>
      </c>
      <c r="J62" t="s">
        <v>1401</v>
      </c>
      <c r="K62" t="s">
        <v>1402</v>
      </c>
      <c r="L62" t="s">
        <v>1403</v>
      </c>
      <c r="M62" t="s">
        <v>1404</v>
      </c>
      <c r="N62" t="s">
        <v>1405</v>
      </c>
      <c r="O62" t="s">
        <v>1406</v>
      </c>
      <c r="P62" t="s">
        <v>1741</v>
      </c>
      <c r="Q62" t="s">
        <v>1742</v>
      </c>
      <c r="R62" t="s">
        <v>1743</v>
      </c>
      <c r="S62" t="s">
        <v>1744</v>
      </c>
      <c r="T62" t="s">
        <v>1745</v>
      </c>
      <c r="U62" t="s">
        <v>1746</v>
      </c>
      <c r="V62" t="s">
        <v>1747</v>
      </c>
      <c r="W62" t="s">
        <v>1748</v>
      </c>
    </row>
    <row r="63" spans="1:13" ht="12.75">
      <c r="A63" t="s">
        <v>136</v>
      </c>
      <c r="B63" t="s">
        <v>135</v>
      </c>
      <c r="C63" s="32" t="str">
        <f t="shared" si="0"/>
        <v> Streptomyces lydicus A02. NCBI_TaxID=1403539 {ECO:0000313|EMBL:AJT63535.1 ECO:0000313|Proteomes:UP000032413}BacteriaBacteria Actinobacteria Streptomycetales StreptomycetaceaeStreptomyces.</v>
      </c>
      <c r="D63" t="s">
        <v>1749</v>
      </c>
      <c r="E63" t="s">
        <v>1750</v>
      </c>
      <c r="F63" t="s">
        <v>1751</v>
      </c>
      <c r="G63">
        <f t="shared" si="2"/>
        <v>0</v>
      </c>
      <c r="I63" t="s">
        <v>1419</v>
      </c>
      <c r="J63" t="s">
        <v>1420</v>
      </c>
      <c r="K63" t="s">
        <v>1446</v>
      </c>
      <c r="L63" t="s">
        <v>1447</v>
      </c>
      <c r="M63" t="s">
        <v>1448</v>
      </c>
    </row>
    <row r="64" spans="1:13" ht="12.75">
      <c r="A64" t="s">
        <v>138</v>
      </c>
      <c r="B64" t="s">
        <v>137</v>
      </c>
      <c r="C64" s="32" t="str">
        <f t="shared" si="0"/>
        <v> Streptomyces lydicus A02. NCBI_TaxID=1403539 {ECO:0000313|EMBL:AJT64835.1 ECO:0000313|Proteomes:UP000032413}BacteriaBacteria Actinobacteria Streptomycetales StreptomycetaceaeStreptomyces.</v>
      </c>
      <c r="D64" t="s">
        <v>1749</v>
      </c>
      <c r="E64" t="s">
        <v>1752</v>
      </c>
      <c r="F64" t="s">
        <v>1751</v>
      </c>
      <c r="G64">
        <f t="shared" si="2"/>
        <v>0</v>
      </c>
      <c r="I64" t="s">
        <v>1419</v>
      </c>
      <c r="J64" t="s">
        <v>1420</v>
      </c>
      <c r="K64" t="s">
        <v>1446</v>
      </c>
      <c r="L64" t="s">
        <v>1447</v>
      </c>
      <c r="M64" t="s">
        <v>1448</v>
      </c>
    </row>
    <row r="65" spans="1:13" ht="12.75">
      <c r="A65" t="s">
        <v>140</v>
      </c>
      <c r="B65" t="s">
        <v>139</v>
      </c>
      <c r="C65" s="32" t="str">
        <f t="shared" si="0"/>
        <v> Rhodococcus sp. B7740. NCBI_TaxID=1564114 {ECO:0000313|EMBL:AJW39754.1 ECO:0000313|Proteomes:UP000032410}BacteriaBacteria Actinobacteria Corynebacteriales NocardiaceaeRhodococcus.</v>
      </c>
      <c r="D65" t="s">
        <v>1753</v>
      </c>
      <c r="E65" t="s">
        <v>1754</v>
      </c>
      <c r="F65" t="s">
        <v>1755</v>
      </c>
      <c r="G65">
        <f t="shared" si="2"/>
        <v>0</v>
      </c>
      <c r="I65" t="s">
        <v>1419</v>
      </c>
      <c r="J65" t="s">
        <v>1420</v>
      </c>
      <c r="K65" t="s">
        <v>1439</v>
      </c>
      <c r="L65" t="s">
        <v>1440</v>
      </c>
      <c r="M65" t="s">
        <v>1441</v>
      </c>
    </row>
    <row r="66" spans="1:13" ht="12.75">
      <c r="A66" t="s">
        <v>142</v>
      </c>
      <c r="B66" t="s">
        <v>141</v>
      </c>
      <c r="C66" s="32" t="str">
        <f t="shared" si="0"/>
        <v> Rhodococcus sp. B7740. NCBI_TaxID=1564114 {ECO:0000313|EMBL:AJW39755.1 ECO:0000313|Proteomes:UP000032410}BacteriaBacteria Actinobacteria Corynebacteriales NocardiaceaeRhodococcus.</v>
      </c>
      <c r="D66" t="s">
        <v>1753</v>
      </c>
      <c r="E66" t="s">
        <v>1756</v>
      </c>
      <c r="F66" t="s">
        <v>1755</v>
      </c>
      <c r="G66">
        <f t="shared" si="2"/>
        <v>0</v>
      </c>
      <c r="I66" t="s">
        <v>1419</v>
      </c>
      <c r="J66" t="s">
        <v>1420</v>
      </c>
      <c r="K66" t="s">
        <v>1439</v>
      </c>
      <c r="L66" t="s">
        <v>1440</v>
      </c>
      <c r="M66" t="s">
        <v>1441</v>
      </c>
    </row>
    <row r="67" spans="1:13" ht="12.75">
      <c r="A67" t="s">
        <v>144</v>
      </c>
      <c r="B67" t="s">
        <v>143</v>
      </c>
      <c r="C67" s="32" t="str">
        <f t="shared" si="0"/>
        <v> Rhodococcus sp. B7740. NCBI_TaxID=1564114 {ECO:0000313|EMBL:AJW41510.1 ECO:0000313|Proteomes:UP000032410}BacteriaBacteria Actinobacteria Corynebacteriales NocardiaceaeRhodococcus.</v>
      </c>
      <c r="D67" t="s">
        <v>1753</v>
      </c>
      <c r="E67" t="s">
        <v>1757</v>
      </c>
      <c r="F67" t="s">
        <v>1755</v>
      </c>
      <c r="G67">
        <f t="shared" si="2"/>
        <v>0</v>
      </c>
      <c r="I67" t="s">
        <v>1419</v>
      </c>
      <c r="J67" t="s">
        <v>1420</v>
      </c>
      <c r="K67" t="s">
        <v>1439</v>
      </c>
      <c r="L67" t="s">
        <v>1440</v>
      </c>
      <c r="M67" t="s">
        <v>1441</v>
      </c>
    </row>
    <row r="68" spans="1:13" ht="12.75">
      <c r="A68" t="s">
        <v>146</v>
      </c>
      <c r="B68" t="s">
        <v>145</v>
      </c>
      <c r="C68" s="32" t="str">
        <f t="shared" si="0"/>
        <v> Rhodococcus sp. B7740. NCBI_TaxID=1564114 {ECO:0000313|EMBL:AJW42391.1 ECO:0000313|Proteomes:UP000032410}BacteriaBacteria Actinobacteria Corynebacteriales NocardiaceaeRhodococcus.</v>
      </c>
      <c r="D68" t="s">
        <v>1753</v>
      </c>
      <c r="E68" t="s">
        <v>1758</v>
      </c>
      <c r="F68" t="s">
        <v>1755</v>
      </c>
      <c r="G68">
        <f t="shared" si="2"/>
        <v>0</v>
      </c>
      <c r="I68" t="s">
        <v>1419</v>
      </c>
      <c r="J68" t="s">
        <v>1420</v>
      </c>
      <c r="K68" t="s">
        <v>1439</v>
      </c>
      <c r="L68" t="s">
        <v>1440</v>
      </c>
      <c r="M68" t="s">
        <v>1441</v>
      </c>
    </row>
    <row r="69" spans="1:14" ht="12.75">
      <c r="A69" t="s">
        <v>150</v>
      </c>
      <c r="B69" t="s">
        <v>149</v>
      </c>
      <c r="C69" s="32" t="str">
        <f t="shared" si="0"/>
        <v> Martelella endophytica. NCBI_TaxID=1486262 {ECO:0000313|EMBL:AJY44754.1 ECO:0000313|Proteomes:UP000032611}BacteriaBacteria Proteobacteria Alphaproteobacteria RhizobialesAurantimonadaceae Martelella.</v>
      </c>
      <c r="D69" t="s">
        <v>1759</v>
      </c>
      <c r="E69" t="s">
        <v>1760</v>
      </c>
      <c r="F69" t="s">
        <v>1761</v>
      </c>
      <c r="G69">
        <f t="shared" si="2"/>
        <v>0</v>
      </c>
      <c r="I69" t="s">
        <v>1419</v>
      </c>
      <c r="J69" t="s">
        <v>1431</v>
      </c>
      <c r="K69" t="s">
        <v>1460</v>
      </c>
      <c r="L69" t="s">
        <v>1495</v>
      </c>
      <c r="M69" t="s">
        <v>1762</v>
      </c>
      <c r="N69" t="s">
        <v>1763</v>
      </c>
    </row>
    <row r="70" spans="1:14" ht="12.75">
      <c r="A70" t="s">
        <v>152</v>
      </c>
      <c r="B70" t="s">
        <v>151</v>
      </c>
      <c r="C70" s="32" t="str">
        <f t="shared" si="0"/>
        <v> Paenibacillus beijingensis. NCBI_TaxID=1126833 {ECO:0000313|EMBL:AJY77754.1 ECO:0000313|Proteomes:UP000032633}BacteriaBacteria Firmicutes Bacilli Bacillales PaenibacillaceaePaenibacillus.</v>
      </c>
      <c r="D70" t="s">
        <v>1764</v>
      </c>
      <c r="E70" t="s">
        <v>1765</v>
      </c>
      <c r="F70" t="s">
        <v>1766</v>
      </c>
      <c r="G70">
        <f t="shared" si="2"/>
        <v>0</v>
      </c>
      <c r="I70" t="s">
        <v>1419</v>
      </c>
      <c r="J70" t="s">
        <v>1570</v>
      </c>
      <c r="K70" t="s">
        <v>1571</v>
      </c>
      <c r="L70" t="s">
        <v>1572</v>
      </c>
      <c r="M70" t="s">
        <v>1573</v>
      </c>
      <c r="N70" t="s">
        <v>1574</v>
      </c>
    </row>
    <row r="71" spans="1:14" ht="12.75">
      <c r="A71" t="s">
        <v>154</v>
      </c>
      <c r="B71" t="s">
        <v>153</v>
      </c>
      <c r="C71" s="32" t="str">
        <f t="shared" si="0"/>
        <v> Paraburkholderia fungorum. NCBI_TaxID=134537 {ECO:0000313|EMBL:AJZ59242.1 ECO:0000313|Proteomes:UP000032614}BacteriaBacteria Proteobacteria Betaproteobacteria BurkholderialesBurkholderiaceae Paraburkholderia.</v>
      </c>
      <c r="D71" t="s">
        <v>1767</v>
      </c>
      <c r="E71" t="s">
        <v>1768</v>
      </c>
      <c r="F71" t="s">
        <v>1769</v>
      </c>
      <c r="G71">
        <f t="shared" si="2"/>
        <v>0</v>
      </c>
      <c r="I71" t="s">
        <v>1419</v>
      </c>
      <c r="J71" t="s">
        <v>1431</v>
      </c>
      <c r="K71" t="s">
        <v>1696</v>
      </c>
      <c r="L71" t="s">
        <v>1697</v>
      </c>
      <c r="M71" t="s">
        <v>1698</v>
      </c>
      <c r="N71" t="s">
        <v>1770</v>
      </c>
    </row>
    <row r="72" spans="1:18" ht="12.75">
      <c r="A72" t="s">
        <v>156</v>
      </c>
      <c r="B72" t="s">
        <v>155</v>
      </c>
      <c r="C72" s="32" t="str">
        <f t="shared" si="0"/>
        <v> Coccidioides immitis (strain RS) (Valley fever fungus). NCBI_TaxID=246410 {ECO:0000313|EMBL:KJF61362.1 ECO:0000313|Proteomes:UP000001261}EukaryotaEukaryota Fungi Dikarya Ascomycota Pezizomycotina EurotiomycetesEurotiomycetidae Onygenales Onygenales incertae sedis Coccidioides.</v>
      </c>
      <c r="D72" t="s">
        <v>1771</v>
      </c>
      <c r="E72" t="s">
        <v>1772</v>
      </c>
      <c r="F72" t="s">
        <v>1773</v>
      </c>
      <c r="G72">
        <f t="shared" si="2"/>
        <v>0</v>
      </c>
      <c r="I72" t="s">
        <v>1400</v>
      </c>
      <c r="J72" t="s">
        <v>1467</v>
      </c>
      <c r="K72" t="s">
        <v>1468</v>
      </c>
      <c r="L72" t="s">
        <v>1477</v>
      </c>
      <c r="M72" t="s">
        <v>1478</v>
      </c>
      <c r="N72" t="s">
        <v>1648</v>
      </c>
      <c r="O72" t="s">
        <v>1649</v>
      </c>
      <c r="P72" t="s">
        <v>1774</v>
      </c>
      <c r="Q72" t="s">
        <v>1775</v>
      </c>
      <c r="R72" t="s">
        <v>1776</v>
      </c>
    </row>
    <row r="73" spans="1:23" ht="12.75">
      <c r="A73" t="s">
        <v>158</v>
      </c>
      <c r="B73" t="s">
        <v>157</v>
      </c>
      <c r="C73" s="32" t="str">
        <f t="shared" si="0"/>
        <v> Chlorocebus sabaeus (Green monkey) (Cercopithecus sabaeus). NCBI_TaxID=60711 {ECO:0000313|Ensembl:ENSCSAP00000013994 ECO:0000313|Proteomes:UP000029965}EukaryotaEukaryota Metazoa Chordata Craniata Vertebrata EuteleostomiMammalia Eutheria Euarchontoglires Primates HaplorrhiniCatarrhini Cercopithecidae Cercopithecinae Chlorocebus.</v>
      </c>
      <c r="D73" t="s">
        <v>1777</v>
      </c>
      <c r="E73" t="s">
        <v>1778</v>
      </c>
      <c r="F73" t="s">
        <v>1779</v>
      </c>
      <c r="G73">
        <f t="shared" si="2"/>
        <v>0</v>
      </c>
      <c r="I73" t="s">
        <v>1400</v>
      </c>
      <c r="J73" t="s">
        <v>1551</v>
      </c>
      <c r="K73" t="s">
        <v>1552</v>
      </c>
      <c r="L73" t="s">
        <v>1553</v>
      </c>
      <c r="M73" t="s">
        <v>1554</v>
      </c>
      <c r="N73" t="s">
        <v>1555</v>
      </c>
      <c r="O73" t="s">
        <v>1597</v>
      </c>
      <c r="P73" t="s">
        <v>1598</v>
      </c>
      <c r="Q73" t="s">
        <v>1599</v>
      </c>
      <c r="R73" t="s">
        <v>1600</v>
      </c>
      <c r="S73" t="s">
        <v>1601</v>
      </c>
      <c r="T73" t="s">
        <v>1602</v>
      </c>
      <c r="U73" t="s">
        <v>1603</v>
      </c>
      <c r="V73" t="s">
        <v>1604</v>
      </c>
      <c r="W73" t="s">
        <v>1780</v>
      </c>
    </row>
    <row r="74" spans="1:13" ht="12.75">
      <c r="A74" t="s">
        <v>160</v>
      </c>
      <c r="B74" t="s">
        <v>159</v>
      </c>
      <c r="C74" s="32" t="str">
        <f t="shared" si="0"/>
        <v> Arthrobacter sp. (strain FB24). NCBI_TaxID=290399 {ECO:0000313|EMBL:ABK05107.1 ECO:0000313|Proteomes:UP000000754}BacteriaBacteria Actinobacteria Micrococcales Micrococcaceae Arthrobacter.</v>
      </c>
      <c r="D74" t="s">
        <v>1781</v>
      </c>
      <c r="E74" t="s">
        <v>1782</v>
      </c>
      <c r="F74" t="s">
        <v>1783</v>
      </c>
      <c r="G74">
        <f t="shared" si="2"/>
        <v>0</v>
      </c>
      <c r="I74" t="s">
        <v>1419</v>
      </c>
      <c r="J74" t="s">
        <v>1420</v>
      </c>
      <c r="K74" t="s">
        <v>1784</v>
      </c>
      <c r="L74" t="s">
        <v>1785</v>
      </c>
      <c r="M74" t="s">
        <v>1786</v>
      </c>
    </row>
    <row r="75" spans="1:13" ht="12.75">
      <c r="A75" t="s">
        <v>162</v>
      </c>
      <c r="B75" t="s">
        <v>161</v>
      </c>
      <c r="C75" s="32" t="str">
        <f t="shared" si="0"/>
        <v> Mycobacterium smegmatis (strain ATCC 700084 / mc(2)155). NCBI_TaxID=246196 {ECO:0000313|EMBL:ABK73388.1 ECO:0000313|Proteomes:UP000000757}BacteriaBacteria Actinobacteria Corynebacteriales MycobacteriaceaeMycobacterium.</v>
      </c>
      <c r="D75" t="s">
        <v>1787</v>
      </c>
      <c r="E75" t="s">
        <v>1788</v>
      </c>
      <c r="F75" t="s">
        <v>1789</v>
      </c>
      <c r="G75">
        <f t="shared" si="2"/>
        <v>0</v>
      </c>
      <c r="I75" t="s">
        <v>1419</v>
      </c>
      <c r="J75" t="s">
        <v>1420</v>
      </c>
      <c r="K75" t="s">
        <v>1439</v>
      </c>
      <c r="L75" t="s">
        <v>1643</v>
      </c>
      <c r="M75" t="s">
        <v>1644</v>
      </c>
    </row>
    <row r="76" spans="1:13" ht="12.75">
      <c r="A76" t="s">
        <v>164</v>
      </c>
      <c r="B76" t="s">
        <v>163</v>
      </c>
      <c r="C76" s="32" t="str">
        <f t="shared" si="0"/>
        <v> Mycobacterium smegmatis (strain ATCC 700084 / mc(2)155). NCBI_TaxID=246196 {ECO:0000313|EMBL:ABK71365.1 ECO:0000313|Proteomes:UP000000757}BacteriaBacteria Actinobacteria Corynebacteriales MycobacteriaceaeMycobacterium.</v>
      </c>
      <c r="D76" t="s">
        <v>1787</v>
      </c>
      <c r="E76" t="s">
        <v>1790</v>
      </c>
      <c r="F76" t="s">
        <v>1789</v>
      </c>
      <c r="G76">
        <f t="shared" si="2"/>
        <v>0</v>
      </c>
      <c r="I76" t="s">
        <v>1419</v>
      </c>
      <c r="J76" t="s">
        <v>1420</v>
      </c>
      <c r="K76" t="s">
        <v>1439</v>
      </c>
      <c r="L76" t="s">
        <v>1643</v>
      </c>
      <c r="M76" t="s">
        <v>1644</v>
      </c>
    </row>
    <row r="77" spans="1:13" ht="12.75">
      <c r="A77" t="s">
        <v>166</v>
      </c>
      <c r="B77" t="s">
        <v>165</v>
      </c>
      <c r="C77" s="32" t="str">
        <f t="shared" si="0"/>
        <v> Mycobacterium smegmatis (strain ATCC 700084 / mc(2)155). NCBI_TaxID=246196 {ECO:0000313|EMBL:ABK71638.1 ECO:0000313|Proteomes:UP000000757}BacteriaBacteria Actinobacteria Corynebacteriales MycobacteriaceaeMycobacterium.</v>
      </c>
      <c r="D77" t="s">
        <v>1787</v>
      </c>
      <c r="E77" t="s">
        <v>1791</v>
      </c>
      <c r="F77" t="s">
        <v>1789</v>
      </c>
      <c r="G77">
        <f t="shared" si="2"/>
        <v>0</v>
      </c>
      <c r="I77" t="s">
        <v>1419</v>
      </c>
      <c r="J77" t="s">
        <v>1420</v>
      </c>
      <c r="K77" t="s">
        <v>1439</v>
      </c>
      <c r="L77" t="s">
        <v>1643</v>
      </c>
      <c r="M77" t="s">
        <v>1644</v>
      </c>
    </row>
    <row r="78" spans="1:14" ht="12.75">
      <c r="A78" t="s">
        <v>168</v>
      </c>
      <c r="B78" t="s">
        <v>167</v>
      </c>
      <c r="C78" s="32" t="str">
        <f t="shared" si="0"/>
        <v> Paracoccus denitrificans (strain Pd 1222). NCBI_TaxID=318586 {ECO:0000313|EMBL:ABL71861.1 ECO:0000313|Proteomes:UP000000361}BacteriaBacteria Proteobacteria Alphaproteobacteria RhodobacteralesRhodobacteraceae Paracoccus.</v>
      </c>
      <c r="D78" t="s">
        <v>1792</v>
      </c>
      <c r="E78" t="s">
        <v>1793</v>
      </c>
      <c r="F78" t="s">
        <v>1794</v>
      </c>
      <c r="G78">
        <f t="shared" si="2"/>
        <v>0</v>
      </c>
      <c r="I78" t="s">
        <v>1419</v>
      </c>
      <c r="J78" t="s">
        <v>1431</v>
      </c>
      <c r="K78" t="s">
        <v>1460</v>
      </c>
      <c r="L78" t="s">
        <v>1525</v>
      </c>
      <c r="M78" t="s">
        <v>1526</v>
      </c>
      <c r="N78" t="s">
        <v>1795</v>
      </c>
    </row>
    <row r="79" spans="1:18" ht="12.75">
      <c r="A79" t="s">
        <v>170</v>
      </c>
      <c r="B79" t="s">
        <v>169</v>
      </c>
      <c r="C79" s="32" t="str">
        <f t="shared" si="0"/>
        <v> Aspergillus clavatus (strain ATCC 1007 / CBS 513.65 / DSM 816 / NCTC 3887 / NRRL 1). NCBI_TaxID=344612 {ECO:0000313|EMBL:EAW13095.1 ECO:0000313|Proteomes:UP000006701}EukaryotaEukaryota Fungi Dikarya Ascomycota Pezizomycotina EurotiomycetesEurotiomycetidae Eurotiales Aspergillaceae Aspergillus.</v>
      </c>
      <c r="D79" t="s">
        <v>1796</v>
      </c>
      <c r="E79" t="s">
        <v>1797</v>
      </c>
      <c r="F79" t="s">
        <v>1798</v>
      </c>
      <c r="G79">
        <f t="shared" si="2"/>
        <v>0</v>
      </c>
      <c r="I79" t="s">
        <v>1400</v>
      </c>
      <c r="J79" t="s">
        <v>1467</v>
      </c>
      <c r="K79" t="s">
        <v>1468</v>
      </c>
      <c r="L79" t="s">
        <v>1477</v>
      </c>
      <c r="M79" t="s">
        <v>1478</v>
      </c>
      <c r="N79" t="s">
        <v>1648</v>
      </c>
      <c r="O79" t="s">
        <v>1649</v>
      </c>
      <c r="P79" t="s">
        <v>1650</v>
      </c>
      <c r="Q79" t="s">
        <v>1651</v>
      </c>
      <c r="R79" t="s">
        <v>1799</v>
      </c>
    </row>
    <row r="80" spans="1:14" ht="12.75">
      <c r="A80" t="s">
        <v>172</v>
      </c>
      <c r="B80" t="s">
        <v>171</v>
      </c>
      <c r="C80" s="32" t="str">
        <f t="shared" si="0"/>
        <v> Azoarcus sp. (strain BH72). NCBI_TaxID=62928 {ECO:0000313|EMBL:CAL93799.1 ECO:0000313|Proteomes:UP000002588}BacteriaBacteria Proteobacteria Betaproteobacteria RhodocyclalesRhodocyclaceae Azoarcus.</v>
      </c>
      <c r="D80" t="s">
        <v>1800</v>
      </c>
      <c r="E80" t="s">
        <v>1801</v>
      </c>
      <c r="F80" t="s">
        <v>1802</v>
      </c>
      <c r="G80">
        <f t="shared" si="2"/>
        <v>0</v>
      </c>
      <c r="I80" t="s">
        <v>1419</v>
      </c>
      <c r="J80" t="s">
        <v>1431</v>
      </c>
      <c r="K80" t="s">
        <v>1696</v>
      </c>
      <c r="L80" t="s">
        <v>1803</v>
      </c>
      <c r="M80" t="s">
        <v>1804</v>
      </c>
      <c r="N80" t="s">
        <v>1805</v>
      </c>
    </row>
    <row r="81" spans="1:13" ht="12.75">
      <c r="A81" t="s">
        <v>174</v>
      </c>
      <c r="B81" t="s">
        <v>173</v>
      </c>
      <c r="C81" s="32" t="str">
        <f t="shared" si="0"/>
        <v> Arthrobacter aurescens (strain TC1). NCBI_TaxID=290340 {ECO:0000313|EMBL:ABM06761.1 ECO:0000313|Proteomes:UP000000637}BacteriaBacteria Actinobacteria Micrococcales MicrococcaceaePaenarthrobacter.</v>
      </c>
      <c r="D81" t="s">
        <v>1806</v>
      </c>
      <c r="E81" t="s">
        <v>1807</v>
      </c>
      <c r="F81" t="s">
        <v>1808</v>
      </c>
      <c r="G81">
        <f t="shared" si="2"/>
        <v>0</v>
      </c>
      <c r="I81" t="s">
        <v>1419</v>
      </c>
      <c r="J81" t="s">
        <v>1420</v>
      </c>
      <c r="K81" t="s">
        <v>1784</v>
      </c>
      <c r="L81" t="s">
        <v>1785</v>
      </c>
      <c r="M81" t="s">
        <v>1809</v>
      </c>
    </row>
    <row r="82" spans="1:13" ht="12.75">
      <c r="A82" t="s">
        <v>176</v>
      </c>
      <c r="B82" t="s">
        <v>175</v>
      </c>
      <c r="C82" s="32" t="str">
        <f t="shared" si="0"/>
        <v> Nocardioides sp. (strain ATCC BAA-499 / JS614). NCBI_TaxID=196162 {ECO:0000313|EMBL:ABL80660.1 ECO:0000313|Proteomes:UP000000640}BacteriaBacteria Actinobacteria Propionibacteriales NocardioidaceaeNocardioides.</v>
      </c>
      <c r="D82" t="s">
        <v>1810</v>
      </c>
      <c r="E82" t="s">
        <v>1811</v>
      </c>
      <c r="F82" t="s">
        <v>1812</v>
      </c>
      <c r="G82">
        <f t="shared" si="2"/>
        <v>0</v>
      </c>
      <c r="I82" t="s">
        <v>1419</v>
      </c>
      <c r="J82" t="s">
        <v>1420</v>
      </c>
      <c r="K82" t="s">
        <v>1813</v>
      </c>
      <c r="L82" t="s">
        <v>1814</v>
      </c>
      <c r="M82" t="s">
        <v>1815</v>
      </c>
    </row>
    <row r="83" spans="1:13" ht="12.75">
      <c r="A83" t="s">
        <v>178</v>
      </c>
      <c r="B83" t="s">
        <v>177</v>
      </c>
      <c r="C83" s="32" t="str">
        <f t="shared" si="0"/>
        <v> Mycobacterium vanbaalenii (strain DSM 7251 / PYR-1). NCBI_TaxID=350058 {ECO:0000313|EMBL:ABM16046.1 ECO:0000313|Proteomes:UP000009159}BacteriaBacteria Actinobacteria Corynebacteriales MycobacteriaceaeMycobacterium.</v>
      </c>
      <c r="D83" t="s">
        <v>1816</v>
      </c>
      <c r="E83" t="s">
        <v>1817</v>
      </c>
      <c r="F83" t="s">
        <v>1818</v>
      </c>
      <c r="G83">
        <f t="shared" si="2"/>
        <v>0</v>
      </c>
      <c r="I83" t="s">
        <v>1419</v>
      </c>
      <c r="J83" t="s">
        <v>1420</v>
      </c>
      <c r="K83" t="s">
        <v>1439</v>
      </c>
      <c r="L83" t="s">
        <v>1643</v>
      </c>
      <c r="M83" t="s">
        <v>1644</v>
      </c>
    </row>
    <row r="84" spans="1:13" ht="12.75">
      <c r="A84" t="s">
        <v>180</v>
      </c>
      <c r="B84" t="s">
        <v>179</v>
      </c>
      <c r="C84" s="32" t="str">
        <f t="shared" si="0"/>
        <v> Mycobacterium vanbaalenii (strain DSM 7251 / PYR-1). NCBI_TaxID=350058 {ECO:0000313|EMBL:ABM16047.1 ECO:0000313|Proteomes:UP000009159}BacteriaBacteria Actinobacteria Corynebacteriales MycobacteriaceaeMycobacterium.</v>
      </c>
      <c r="D84" t="s">
        <v>1816</v>
      </c>
      <c r="E84" t="s">
        <v>1819</v>
      </c>
      <c r="F84" t="s">
        <v>1818</v>
      </c>
      <c r="G84">
        <f t="shared" si="2"/>
        <v>0</v>
      </c>
      <c r="I84" t="s">
        <v>1419</v>
      </c>
      <c r="J84" t="s">
        <v>1420</v>
      </c>
      <c r="K84" t="s">
        <v>1439</v>
      </c>
      <c r="L84" t="s">
        <v>1643</v>
      </c>
      <c r="M84" t="s">
        <v>1644</v>
      </c>
    </row>
    <row r="85" spans="1:13" ht="12.75">
      <c r="A85" t="s">
        <v>182</v>
      </c>
      <c r="B85" t="s">
        <v>181</v>
      </c>
      <c r="C85" s="32" t="str">
        <f t="shared" si="0"/>
        <v> Mycobacterium vanbaalenii (strain DSM 7251 / PYR-1). NCBI_TaxID=350058 {ECO:0000313|EMBL:ABM16153.1 ECO:0000313|Proteomes:UP000009159}BacteriaBacteria Actinobacteria Corynebacteriales MycobacteriaceaeMycobacterium.</v>
      </c>
      <c r="D85" t="s">
        <v>1816</v>
      </c>
      <c r="E85" t="s">
        <v>1820</v>
      </c>
      <c r="F85" t="s">
        <v>1818</v>
      </c>
      <c r="G85">
        <f t="shared" si="2"/>
        <v>0</v>
      </c>
      <c r="I85" t="s">
        <v>1419</v>
      </c>
      <c r="J85" t="s">
        <v>1420</v>
      </c>
      <c r="K85" t="s">
        <v>1439</v>
      </c>
      <c r="L85" t="s">
        <v>1643</v>
      </c>
      <c r="M85" t="s">
        <v>1644</v>
      </c>
    </row>
    <row r="86" spans="1:14" ht="12.75">
      <c r="A86" t="s">
        <v>184</v>
      </c>
      <c r="B86" t="s">
        <v>183</v>
      </c>
      <c r="C86" s="32" t="str">
        <f t="shared" si="0"/>
        <v> Acidovorax citrulli (strain AAC00-1) (Acidovorax avenae subsp. citrulli). NCBI_TaxID=397945 {ECO:0000313|EMBL:ABM31705.1 ECO:0000313|Proteomes:UP000002596}BacteriaBacteria Proteobacteria Betaproteobacteria BurkholderialesComamonadaceae Acidovorax.</v>
      </c>
      <c r="D86" t="s">
        <v>1821</v>
      </c>
      <c r="E86" t="s">
        <v>1822</v>
      </c>
      <c r="F86" t="s">
        <v>1823</v>
      </c>
      <c r="G86">
        <f t="shared" si="2"/>
        <v>0</v>
      </c>
      <c r="I86" t="s">
        <v>1419</v>
      </c>
      <c r="J86" t="s">
        <v>1431</v>
      </c>
      <c r="K86" t="s">
        <v>1696</v>
      </c>
      <c r="L86" t="s">
        <v>1697</v>
      </c>
      <c r="M86" t="s">
        <v>1824</v>
      </c>
      <c r="N86" t="s">
        <v>1825</v>
      </c>
    </row>
    <row r="87" spans="1:13" ht="12.75">
      <c r="A87" t="s">
        <v>186</v>
      </c>
      <c r="B87" t="s">
        <v>185</v>
      </c>
      <c r="C87" s="32" t="str">
        <f t="shared" si="0"/>
        <v> Mycobacterium sp. (strain KMS). NCBI_TaxID=189918 {ECO:0000313|EMBL:ABL94056.1 ECO:0000313|Proteomes:UP000000638}BacteriaBacteria Actinobacteria Corynebacteriales MycobacteriaceaeMycobacterium.</v>
      </c>
      <c r="D87" t="s">
        <v>1826</v>
      </c>
      <c r="E87" t="s">
        <v>1827</v>
      </c>
      <c r="F87" t="s">
        <v>1828</v>
      </c>
      <c r="G87">
        <f t="shared" si="2"/>
        <v>0</v>
      </c>
      <c r="I87" t="s">
        <v>1419</v>
      </c>
      <c r="J87" t="s">
        <v>1420</v>
      </c>
      <c r="K87" t="s">
        <v>1439</v>
      </c>
      <c r="L87" t="s">
        <v>1643</v>
      </c>
      <c r="M87" t="s">
        <v>1644</v>
      </c>
    </row>
    <row r="88" spans="1:14" ht="12.75">
      <c r="A88" t="s">
        <v>188</v>
      </c>
      <c r="B88" t="s">
        <v>187</v>
      </c>
      <c r="C88" s="32" t="str">
        <f t="shared" si="0"/>
        <v> Polaromonas naphthalenivorans (strain CJ2). NCBI_TaxID=365044 {ECO:0000313|EMBL:ABM35677.1 ECO:0000313|Proteomes:UP000000644}BacteriaBacteria Proteobacteria Betaproteobacteria BurkholderialesComamonadaceae Polaromonas.</v>
      </c>
      <c r="D88" t="s">
        <v>1829</v>
      </c>
      <c r="E88" t="s">
        <v>1830</v>
      </c>
      <c r="F88" t="s">
        <v>1831</v>
      </c>
      <c r="G88">
        <f t="shared" si="2"/>
        <v>0</v>
      </c>
      <c r="I88" t="s">
        <v>1419</v>
      </c>
      <c r="J88" t="s">
        <v>1431</v>
      </c>
      <c r="K88" t="s">
        <v>1696</v>
      </c>
      <c r="L88" t="s">
        <v>1697</v>
      </c>
      <c r="M88" t="s">
        <v>1824</v>
      </c>
      <c r="N88" t="s">
        <v>1832</v>
      </c>
    </row>
    <row r="89" spans="1:14" ht="12.75">
      <c r="A89" t="s">
        <v>190</v>
      </c>
      <c r="B89" t="s">
        <v>189</v>
      </c>
      <c r="C89" s="32" t="str">
        <f t="shared" si="0"/>
        <v> Acidovorax sp. (strain JS42). NCBI_TaxID=232721 {ECO:0000313|EMBL:ABM41348.1 ECO:0000313|Proteomes:UP000000645}BacteriaBacteria Proteobacteria Betaproteobacteria BurkholderialesComamonadaceae Acidovorax.</v>
      </c>
      <c r="D89" t="s">
        <v>1833</v>
      </c>
      <c r="E89" t="s">
        <v>1834</v>
      </c>
      <c r="F89" t="s">
        <v>1835</v>
      </c>
      <c r="G89">
        <f t="shared" si="2"/>
        <v>0</v>
      </c>
      <c r="I89" t="s">
        <v>1419</v>
      </c>
      <c r="J89" t="s">
        <v>1431</v>
      </c>
      <c r="K89" t="s">
        <v>1696</v>
      </c>
      <c r="L89" t="s">
        <v>1697</v>
      </c>
      <c r="M89" t="s">
        <v>1824</v>
      </c>
      <c r="N89" t="s">
        <v>1825</v>
      </c>
    </row>
    <row r="90" spans="1:14" ht="12.75">
      <c r="A90" t="s">
        <v>192</v>
      </c>
      <c r="B90" t="s">
        <v>191</v>
      </c>
      <c r="C90" s="32" t="str">
        <f t="shared" si="0"/>
        <v> Verminephrobacter eiseniae (strain EF01-2). NCBI_TaxID=391735 {ECO:0000313|EMBL:ABM60092.1 ECO:0000313|Proteomes:UP000000374}BacteriaBacteria Proteobacteria Betaproteobacteria BurkholderialesComamonadaceae Verminephrobacter.</v>
      </c>
      <c r="D90" t="s">
        <v>1836</v>
      </c>
      <c r="E90" t="s">
        <v>1837</v>
      </c>
      <c r="F90" t="s">
        <v>1838</v>
      </c>
      <c r="G90">
        <f t="shared" si="2"/>
        <v>0</v>
      </c>
      <c r="I90" t="s">
        <v>1419</v>
      </c>
      <c r="J90" t="s">
        <v>1431</v>
      </c>
      <c r="K90" t="s">
        <v>1696</v>
      </c>
      <c r="L90" t="s">
        <v>1697</v>
      </c>
      <c r="M90" t="s">
        <v>1824</v>
      </c>
      <c r="N90" t="s">
        <v>1839</v>
      </c>
    </row>
    <row r="91" spans="1:17" ht="12.75">
      <c r="A91" t="s">
        <v>194</v>
      </c>
      <c r="B91" t="s">
        <v>193</v>
      </c>
      <c r="C91" s="32" t="str">
        <f t="shared" si="0"/>
        <v> Aspergillus niger (strain CBS 513.88 / FGSC A1513). NCBI_TaxID=425011 {ECO:0000313|Proteomes:UP000006706}EukaryotaEukaryota Fungi Dikarya Ascomycota Pezizomycotina EurotiomycetesEurotiomycetidae Eurotiales Aspergillaceae Aspergillus.</v>
      </c>
      <c r="D91" t="s">
        <v>1840</v>
      </c>
      <c r="E91" t="s">
        <v>1841</v>
      </c>
      <c r="G91">
        <f t="shared" si="2"/>
        <v>0</v>
      </c>
      <c r="H91" t="s">
        <v>1400</v>
      </c>
      <c r="I91" t="s">
        <v>1467</v>
      </c>
      <c r="J91" t="s">
        <v>1468</v>
      </c>
      <c r="K91" t="s">
        <v>1477</v>
      </c>
      <c r="L91" t="s">
        <v>1478</v>
      </c>
      <c r="M91" t="s">
        <v>1648</v>
      </c>
      <c r="N91" t="s">
        <v>1649</v>
      </c>
      <c r="O91" t="s">
        <v>1650</v>
      </c>
      <c r="P91" t="s">
        <v>1651</v>
      </c>
      <c r="Q91" t="s">
        <v>1799</v>
      </c>
    </row>
    <row r="92" spans="1:13" ht="12.75">
      <c r="A92" t="s">
        <v>196</v>
      </c>
      <c r="B92" t="s">
        <v>195</v>
      </c>
      <c r="C92" s="32" t="str">
        <f t="shared" si="0"/>
        <v> Methylibium petroleiphilum (strain ATCC BAA-1232 / LMG 22953 / PM1). NCBI_TaxID=420662 {ECO:0000313|EMBL:ABM93738.1 ECO:0000313|Proteomes:UP000000366}BacteriaBacteria Proteobacteria Betaproteobacteria BurkholderialesMethylibium.</v>
      </c>
      <c r="D92" t="s">
        <v>1842</v>
      </c>
      <c r="E92" t="s">
        <v>1843</v>
      </c>
      <c r="F92" t="s">
        <v>1844</v>
      </c>
      <c r="G92">
        <f t="shared" si="2"/>
        <v>0</v>
      </c>
      <c r="I92" t="s">
        <v>1419</v>
      </c>
      <c r="J92" t="s">
        <v>1431</v>
      </c>
      <c r="K92" t="s">
        <v>1696</v>
      </c>
      <c r="L92" t="s">
        <v>1697</v>
      </c>
      <c r="M92" t="s">
        <v>1845</v>
      </c>
    </row>
    <row r="93" spans="1:17" ht="12.75">
      <c r="A93" t="s">
        <v>198</v>
      </c>
      <c r="B93" t="s">
        <v>197</v>
      </c>
      <c r="C93" s="32" t="str">
        <f t="shared" si="0"/>
        <v> Scheffersomyces stipitis (strain ATCC 58785 / CBS 6054 / NBRC 10063 / NRRL Y-11545) (Yeast) (Pichia stipitis). NCBI_TaxID=322104 {ECO:0000313|EMBL:ABN64964.2 ECO:0000313|Proteomes:UP000002258}EukaryotaEukaryota Fungi Dikarya Ascomycota SaccharomycotinaSaccharomycetes Saccharomycetales DebaryomycetaceaeScheffersomyces.</v>
      </c>
      <c r="D93" t="s">
        <v>1846</v>
      </c>
      <c r="E93" t="s">
        <v>1847</v>
      </c>
      <c r="F93" t="s">
        <v>1848</v>
      </c>
      <c r="G93">
        <f t="shared" si="2"/>
        <v>0</v>
      </c>
      <c r="I93" t="s">
        <v>1400</v>
      </c>
      <c r="J93" t="s">
        <v>1467</v>
      </c>
      <c r="K93" t="s">
        <v>1468</v>
      </c>
      <c r="L93" t="s">
        <v>1477</v>
      </c>
      <c r="M93" t="s">
        <v>1624</v>
      </c>
      <c r="N93" t="s">
        <v>1625</v>
      </c>
      <c r="O93" t="s">
        <v>1626</v>
      </c>
      <c r="P93" t="s">
        <v>1849</v>
      </c>
      <c r="Q93" t="s">
        <v>1850</v>
      </c>
    </row>
    <row r="94" spans="1:14" ht="12.75">
      <c r="A94" t="s">
        <v>200</v>
      </c>
      <c r="B94" t="s">
        <v>199</v>
      </c>
      <c r="C94" s="32" t="str">
        <f t="shared" si="0"/>
        <v> Congregibacter litoralis KT71. NCBI_TaxID=314285 {ECO:0000313|EMBL:EAQ99152.1 ECO:0000313|Proteomes:UP000019205}BacteriaBacteria Proteobacteria Gammaproteobacteria CellvibrionalesHalieaceae Congregibacter.</v>
      </c>
      <c r="D94" t="s">
        <v>1851</v>
      </c>
      <c r="E94" t="s">
        <v>1852</v>
      </c>
      <c r="F94" t="s">
        <v>1853</v>
      </c>
      <c r="G94">
        <f t="shared" si="2"/>
        <v>0</v>
      </c>
      <c r="I94" t="s">
        <v>1419</v>
      </c>
      <c r="J94" t="s">
        <v>1431</v>
      </c>
      <c r="K94" t="s">
        <v>1432</v>
      </c>
      <c r="L94" t="s">
        <v>1854</v>
      </c>
      <c r="M94" t="s">
        <v>1855</v>
      </c>
      <c r="N94" t="s">
        <v>1856</v>
      </c>
    </row>
    <row r="95" spans="1:18" ht="12.75">
      <c r="A95" t="s">
        <v>202</v>
      </c>
      <c r="B95" t="s">
        <v>201</v>
      </c>
      <c r="C95" s="32" t="str">
        <f t="shared" si="0"/>
        <v> Neosartorya fumigata (strain ATCC MYA-4609 / Af293 / CBS 101355 / FGSC A1100) (Aspergillus fumigatus). NCBI_TaxID=330879 {ECO:0000313|EMBL:EBA27431.1 ECO:0000313|Proteomes:UP000002530}EukaryotaEukaryota Fungi Dikarya Ascomycota Pezizomycotina EurotiomycetesEurotiomycetidae Eurotiales Aspergillaceae Aspergillus.</v>
      </c>
      <c r="D95" t="s">
        <v>1857</v>
      </c>
      <c r="E95" t="s">
        <v>1858</v>
      </c>
      <c r="F95" t="s">
        <v>1859</v>
      </c>
      <c r="G95">
        <f t="shared" si="2"/>
        <v>0</v>
      </c>
      <c r="I95" t="s">
        <v>1400</v>
      </c>
      <c r="J95" t="s">
        <v>1467</v>
      </c>
      <c r="K95" t="s">
        <v>1468</v>
      </c>
      <c r="L95" t="s">
        <v>1477</v>
      </c>
      <c r="M95" t="s">
        <v>1478</v>
      </c>
      <c r="N95" t="s">
        <v>1648</v>
      </c>
      <c r="O95" t="s">
        <v>1649</v>
      </c>
      <c r="P95" t="s">
        <v>1650</v>
      </c>
      <c r="Q95" t="s">
        <v>1651</v>
      </c>
      <c r="R95" t="s">
        <v>1799</v>
      </c>
    </row>
    <row r="96" spans="1:13" ht="12.75">
      <c r="A96" t="s">
        <v>204</v>
      </c>
      <c r="B96" t="s">
        <v>203</v>
      </c>
      <c r="C96" s="32" t="str">
        <f t="shared" si="0"/>
        <v> Saccharopolyspora erythraea (strain ATCC 11635 / DSM 40517 / JCM 4748 / NBRC 13426 / NCIMB 8594 / NRRL 2338). NCBI_TaxID=405948 {ECO:0000313|EMBL:CAM05900.1 ECO:0000313|Proteomes:UP000006728}BacteriaBacteria Actinobacteria Pseudonocardiales PseudonocardiaceaeSaccharopolyspora.</v>
      </c>
      <c r="D96" t="s">
        <v>1860</v>
      </c>
      <c r="E96" t="s">
        <v>1861</v>
      </c>
      <c r="F96" t="s">
        <v>1862</v>
      </c>
      <c r="G96">
        <f t="shared" si="2"/>
        <v>0</v>
      </c>
      <c r="I96" t="s">
        <v>1419</v>
      </c>
      <c r="J96" t="s">
        <v>1420</v>
      </c>
      <c r="K96" t="s">
        <v>1863</v>
      </c>
      <c r="L96" t="s">
        <v>1864</v>
      </c>
      <c r="M96" t="s">
        <v>1865</v>
      </c>
    </row>
    <row r="97" spans="1:15" ht="12.75">
      <c r="A97" t="s">
        <v>206</v>
      </c>
      <c r="B97" t="s">
        <v>205</v>
      </c>
      <c r="C97" s="32" t="str">
        <f t="shared" si="0"/>
        <v> Burkholderia vietnamiensis (strain G4 / LMG 22486) (Burkholderia cepacia (strain R1808)). NCBI_TaxID=269482 {ECO:0000313|EMBL:ABO54890.1 ECO:0000313|Proteomes:UP000002287}BacteriaBacteria Proteobacteria Betaproteobacteria BurkholderialesBurkholderiaceae Burkholderia Burkholderia cepacia complex.</v>
      </c>
      <c r="D97" t="s">
        <v>1866</v>
      </c>
      <c r="E97" t="s">
        <v>1867</v>
      </c>
      <c r="F97" t="s">
        <v>1868</v>
      </c>
      <c r="G97">
        <f t="shared" si="2"/>
        <v>0</v>
      </c>
      <c r="I97" t="s">
        <v>1419</v>
      </c>
      <c r="J97" t="s">
        <v>1431</v>
      </c>
      <c r="K97" t="s">
        <v>1696</v>
      </c>
      <c r="L97" t="s">
        <v>1697</v>
      </c>
      <c r="M97" t="s">
        <v>1698</v>
      </c>
      <c r="N97" t="s">
        <v>1869</v>
      </c>
      <c r="O97" t="s">
        <v>1870</v>
      </c>
    </row>
    <row r="98" spans="1:14" ht="12.75">
      <c r="A98" t="s">
        <v>208</v>
      </c>
      <c r="B98" t="s">
        <v>207</v>
      </c>
      <c r="C98" s="32" t="str">
        <f t="shared" si="0"/>
        <v> Pseudomonas stutzeri (strain A1501). NCBI_TaxID=379731 {ECO:0000313|EMBL:ABP80732.1 ECO:0000313|Proteomes:UP000000233}BacteriaBacteria Proteobacteria Gammaproteobacteria PseudomonadalesPseudomonadaceae Pseudomonas.</v>
      </c>
      <c r="D98" t="s">
        <v>1871</v>
      </c>
      <c r="E98" t="s">
        <v>1872</v>
      </c>
      <c r="F98" t="s">
        <v>1873</v>
      </c>
      <c r="G98">
        <f t="shared" si="2"/>
        <v>0</v>
      </c>
      <c r="I98" t="s">
        <v>1419</v>
      </c>
      <c r="J98" t="s">
        <v>1431</v>
      </c>
      <c r="K98" t="s">
        <v>1432</v>
      </c>
      <c r="L98" t="s">
        <v>1433</v>
      </c>
      <c r="M98" t="s">
        <v>1434</v>
      </c>
      <c r="N98" t="s">
        <v>1435</v>
      </c>
    </row>
    <row r="99" spans="1:14" ht="12.75">
      <c r="A99" t="s">
        <v>210</v>
      </c>
      <c r="B99" t="s">
        <v>209</v>
      </c>
      <c r="C99" s="32" t="str">
        <f t="shared" si="0"/>
        <v> Pseudomonas mendocina (strain ymp). NCBI_TaxID=399739 {ECO:0000313|EMBL:ABP85514.1 ECO:0000313|Proteomes:UP000000229}BacteriaBacteria Proteobacteria Gammaproteobacteria PseudomonadalesPseudomonadaceae Pseudomonas.</v>
      </c>
      <c r="D99" t="s">
        <v>1874</v>
      </c>
      <c r="E99" t="s">
        <v>1875</v>
      </c>
      <c r="F99" t="s">
        <v>1876</v>
      </c>
      <c r="G99">
        <f t="shared" si="2"/>
        <v>0</v>
      </c>
      <c r="I99" t="s">
        <v>1419</v>
      </c>
      <c r="J99" t="s">
        <v>1431</v>
      </c>
      <c r="K99" t="s">
        <v>1432</v>
      </c>
      <c r="L99" t="s">
        <v>1433</v>
      </c>
      <c r="M99" t="s">
        <v>1434</v>
      </c>
      <c r="N99" t="s">
        <v>1435</v>
      </c>
    </row>
    <row r="100" spans="1:14" ht="12.75">
      <c r="A100" t="s">
        <v>212</v>
      </c>
      <c r="B100" t="s">
        <v>211</v>
      </c>
      <c r="C100" s="32" t="str">
        <f t="shared" si="0"/>
        <v> Bradyrhizobium sp. (strain ORS 278). NCBI_TaxID=114615 {ECO:0000313|EMBL:CAL74786.1 ECO:0000313|Proteomes:UP000001994}BacteriaBacteria Proteobacteria Alphaproteobacteria RhizobialesBradyrhizobiaceae Bradyrhizobium.</v>
      </c>
      <c r="D100" t="s">
        <v>1877</v>
      </c>
      <c r="E100" t="s">
        <v>1878</v>
      </c>
      <c r="F100" t="s">
        <v>1879</v>
      </c>
      <c r="G100">
        <f t="shared" si="2"/>
        <v>0</v>
      </c>
      <c r="I100" t="s">
        <v>1419</v>
      </c>
      <c r="J100" t="s">
        <v>1431</v>
      </c>
      <c r="K100" t="s">
        <v>1460</v>
      </c>
      <c r="L100" t="s">
        <v>1495</v>
      </c>
      <c r="M100" t="s">
        <v>1880</v>
      </c>
      <c r="N100" t="s">
        <v>1881</v>
      </c>
    </row>
    <row r="101" spans="1:17" ht="12.75">
      <c r="A101" t="s">
        <v>214</v>
      </c>
      <c r="B101" t="s">
        <v>213</v>
      </c>
      <c r="C101" s="32" t="str">
        <f t="shared" si="0"/>
        <v> Meyerozyma guilliermondii (strain ATCC 6260 / CBS 566 / DSM 6381 / JCM 1539 / NBRC 10279 / NRRL Y-324) (Yeast) (Candida guilliermondii). NCBI_TaxID=294746 {ECO:0000313|EMBL:EDK36466.2 ECO:0000313|Proteomes:UP000001997}EukaryotaEukaryota Fungi Dikarya Ascomycota SaccharomycotinaSaccharomycetes Saccharomycetales Debaryomycetaceae Meyerozyma.</v>
      </c>
      <c r="D101" t="s">
        <v>1882</v>
      </c>
      <c r="E101" t="s">
        <v>1883</v>
      </c>
      <c r="F101" t="s">
        <v>1884</v>
      </c>
      <c r="G101">
        <f t="shared" si="2"/>
        <v>0</v>
      </c>
      <c r="I101" t="s">
        <v>1400</v>
      </c>
      <c r="J101" t="s">
        <v>1467</v>
      </c>
      <c r="K101" t="s">
        <v>1468</v>
      </c>
      <c r="L101" t="s">
        <v>1477</v>
      </c>
      <c r="M101" t="s">
        <v>1624</v>
      </c>
      <c r="N101" t="s">
        <v>1625</v>
      </c>
      <c r="O101" t="s">
        <v>1626</v>
      </c>
      <c r="P101" t="s">
        <v>1849</v>
      </c>
      <c r="Q101" t="s">
        <v>1885</v>
      </c>
    </row>
    <row r="102" spans="1:18" ht="12.75">
      <c r="A102" t="s">
        <v>216</v>
      </c>
      <c r="B102" t="s">
        <v>215</v>
      </c>
      <c r="C102" s="32" t="str">
        <f t="shared" si="0"/>
        <v> Lodderomyces elongisporus (strain ATCC 11503 / CBS 2605 / JCM 1781 / NBRC 1676 / NRRL YB-4239) (Yeast) (Saccharomyces elongisporus). NCBI_TaxID=379508 {ECO:0000313|EMBL:EDK44047.1 ECO:0000313|Proteomes:UP000001996}EukaryotaEukaryota Fungi Dikarya Ascomycota SaccharomycotinaSaccharomycetes Saccharomycetales DebaryomycetaceaeCandida/Lodderomyces clade Lodderomyces.</v>
      </c>
      <c r="D102" t="s">
        <v>1886</v>
      </c>
      <c r="E102" t="s">
        <v>1887</v>
      </c>
      <c r="F102" t="s">
        <v>1888</v>
      </c>
      <c r="G102">
        <f t="shared" si="2"/>
        <v>0</v>
      </c>
      <c r="I102" t="s">
        <v>1400</v>
      </c>
      <c r="J102" t="s">
        <v>1467</v>
      </c>
      <c r="K102" t="s">
        <v>1468</v>
      </c>
      <c r="L102" t="s">
        <v>1477</v>
      </c>
      <c r="M102" t="s">
        <v>1624</v>
      </c>
      <c r="N102" t="s">
        <v>1625</v>
      </c>
      <c r="O102" t="s">
        <v>1626</v>
      </c>
      <c r="P102" t="s">
        <v>1849</v>
      </c>
      <c r="Q102" t="s">
        <v>1889</v>
      </c>
      <c r="R102" t="s">
        <v>1890</v>
      </c>
    </row>
    <row r="103" spans="1:14" ht="12.75">
      <c r="A103" t="s">
        <v>218</v>
      </c>
      <c r="B103" t="s">
        <v>217</v>
      </c>
      <c r="C103" s="32" t="str">
        <f t="shared" si="0"/>
        <v> Acidiphilium cryptum (strain JF-5). NCBI_TaxID=349163 {ECO:0000313|EMBL:ABQ30362.1 ECO:0000313|Proteomes:UP000000245}BacteriaBacteria Proteobacteria Alphaproteobacteria RhodospirillalesAcetobacteraceae Acidiphilium.</v>
      </c>
      <c r="D103" t="s">
        <v>1891</v>
      </c>
      <c r="E103" t="s">
        <v>1892</v>
      </c>
      <c r="F103" t="s">
        <v>1893</v>
      </c>
      <c r="G103">
        <f t="shared" si="2"/>
        <v>0</v>
      </c>
      <c r="I103" t="s">
        <v>1419</v>
      </c>
      <c r="J103" t="s">
        <v>1431</v>
      </c>
      <c r="K103" t="s">
        <v>1460</v>
      </c>
      <c r="L103" t="s">
        <v>1461</v>
      </c>
      <c r="M103" t="s">
        <v>1462</v>
      </c>
      <c r="N103" t="s">
        <v>1894</v>
      </c>
    </row>
    <row r="104" spans="1:18" ht="12.75">
      <c r="A104" t="s">
        <v>220</v>
      </c>
      <c r="B104" t="s">
        <v>219</v>
      </c>
      <c r="C104" s="32" t="str">
        <f t="shared" si="0"/>
        <v> Ajellomyces capsulatus (strain NAm1 / WU24) (Darling's disease fungus) (Histoplasma capsulatum). NCBI_TaxID=339724 {ECO:0000313|EMBL:EDN05996.1 ECO:0000313|Proteomes:UP000009297}EukaryotaEukaryota Fungi Dikarya Ascomycota Pezizomycotina EurotiomycetesEurotiomycetidae Onygenales Ajellomycetaceae Histoplasma.</v>
      </c>
      <c r="D104" t="s">
        <v>1895</v>
      </c>
      <c r="E104" t="s">
        <v>1896</v>
      </c>
      <c r="F104" t="s">
        <v>1897</v>
      </c>
      <c r="G104">
        <f t="shared" si="2"/>
        <v>0</v>
      </c>
      <c r="I104" t="s">
        <v>1400</v>
      </c>
      <c r="J104" t="s">
        <v>1467</v>
      </c>
      <c r="K104" t="s">
        <v>1468</v>
      </c>
      <c r="L104" t="s">
        <v>1477</v>
      </c>
      <c r="M104" t="s">
        <v>1478</v>
      </c>
      <c r="N104" t="s">
        <v>1648</v>
      </c>
      <c r="O104" t="s">
        <v>1649</v>
      </c>
      <c r="P104" t="s">
        <v>1774</v>
      </c>
      <c r="Q104" t="s">
        <v>1898</v>
      </c>
      <c r="R104" t="s">
        <v>1899</v>
      </c>
    </row>
    <row r="105" spans="1:14" ht="12.75">
      <c r="A105" t="s">
        <v>222</v>
      </c>
      <c r="B105" t="s">
        <v>221</v>
      </c>
      <c r="C105" s="32" t="str">
        <f t="shared" si="0"/>
        <v> Klebsiella pneumoniae subsp. pneumoniae (strain ATCC 700721 / MGH 78578). NCBI_TaxID=272620 {ECO:0000313|EMBL:ABR77096.1 ECO:0000313|Proteomes:UP000000265}BacteriaBacteria Proteobacteria Gammaproteobacteria EnterobacterialesEnterobacteriaceae Klebsiella.</v>
      </c>
      <c r="D105" t="s">
        <v>1900</v>
      </c>
      <c r="E105" t="s">
        <v>1901</v>
      </c>
      <c r="F105" t="s">
        <v>1902</v>
      </c>
      <c r="G105">
        <f t="shared" si="2"/>
        <v>0</v>
      </c>
      <c r="I105" t="s">
        <v>1419</v>
      </c>
      <c r="J105" t="s">
        <v>1431</v>
      </c>
      <c r="K105" t="s">
        <v>1432</v>
      </c>
      <c r="L105" t="s">
        <v>1634</v>
      </c>
      <c r="M105" t="s">
        <v>1635</v>
      </c>
      <c r="N105" t="s">
        <v>1903</v>
      </c>
    </row>
    <row r="106" spans="1:13" ht="12.75">
      <c r="A106" t="s">
        <v>224</v>
      </c>
      <c r="B106" t="s">
        <v>223</v>
      </c>
      <c r="C106" s="32" t="str">
        <f t="shared" si="0"/>
        <v> Marinomonas sp. (strain MWYL1). NCBI_TaxID=400668 {ECO:0000313|EMBL:ABR71621.1 ECO:0000313|Proteomes:UP000001113}BacteriaBacteria Proteobacteria Gammaproteobacteria OceanospirillalesMarinomonas.</v>
      </c>
      <c r="D106" t="s">
        <v>1904</v>
      </c>
      <c r="E106" t="s">
        <v>1905</v>
      </c>
      <c r="F106" t="s">
        <v>1906</v>
      </c>
      <c r="G106">
        <f t="shared" si="2"/>
        <v>0</v>
      </c>
      <c r="I106" t="s">
        <v>1419</v>
      </c>
      <c r="J106" t="s">
        <v>1431</v>
      </c>
      <c r="K106" t="s">
        <v>1432</v>
      </c>
      <c r="L106" t="s">
        <v>1453</v>
      </c>
      <c r="M106" t="s">
        <v>1907</v>
      </c>
    </row>
    <row r="107" spans="1:13" ht="12.75">
      <c r="A107" t="s">
        <v>226</v>
      </c>
      <c r="B107" t="s">
        <v>225</v>
      </c>
      <c r="C107" s="32" t="str">
        <f t="shared" si="0"/>
        <v> Kineococcus radiotolerans (strain ATCC BAA-149 / DSM 14245 / SRS30216). NCBI_TaxID=266940 {ECO:0000313|EMBL:ABS03554.1 ECO:0000313|Proteomes:UP000001116}BacteriaBacteria Actinobacteria Kineosporiales KineosporiaceaeKineococcus.</v>
      </c>
      <c r="D107" t="s">
        <v>1908</v>
      </c>
      <c r="E107" t="s">
        <v>1909</v>
      </c>
      <c r="F107" t="s">
        <v>1910</v>
      </c>
      <c r="G107">
        <f t="shared" si="2"/>
        <v>0</v>
      </c>
      <c r="I107" t="s">
        <v>1419</v>
      </c>
      <c r="J107" t="s">
        <v>1420</v>
      </c>
      <c r="K107" t="s">
        <v>1911</v>
      </c>
      <c r="L107" t="s">
        <v>1912</v>
      </c>
      <c r="M107" t="s">
        <v>1913</v>
      </c>
    </row>
    <row r="108" spans="1:14" ht="12.75">
      <c r="A108" t="s">
        <v>228</v>
      </c>
      <c r="B108" t="s">
        <v>227</v>
      </c>
      <c r="C108" s="32" t="str">
        <f t="shared" si="0"/>
        <v> Ochrobactrum anthropi (strain ATCC 49188 / DSM 6882 / JCM 21032 / NBRC 15819 / NCTC 12168). NCBI_TaxID=439375 {ECO:0000313|EMBL:ABS13180.1 ECO:0000313|Proteomes:UP000002301}BacteriaBacteria Proteobacteria Alphaproteobacteria RhizobialesBrucellaceae Ochrobactrum.</v>
      </c>
      <c r="D108" t="s">
        <v>1914</v>
      </c>
      <c r="E108" t="s">
        <v>1915</v>
      </c>
      <c r="F108" t="s">
        <v>1916</v>
      </c>
      <c r="G108">
        <f t="shared" si="2"/>
        <v>0</v>
      </c>
      <c r="I108" t="s">
        <v>1419</v>
      </c>
      <c r="J108" t="s">
        <v>1431</v>
      </c>
      <c r="K108" t="s">
        <v>1460</v>
      </c>
      <c r="L108" t="s">
        <v>1495</v>
      </c>
      <c r="M108" t="s">
        <v>1917</v>
      </c>
      <c r="N108" t="s">
        <v>1918</v>
      </c>
    </row>
    <row r="109" spans="1:17" ht="12.75">
      <c r="A109" t="s">
        <v>230</v>
      </c>
      <c r="B109" t="s">
        <v>229</v>
      </c>
      <c r="C109" s="32" t="str">
        <f t="shared" si="0"/>
        <v> Sclerotinia sclerotiorum (strain ATCC 18683 / 1980 / Ss-1) (White mold) (Whetzelinia sclerotiorum). NCBI_TaxID=665079 {ECO:0000313|EMBL:EDO01089.1 ECO:0000313|Proteomes:UP000001312}EukaryotaEukaryota Fungi Dikarya Ascomycota Pezizomycotina LeotiomycetesHelotiales Sclerotiniaceae Sclerotinia.</v>
      </c>
      <c r="D109" t="s">
        <v>1919</v>
      </c>
      <c r="E109" t="s">
        <v>1920</v>
      </c>
      <c r="F109" t="s">
        <v>1921</v>
      </c>
      <c r="G109">
        <f t="shared" si="2"/>
        <v>0</v>
      </c>
      <c r="I109" t="s">
        <v>1400</v>
      </c>
      <c r="J109" t="s">
        <v>1467</v>
      </c>
      <c r="K109" t="s">
        <v>1468</v>
      </c>
      <c r="L109" t="s">
        <v>1477</v>
      </c>
      <c r="M109" t="s">
        <v>1478</v>
      </c>
      <c r="N109" t="s">
        <v>1922</v>
      </c>
      <c r="O109" t="s">
        <v>1923</v>
      </c>
      <c r="P109" t="s">
        <v>1924</v>
      </c>
      <c r="Q109" t="s">
        <v>1925</v>
      </c>
    </row>
    <row r="110" spans="1:14" ht="12.75">
      <c r="A110" t="s">
        <v>232</v>
      </c>
      <c r="B110" t="s">
        <v>231</v>
      </c>
      <c r="C110" s="32" t="str">
        <f t="shared" si="0"/>
        <v> Xanthobacter autotrophicus (strain ATCC BAA-1158 / Py2). NCBI_TaxID=78245 {ECO:0000313|EMBL:ABS68519.1 ECO:0000313|Proteomes:UP000002417}BacteriaBacteria Proteobacteria Alphaproteobacteria RhizobialesXanthobacteraceae Xanthobacter.</v>
      </c>
      <c r="D110" t="s">
        <v>1926</v>
      </c>
      <c r="E110" t="s">
        <v>1927</v>
      </c>
      <c r="F110" t="s">
        <v>1928</v>
      </c>
      <c r="G110">
        <f t="shared" si="2"/>
        <v>0</v>
      </c>
      <c r="I110" t="s">
        <v>1419</v>
      </c>
      <c r="J110" t="s">
        <v>1431</v>
      </c>
      <c r="K110" t="s">
        <v>1460</v>
      </c>
      <c r="L110" t="s">
        <v>1495</v>
      </c>
      <c r="M110" t="s">
        <v>1929</v>
      </c>
      <c r="N110" t="s">
        <v>1930</v>
      </c>
    </row>
    <row r="111" spans="1:15" ht="12.75">
      <c r="A111" t="s">
        <v>234</v>
      </c>
      <c r="B111" t="s">
        <v>233</v>
      </c>
      <c r="C111" s="32" t="str">
        <f t="shared" si="0"/>
        <v> Nematostella vectensis (Starlet sea anemone). NCBI_TaxID=45351 {ECO:0000313|Proteomes:UP000001593}EukaryotaEukaryota Metazoa Cnidaria Anthozoa Hexacorallia ActiniariaEdwardsiidae Nematostella.</v>
      </c>
      <c r="D111" t="s">
        <v>1931</v>
      </c>
      <c r="E111" t="s">
        <v>1932</v>
      </c>
      <c r="G111">
        <f t="shared" si="2"/>
        <v>0</v>
      </c>
      <c r="H111" t="s">
        <v>1400</v>
      </c>
      <c r="I111" t="s">
        <v>1551</v>
      </c>
      <c r="J111" t="s">
        <v>1933</v>
      </c>
      <c r="K111" t="s">
        <v>1934</v>
      </c>
      <c r="L111" t="s">
        <v>1935</v>
      </c>
      <c r="M111" t="s">
        <v>1936</v>
      </c>
      <c r="N111" t="s">
        <v>1937</v>
      </c>
      <c r="O111" t="s">
        <v>1938</v>
      </c>
    </row>
    <row r="112" spans="1:15" ht="12.75">
      <c r="A112" t="s">
        <v>236</v>
      </c>
      <c r="B112" t="s">
        <v>235</v>
      </c>
      <c r="C112" s="32" t="str">
        <f t="shared" si="0"/>
        <v> Nematostella vectensis (Starlet sea anemone). NCBI_TaxID=45351 {ECO:0000313|Proteomes:UP000001593}EukaryotaEukaryota Metazoa Cnidaria Anthozoa Hexacorallia ActiniariaEdwardsiidae Nematostella.</v>
      </c>
      <c r="D112" t="s">
        <v>1931</v>
      </c>
      <c r="E112" t="s">
        <v>1932</v>
      </c>
      <c r="G112">
        <f t="shared" si="2"/>
        <v>0</v>
      </c>
      <c r="H112" t="s">
        <v>1400</v>
      </c>
      <c r="I112" t="s">
        <v>1551</v>
      </c>
      <c r="J112" t="s">
        <v>1933</v>
      </c>
      <c r="K112" t="s">
        <v>1934</v>
      </c>
      <c r="L112" t="s">
        <v>1935</v>
      </c>
      <c r="M112" t="s">
        <v>1936</v>
      </c>
      <c r="N112" t="s">
        <v>1937</v>
      </c>
      <c r="O112" t="s">
        <v>1938</v>
      </c>
    </row>
    <row r="113" spans="1:22" ht="12.75">
      <c r="A113" t="s">
        <v>238</v>
      </c>
      <c r="B113" t="s">
        <v>237</v>
      </c>
      <c r="C113" s="32" t="str">
        <f t="shared" si="0"/>
        <v> Anopheles gambiae (African malaria mosquito). NCBI_TaxID=7165 {ECO:0000313|Proteomes:UP000007062}EukaryotaEukaryota Metazoa Ecdysozoa Arthropoda Hexapoda InsectaPterygota Neoptera Endopterygota Diptera Nematocera CulicoideaCulicidae Anophelinae Anopheles.</v>
      </c>
      <c r="D113" t="s">
        <v>1939</v>
      </c>
      <c r="E113" t="s">
        <v>1940</v>
      </c>
      <c r="G113">
        <f t="shared" si="2"/>
        <v>0</v>
      </c>
      <c r="H113" t="s">
        <v>1400</v>
      </c>
      <c r="I113" t="s">
        <v>1551</v>
      </c>
      <c r="J113" t="s">
        <v>1941</v>
      </c>
      <c r="K113" t="s">
        <v>1942</v>
      </c>
      <c r="L113" t="s">
        <v>1943</v>
      </c>
      <c r="M113" t="s">
        <v>1944</v>
      </c>
      <c r="N113" t="s">
        <v>1945</v>
      </c>
      <c r="O113" t="s">
        <v>1946</v>
      </c>
      <c r="P113" t="s">
        <v>1947</v>
      </c>
      <c r="Q113" t="s">
        <v>1948</v>
      </c>
      <c r="R113" t="s">
        <v>1949</v>
      </c>
      <c r="S113" t="s">
        <v>1950</v>
      </c>
      <c r="T113" t="s">
        <v>1951</v>
      </c>
      <c r="U113" t="s">
        <v>1952</v>
      </c>
      <c r="V113" t="s">
        <v>1953</v>
      </c>
    </row>
    <row r="114" spans="1:14" ht="12.75">
      <c r="A114" t="s">
        <v>240</v>
      </c>
      <c r="B114" t="s">
        <v>239</v>
      </c>
      <c r="C114" s="32" t="str">
        <f t="shared" si="0"/>
        <v> Serratia proteamaculans (strain 568). NCBI_TaxID=399741 {ECO:0000313|EMBL:ABV40044.1 ECO:0000313|Proteomes:UP000007074}BacteriaBacteria Proteobacteria Gammaproteobacteria EnterobacterialesEnterobacteriaceae Serratia.</v>
      </c>
      <c r="D114" t="s">
        <v>1954</v>
      </c>
      <c r="E114" t="s">
        <v>1955</v>
      </c>
      <c r="F114" t="s">
        <v>1956</v>
      </c>
      <c r="G114">
        <f t="shared" si="2"/>
        <v>0</v>
      </c>
      <c r="I114" t="s">
        <v>1419</v>
      </c>
      <c r="J114" t="s">
        <v>1431</v>
      </c>
      <c r="K114" t="s">
        <v>1432</v>
      </c>
      <c r="L114" t="s">
        <v>1634</v>
      </c>
      <c r="M114" t="s">
        <v>1635</v>
      </c>
      <c r="N114" t="s">
        <v>1957</v>
      </c>
    </row>
    <row r="115" spans="1:14" ht="12.75">
      <c r="A115" t="s">
        <v>242</v>
      </c>
      <c r="B115" t="s">
        <v>241</v>
      </c>
      <c r="C115" s="32" t="str">
        <f t="shared" si="0"/>
        <v> Azorhizobium caulinodans (strain ATCC 43989 / DSM 5975 / JCM 20966 / NBRC 14845 / NCIMB 13405 / ORS 571). NCBI_TaxID=438753 {ECO:0000313|EMBL:BAF86786.1 ECO:0000313|Proteomes:UP000000270}BacteriaBacteria Proteobacteria Alphaproteobacteria RhizobialesXanthobacteraceae Azorhizobium.</v>
      </c>
      <c r="D115" t="s">
        <v>1958</v>
      </c>
      <c r="E115" t="s">
        <v>1959</v>
      </c>
      <c r="F115" t="s">
        <v>1960</v>
      </c>
      <c r="G115">
        <f t="shared" si="2"/>
        <v>0</v>
      </c>
      <c r="I115" t="s">
        <v>1419</v>
      </c>
      <c r="J115" t="s">
        <v>1431</v>
      </c>
      <c r="K115" t="s">
        <v>1460</v>
      </c>
      <c r="L115" t="s">
        <v>1495</v>
      </c>
      <c r="M115" t="s">
        <v>1929</v>
      </c>
      <c r="N115" t="s">
        <v>1961</v>
      </c>
    </row>
    <row r="116" spans="1:14" ht="12.75">
      <c r="A116" t="s">
        <v>244</v>
      </c>
      <c r="B116" t="s">
        <v>243</v>
      </c>
      <c r="C116" s="32" t="str">
        <f t="shared" si="0"/>
        <v> Chlamydomonas reinhardtii (Chlamydomonas smithii). NCBI_TaxID=3055 {ECO:0000313|Proteomes:UP000006906}EukaryotaEukaryota Viridiplantae Chlorophyta ChlorophyceaeChlamydomonadales Chlamydomonadaceae Chlamydomonas.</v>
      </c>
      <c r="D116" t="s">
        <v>1962</v>
      </c>
      <c r="E116" t="s">
        <v>1963</v>
      </c>
      <c r="G116">
        <f t="shared" si="2"/>
        <v>0</v>
      </c>
      <c r="H116" t="s">
        <v>1400</v>
      </c>
      <c r="I116" t="s">
        <v>1401</v>
      </c>
      <c r="J116" t="s">
        <v>1543</v>
      </c>
      <c r="K116" t="s">
        <v>1964</v>
      </c>
      <c r="L116" t="s">
        <v>1965</v>
      </c>
      <c r="M116" t="s">
        <v>1966</v>
      </c>
      <c r="N116" t="s">
        <v>1967</v>
      </c>
    </row>
    <row r="117" spans="1:13" ht="12.75">
      <c r="A117" t="s">
        <v>246</v>
      </c>
      <c r="B117" t="s">
        <v>245</v>
      </c>
      <c r="C117" s="32" t="str">
        <f t="shared" si="0"/>
        <v> Frankia sp. (strain EAN1pec). NCBI_TaxID=298653 {ECO:0000313|EMBL:ABW15030.1 ECO:0000313|Proteomes:UP000001313}BacteriaBacteria Actinobacteria Frankiales Frankiaceae Frankia.</v>
      </c>
      <c r="D117" t="s">
        <v>1968</v>
      </c>
      <c r="E117" t="s">
        <v>1969</v>
      </c>
      <c r="F117" t="s">
        <v>1970</v>
      </c>
      <c r="G117">
        <f t="shared" si="2"/>
        <v>0</v>
      </c>
      <c r="I117" t="s">
        <v>1419</v>
      </c>
      <c r="J117" t="s">
        <v>1420</v>
      </c>
      <c r="K117" t="s">
        <v>1971</v>
      </c>
      <c r="L117" t="s">
        <v>1972</v>
      </c>
      <c r="M117" t="s">
        <v>1973</v>
      </c>
    </row>
    <row r="118" spans="1:14" ht="12.75">
      <c r="A118" t="s">
        <v>248</v>
      </c>
      <c r="B118" t="s">
        <v>247</v>
      </c>
      <c r="C118" s="32" t="str">
        <f t="shared" si="0"/>
        <v> Dinoroseobacter shibae (strain DSM 16493 / NCIMB 14021 / DFL 12). NCBI_TaxID=398580 {ECO:0000313|EMBL:ABV94937.1 ECO:0000313|Proteomes:UP000006833}BacteriaBacteria Proteobacteria Alphaproteobacteria RhodobacteralesRhodobacteraceae Dinoroseobacter.</v>
      </c>
      <c r="D118" t="s">
        <v>1974</v>
      </c>
      <c r="E118" t="s">
        <v>1975</v>
      </c>
      <c r="F118" t="s">
        <v>1976</v>
      </c>
      <c r="G118">
        <f t="shared" si="2"/>
        <v>0</v>
      </c>
      <c r="I118" t="s">
        <v>1419</v>
      </c>
      <c r="J118" t="s">
        <v>1431</v>
      </c>
      <c r="K118" t="s">
        <v>1460</v>
      </c>
      <c r="L118" t="s">
        <v>1525</v>
      </c>
      <c r="M118" t="s">
        <v>1526</v>
      </c>
      <c r="N118" t="s">
        <v>1977</v>
      </c>
    </row>
    <row r="119" spans="1:18" ht="12.75">
      <c r="A119" t="s">
        <v>250</v>
      </c>
      <c r="B119" t="s">
        <v>249</v>
      </c>
      <c r="C119" s="32" t="str">
        <f t="shared" si="0"/>
        <v> Coprinopsis cinerea (strain Okayama-7 / 130 / ATCC MYA-4618 / FGSC 9003) (Inky cap fungus) (Hormographiella aspergillata). NCBI_TaxID=240176 {ECO:0000313|EMBL:EAU90615.1 ECO:0000313|Proteomes:UP000001861}EukaryotaEukaryota Fungi Dikarya Basidiomycota AgaricomycotinaAgaricomycetes Agaricomycetidae Agaricales PsathyrellaceaeCoprinopsis.</v>
      </c>
      <c r="D119" t="s">
        <v>1978</v>
      </c>
      <c r="E119" t="s">
        <v>1979</v>
      </c>
      <c r="F119" t="s">
        <v>1980</v>
      </c>
      <c r="G119">
        <f t="shared" si="2"/>
        <v>0</v>
      </c>
      <c r="I119" t="s">
        <v>1400</v>
      </c>
      <c r="J119" t="s">
        <v>1467</v>
      </c>
      <c r="K119" t="s">
        <v>1468</v>
      </c>
      <c r="L119" t="s">
        <v>1469</v>
      </c>
      <c r="M119" t="s">
        <v>1470</v>
      </c>
      <c r="N119" t="s">
        <v>1471</v>
      </c>
      <c r="O119" t="s">
        <v>1981</v>
      </c>
      <c r="P119" t="s">
        <v>1982</v>
      </c>
      <c r="Q119" t="s">
        <v>1983</v>
      </c>
      <c r="R119" t="s">
        <v>1984</v>
      </c>
    </row>
    <row r="120" spans="1:14" ht="12.75">
      <c r="A120" t="s">
        <v>252</v>
      </c>
      <c r="B120" t="s">
        <v>251</v>
      </c>
      <c r="C120" s="32" t="str">
        <f t="shared" si="0"/>
        <v> Delftia acidovorans (strain DSM 14801 / SPH-1). NCBI_TaxID=398578 {ECO:0000313|EMBL:ABX34749.1 ECO:0000313|Proteomes:UP000000784}BacteriaBacteria Proteobacteria Betaproteobacteria BurkholderialesComamonadaceae Delftia.</v>
      </c>
      <c r="D120" t="s">
        <v>1985</v>
      </c>
      <c r="E120" t="s">
        <v>1986</v>
      </c>
      <c r="F120" t="s">
        <v>1987</v>
      </c>
      <c r="G120">
        <f t="shared" si="2"/>
        <v>0</v>
      </c>
      <c r="I120" t="s">
        <v>1419</v>
      </c>
      <c r="J120" t="s">
        <v>1431</v>
      </c>
      <c r="K120" t="s">
        <v>1696</v>
      </c>
      <c r="L120" t="s">
        <v>1697</v>
      </c>
      <c r="M120" t="s">
        <v>1824</v>
      </c>
      <c r="N120" t="s">
        <v>1988</v>
      </c>
    </row>
    <row r="121" spans="1:16" ht="12.75">
      <c r="A121" t="s">
        <v>254</v>
      </c>
      <c r="B121" t="s">
        <v>253</v>
      </c>
      <c r="C121" s="32" t="str">
        <f t="shared" si="0"/>
        <v> Agrobacterium fabrum (strain C58 / ATCC 33970) (Agrobacterium tumefaciens (strain C58)). NCBI_TaxID=176299 {ECO:0000313|EMBL:AAK88070.1 ECO:0000313|Proteomes:UP000000813}BacteriaBacteria Proteobacteria Alphaproteobacteria RhizobialesRhizobiaceae Rhizobium/Agrobacterium group AgrobacteriumAgrobacterium tumefaciens complex.</v>
      </c>
      <c r="D121" t="s">
        <v>1989</v>
      </c>
      <c r="E121" t="s">
        <v>1990</v>
      </c>
      <c r="F121" t="s">
        <v>1991</v>
      </c>
      <c r="G121">
        <f t="shared" si="2"/>
        <v>0</v>
      </c>
      <c r="I121" t="s">
        <v>1419</v>
      </c>
      <c r="J121" t="s">
        <v>1431</v>
      </c>
      <c r="K121" t="s">
        <v>1460</v>
      </c>
      <c r="L121" t="s">
        <v>1495</v>
      </c>
      <c r="M121" t="s">
        <v>1496</v>
      </c>
      <c r="N121" t="s">
        <v>1497</v>
      </c>
      <c r="O121" t="s">
        <v>1992</v>
      </c>
      <c r="P121" t="s">
        <v>1993</v>
      </c>
    </row>
    <row r="122" spans="1:14" ht="12.75">
      <c r="A122" t="s">
        <v>1994</v>
      </c>
      <c r="B122" t="s">
        <v>255</v>
      </c>
      <c r="C122" s="32" t="str">
        <f t="shared" si="0"/>
        <v> Hoeflea phototrophica (strain DSM 17068 / NCIMB 14078 / DFL-43). NCBI_TaxID=411684 {ECO:0000313|EMBL:EDQ32056.1 ECO:0000313|Proteomes:UP000004291}BacteriaBacteria Proteobacteria Alphaproteobacteria RhizobialesPhyllobacteriaceae Hoeflea.</v>
      </c>
      <c r="D122" t="s">
        <v>1995</v>
      </c>
      <c r="E122" t="s">
        <v>1996</v>
      </c>
      <c r="F122" t="s">
        <v>1997</v>
      </c>
      <c r="G122">
        <f t="shared" si="2"/>
        <v>0</v>
      </c>
      <c r="I122" t="s">
        <v>1419</v>
      </c>
      <c r="J122" t="s">
        <v>1431</v>
      </c>
      <c r="K122" t="s">
        <v>1460</v>
      </c>
      <c r="L122" t="s">
        <v>1495</v>
      </c>
      <c r="M122" t="s">
        <v>1998</v>
      </c>
      <c r="N122" t="s">
        <v>1999</v>
      </c>
    </row>
    <row r="123" spans="1:15" ht="12.75">
      <c r="A123" t="s">
        <v>258</v>
      </c>
      <c r="B123" t="s">
        <v>257</v>
      </c>
      <c r="C123" s="32" t="str">
        <f t="shared" si="0"/>
        <v> Sorangium cellulosum (strain So ce56) (Polyangium cellulosum (strain So ce56)). NCBI_TaxID=448385 {ECO:0000313|EMBL:CAN96040.1 ECO:0000313|Proteomes:UP000002139}BacteriaBacteria Proteobacteria Deltaproteobacteria MyxococcalesSorangiineae Polyangiaceae Sorangium.</v>
      </c>
      <c r="D123" t="s">
        <v>2000</v>
      </c>
      <c r="E123" t="s">
        <v>2001</v>
      </c>
      <c r="F123" t="s">
        <v>2002</v>
      </c>
      <c r="G123">
        <f t="shared" si="2"/>
        <v>0</v>
      </c>
      <c r="I123" t="s">
        <v>1419</v>
      </c>
      <c r="J123" t="s">
        <v>1431</v>
      </c>
      <c r="K123" t="s">
        <v>2003</v>
      </c>
      <c r="L123" t="s">
        <v>2004</v>
      </c>
      <c r="M123" t="s">
        <v>2005</v>
      </c>
      <c r="N123" t="s">
        <v>2006</v>
      </c>
      <c r="O123" t="s">
        <v>2007</v>
      </c>
    </row>
    <row r="124" spans="1:14" ht="12.75">
      <c r="A124" t="s">
        <v>260</v>
      </c>
      <c r="B124" t="s">
        <v>259</v>
      </c>
      <c r="C124" s="32" t="str">
        <f t="shared" si="0"/>
        <v> Gluconacetobacter diazotrophicus (strain ATCC 49037 / DSM 5601 / PAl5). NCBI_TaxID=272568 {ECO:0000313|EMBL:CAP55935.1 ECO:0000313|Proteomes:UP000001176}BacteriaBacteria Proteobacteria Alphaproteobacteria RhodospirillalesAcetobacteraceae Gluconacetobacter.</v>
      </c>
      <c r="D124" t="s">
        <v>2008</v>
      </c>
      <c r="E124" t="s">
        <v>2009</v>
      </c>
      <c r="F124" t="s">
        <v>2010</v>
      </c>
      <c r="G124">
        <f t="shared" si="2"/>
        <v>0</v>
      </c>
      <c r="I124" t="s">
        <v>1419</v>
      </c>
      <c r="J124" t="s">
        <v>1431</v>
      </c>
      <c r="K124" t="s">
        <v>1460</v>
      </c>
      <c r="L124" t="s">
        <v>1461</v>
      </c>
      <c r="M124" t="s">
        <v>1462</v>
      </c>
      <c r="N124" t="s">
        <v>2011</v>
      </c>
    </row>
    <row r="125" spans="1:18" ht="12.75">
      <c r="A125" t="s">
        <v>262</v>
      </c>
      <c r="B125" t="s">
        <v>261</v>
      </c>
      <c r="C125" s="32" t="str">
        <f t="shared" si="0"/>
        <v> Physcomitrella patens subsp. patens (Moss). NCBI_TaxID=3218 {ECO:0000313|Proteomes:UP000006727}EukaryotaEukaryota Viridiplantae Streptophyta Embryophyta BryophytaBryophytina Bryopsida Funariidae Funariales FunariaceaePhyscomitrella.</v>
      </c>
      <c r="D125" t="s">
        <v>2012</v>
      </c>
      <c r="E125" t="s">
        <v>2013</v>
      </c>
      <c r="G125">
        <f t="shared" si="2"/>
        <v>0</v>
      </c>
      <c r="H125" t="s">
        <v>1400</v>
      </c>
      <c r="I125" t="s">
        <v>1401</v>
      </c>
      <c r="J125" t="s">
        <v>1402</v>
      </c>
      <c r="K125" t="s">
        <v>1403</v>
      </c>
      <c r="L125" t="s">
        <v>2014</v>
      </c>
      <c r="M125" t="s">
        <v>2015</v>
      </c>
      <c r="N125" t="s">
        <v>2016</v>
      </c>
      <c r="O125" t="s">
        <v>2017</v>
      </c>
      <c r="P125" t="s">
        <v>2018</v>
      </c>
      <c r="Q125" t="s">
        <v>2019</v>
      </c>
      <c r="R125" t="s">
        <v>2020</v>
      </c>
    </row>
    <row r="126" spans="1:12" ht="12.75">
      <c r="A126" t="s">
        <v>264</v>
      </c>
      <c r="B126" t="s">
        <v>263</v>
      </c>
      <c r="C126" s="32" t="str">
        <f t="shared" si="0"/>
        <v> Dictyostelium discoideum (Slime mold). NCBI_TaxID=44689EukaryotaEukaryota Amoebozoa Mycetozoa Dictyosteliida Dictyostelium.</v>
      </c>
      <c r="D126" t="s">
        <v>2021</v>
      </c>
      <c r="E126" t="s">
        <v>2022</v>
      </c>
      <c r="G126">
        <f t="shared" si="2"/>
        <v>0</v>
      </c>
      <c r="H126" t="s">
        <v>1400</v>
      </c>
      <c r="I126" t="s">
        <v>2023</v>
      </c>
      <c r="J126" t="s">
        <v>2024</v>
      </c>
      <c r="K126" t="s">
        <v>2025</v>
      </c>
      <c r="L126" t="s">
        <v>2026</v>
      </c>
    </row>
    <row r="127" spans="1:17" ht="12.75">
      <c r="A127" t="s">
        <v>266</v>
      </c>
      <c r="B127" t="s">
        <v>265</v>
      </c>
      <c r="C127" s="32" t="str">
        <f t="shared" si="0"/>
        <v> Laccaria bicolor (strain S238N-H82 / ATCC MYA-4686) (Bicoloured deceiver) (Laccaria laccata var. bicolor). NCBI_TaxID=486041 {ECO:0000313|Proteomes:UP000001194}EukaryotaEukaryota Fungi Dikarya Basidiomycota AgaricomycotinaAgaricomycetes Agaricomycetidae Agaricales TricholomataceaeLaccaria.</v>
      </c>
      <c r="D127" t="s">
        <v>2027</v>
      </c>
      <c r="E127" t="s">
        <v>2028</v>
      </c>
      <c r="G127">
        <f t="shared" si="2"/>
        <v>0</v>
      </c>
      <c r="H127" t="s">
        <v>1400</v>
      </c>
      <c r="I127" t="s">
        <v>1467</v>
      </c>
      <c r="J127" t="s">
        <v>1468</v>
      </c>
      <c r="K127" t="s">
        <v>1469</v>
      </c>
      <c r="L127" t="s">
        <v>1470</v>
      </c>
      <c r="M127" t="s">
        <v>1471</v>
      </c>
      <c r="N127" t="s">
        <v>1981</v>
      </c>
      <c r="O127" t="s">
        <v>1982</v>
      </c>
      <c r="P127" t="s">
        <v>2029</v>
      </c>
      <c r="Q127" t="s">
        <v>2030</v>
      </c>
    </row>
    <row r="128" spans="1:14" ht="12.75">
      <c r="A128" t="s">
        <v>268</v>
      </c>
      <c r="B128" t="s">
        <v>267</v>
      </c>
      <c r="C128" s="32" t="str">
        <f t="shared" si="0"/>
        <v> Caulobacter sp. (strain K31). NCBI_TaxID=366602 {ECO:0000313|EMBL:ABZ72835.1 ECO:0000313|Proteomes:UP000001316}BacteriaBacteria Proteobacteria Alphaproteobacteria CaulobacteralesCaulobacteraceae Caulobacter.</v>
      </c>
      <c r="D128" t="s">
        <v>2031</v>
      </c>
      <c r="E128" t="s">
        <v>2032</v>
      </c>
      <c r="F128" t="s">
        <v>2033</v>
      </c>
      <c r="G128">
        <f t="shared" si="2"/>
        <v>0</v>
      </c>
      <c r="I128" t="s">
        <v>1419</v>
      </c>
      <c r="J128" t="s">
        <v>1431</v>
      </c>
      <c r="K128" t="s">
        <v>1460</v>
      </c>
      <c r="L128" t="s">
        <v>2034</v>
      </c>
      <c r="M128" t="s">
        <v>2035</v>
      </c>
      <c r="N128" t="s">
        <v>2036</v>
      </c>
    </row>
    <row r="129" spans="1:14" ht="12.75">
      <c r="A129" t="s">
        <v>270</v>
      </c>
      <c r="B129" t="s">
        <v>269</v>
      </c>
      <c r="C129" s="32" t="str">
        <f t="shared" si="0"/>
        <v> Methylobacterium sp. (strain 4-46). NCBI_TaxID=426117 {ECO:0000313|EMBL:ACA19394.1 ECO:0000313|Proteomes:UP000001185}BacteriaBacteria Proteobacteria Alphaproteobacteria RhizobialesMethylobacteriaceae Methylobacterium.</v>
      </c>
      <c r="D129" t="s">
        <v>2037</v>
      </c>
      <c r="E129" t="s">
        <v>2038</v>
      </c>
      <c r="F129" t="s">
        <v>2039</v>
      </c>
      <c r="G129">
        <f t="shared" si="2"/>
        <v>0</v>
      </c>
      <c r="I129" t="s">
        <v>1419</v>
      </c>
      <c r="J129" t="s">
        <v>1431</v>
      </c>
      <c r="K129" t="s">
        <v>1460</v>
      </c>
      <c r="L129" t="s">
        <v>1495</v>
      </c>
      <c r="M129" t="s">
        <v>2040</v>
      </c>
      <c r="N129" t="s">
        <v>2041</v>
      </c>
    </row>
    <row r="130" spans="1:14" ht="12.75">
      <c r="A130" t="s">
        <v>272</v>
      </c>
      <c r="B130" t="s">
        <v>271</v>
      </c>
      <c r="C130" s="32" t="str">
        <f t="shared" si="0"/>
        <v> Methylobacterium sp. (strain 4-46). NCBI_TaxID=426117 {ECO:0000313|EMBL:ACA19574.1 ECO:0000313|Proteomes:UP000001185}BacteriaBacteria Proteobacteria Alphaproteobacteria RhizobialesMethylobacteriaceae Methylobacterium.</v>
      </c>
      <c r="D130" t="s">
        <v>2037</v>
      </c>
      <c r="E130" t="s">
        <v>2042</v>
      </c>
      <c r="F130" t="s">
        <v>2039</v>
      </c>
      <c r="G130">
        <f t="shared" si="2"/>
        <v>0</v>
      </c>
      <c r="I130" t="s">
        <v>1419</v>
      </c>
      <c r="J130" t="s">
        <v>1431</v>
      </c>
      <c r="K130" t="s">
        <v>1460</v>
      </c>
      <c r="L130" t="s">
        <v>1495</v>
      </c>
      <c r="M130" t="s">
        <v>2040</v>
      </c>
      <c r="N130" t="s">
        <v>2041</v>
      </c>
    </row>
    <row r="131" spans="1:15" ht="12.75">
      <c r="A131" t="s">
        <v>274</v>
      </c>
      <c r="B131" t="s">
        <v>273</v>
      </c>
      <c r="C131" s="32" t="str">
        <f t="shared" si="0"/>
        <v> Acinetobacter baumannii (strain SDF). NCBI_TaxID=509170 {ECO:0000313|EMBL:CAP02754.1 ECO:0000313|Proteomes:UP000001741}BacteriaBacteria Proteobacteria Gammaproteobacteria PseudomonadalesMoraxellaceae AcinetobacterAcinetobacter calcoaceticus/baumannii complex.</v>
      </c>
      <c r="D131" t="s">
        <v>2043</v>
      </c>
      <c r="E131" t="s">
        <v>2044</v>
      </c>
      <c r="F131" t="s">
        <v>2045</v>
      </c>
      <c r="G131">
        <f t="shared" si="2"/>
        <v>0</v>
      </c>
      <c r="I131" t="s">
        <v>1419</v>
      </c>
      <c r="J131" t="s">
        <v>1431</v>
      </c>
      <c r="K131" t="s">
        <v>1432</v>
      </c>
      <c r="L131" t="s">
        <v>1433</v>
      </c>
      <c r="M131" t="s">
        <v>2046</v>
      </c>
      <c r="N131" t="s">
        <v>2047</v>
      </c>
      <c r="O131" t="s">
        <v>2048</v>
      </c>
    </row>
    <row r="132" spans="1:24" ht="12.75">
      <c r="A132" t="s">
        <v>276</v>
      </c>
      <c r="B132" t="s">
        <v>275</v>
      </c>
      <c r="C132" s="32" t="str">
        <f t="shared" si="0"/>
        <v> Culex quinquefasciatus (Southern house mosquito) (Culex pungens). NCBI_TaxID=7176 {ECO:0000313|Proteomes:UP000002320}EukaryotaEukaryota Metazoa Ecdysozoa Arthropoda Hexapoda InsectaPterygota Neoptera Endopterygota Diptera Nematocera CulicoideaCulicidae Culicinae Culicini Culex Culex.</v>
      </c>
      <c r="D132" t="s">
        <v>2049</v>
      </c>
      <c r="E132" t="s">
        <v>2050</v>
      </c>
      <c r="G132">
        <f t="shared" si="2"/>
        <v>0</v>
      </c>
      <c r="H132" t="s">
        <v>1400</v>
      </c>
      <c r="I132" t="s">
        <v>1551</v>
      </c>
      <c r="J132" t="s">
        <v>1941</v>
      </c>
      <c r="K132" t="s">
        <v>1942</v>
      </c>
      <c r="L132" t="s">
        <v>1943</v>
      </c>
      <c r="M132" t="s">
        <v>1944</v>
      </c>
      <c r="N132" t="s">
        <v>1945</v>
      </c>
      <c r="O132" t="s">
        <v>1946</v>
      </c>
      <c r="P132" t="s">
        <v>1947</v>
      </c>
      <c r="Q132" t="s">
        <v>1948</v>
      </c>
      <c r="R132" t="s">
        <v>1949</v>
      </c>
      <c r="S132" t="s">
        <v>1950</v>
      </c>
      <c r="T132" t="s">
        <v>1951</v>
      </c>
      <c r="U132" t="s">
        <v>2051</v>
      </c>
      <c r="V132" t="s">
        <v>2052</v>
      </c>
      <c r="W132" t="s">
        <v>2053</v>
      </c>
      <c r="X132" t="s">
        <v>2054</v>
      </c>
    </row>
    <row r="133" spans="1:24" ht="12.75">
      <c r="A133" t="s">
        <v>278</v>
      </c>
      <c r="B133" t="s">
        <v>277</v>
      </c>
      <c r="C133" s="32" t="str">
        <f t="shared" si="0"/>
        <v> Culex quinquefasciatus (Southern house mosquito) (Culex pungens). NCBI_TaxID=7176 {ECO:0000313|Proteomes:UP000002320}EukaryotaEukaryota Metazoa Ecdysozoa Arthropoda Hexapoda InsectaPterygota Neoptera Endopterygota Diptera Nematocera CulicoideaCulicidae Culicinae Culicini Culex Culex.</v>
      </c>
      <c r="D133" t="s">
        <v>2049</v>
      </c>
      <c r="E133" t="s">
        <v>2050</v>
      </c>
      <c r="G133">
        <f t="shared" si="2"/>
        <v>0</v>
      </c>
      <c r="H133" t="s">
        <v>1400</v>
      </c>
      <c r="I133" t="s">
        <v>1551</v>
      </c>
      <c r="J133" t="s">
        <v>1941</v>
      </c>
      <c r="K133" t="s">
        <v>1942</v>
      </c>
      <c r="L133" t="s">
        <v>1943</v>
      </c>
      <c r="M133" t="s">
        <v>1944</v>
      </c>
      <c r="N133" t="s">
        <v>1945</v>
      </c>
      <c r="O133" t="s">
        <v>1946</v>
      </c>
      <c r="P133" t="s">
        <v>1947</v>
      </c>
      <c r="Q133" t="s">
        <v>1948</v>
      </c>
      <c r="R133" t="s">
        <v>1949</v>
      </c>
      <c r="S133" t="s">
        <v>1950</v>
      </c>
      <c r="T133" t="s">
        <v>1951</v>
      </c>
      <c r="U133" t="s">
        <v>2051</v>
      </c>
      <c r="V133" t="s">
        <v>2052</v>
      </c>
      <c r="W133" t="s">
        <v>2053</v>
      </c>
      <c r="X133" t="s">
        <v>2054</v>
      </c>
    </row>
    <row r="134" spans="1:15" ht="12.75">
      <c r="A134" t="s">
        <v>280</v>
      </c>
      <c r="B134" t="s">
        <v>279</v>
      </c>
      <c r="C134" s="32" t="str">
        <f t="shared" si="0"/>
        <v> Methylobacterium radiotolerans (strain ATCC 27329 / DSM 1819 / JCM 2831). ECO:0000313|Proteomes:UP000006589}. NCBI_TaxID=426355 {ECO:0000313|EMBL:ACB27789.1BacteriaBacteria Proteobacteria Alphaproteobacteria RhizobialesMethylobacteriaceae Methylobacterium.</v>
      </c>
      <c r="D134" t="s">
        <v>2055</v>
      </c>
      <c r="E134" t="s">
        <v>2056</v>
      </c>
      <c r="F134" t="s">
        <v>2057</v>
      </c>
      <c r="G134" t="s">
        <v>1419</v>
      </c>
      <c r="J134" t="s">
        <v>1419</v>
      </c>
      <c r="K134" t="s">
        <v>1431</v>
      </c>
      <c r="L134" t="s">
        <v>1460</v>
      </c>
      <c r="M134" t="s">
        <v>1495</v>
      </c>
      <c r="N134" t="s">
        <v>2040</v>
      </c>
      <c r="O134" t="s">
        <v>2041</v>
      </c>
    </row>
    <row r="135" spans="1:15" ht="12.75">
      <c r="A135" t="s">
        <v>282</v>
      </c>
      <c r="B135" t="s">
        <v>281</v>
      </c>
      <c r="C135" s="32" t="str">
        <f t="shared" si="0"/>
        <v> Methylobacterium radiotolerans (strain ATCC 27329 / DSM 1819 / JCM 2831). ECO:0000313|Proteomes:UP000006589}. NCBI_TaxID=426355 {ECO:0000313|EMBL:ACB28123.1BacteriaBacteria Proteobacteria Alphaproteobacteria RhizobialesMethylobacteriaceae Methylobacterium.</v>
      </c>
      <c r="D135" t="s">
        <v>2055</v>
      </c>
      <c r="E135" t="s">
        <v>2056</v>
      </c>
      <c r="F135" t="s">
        <v>2058</v>
      </c>
      <c r="G135" t="s">
        <v>1419</v>
      </c>
      <c r="J135" t="s">
        <v>1419</v>
      </c>
      <c r="K135" t="s">
        <v>1431</v>
      </c>
      <c r="L135" t="s">
        <v>1460</v>
      </c>
      <c r="M135" t="s">
        <v>1495</v>
      </c>
      <c r="N135" t="s">
        <v>2040</v>
      </c>
      <c r="O135" t="s">
        <v>2041</v>
      </c>
    </row>
    <row r="136" spans="1:14" ht="12.75">
      <c r="A136" t="s">
        <v>284</v>
      </c>
      <c r="B136" t="s">
        <v>283</v>
      </c>
      <c r="C136" s="32" t="str">
        <f t="shared" si="0"/>
        <v> Mycobacterium abscessus (strain ATCC 19977 / DSM 44196 / CIP 104536 / JCM 13569 / NCTC 13031 / TMC 1543). NCBI_TaxID=561007 {ECO:0000313|EMBL:CAM63009.1 ECO:0000313|Proteomes:UP000007137}BacteriaBacteria Actinobacteria Corynebacteriales MycobacteriaceaeMycobacterium Mycobacterium abscessus.</v>
      </c>
      <c r="D136" t="s">
        <v>2059</v>
      </c>
      <c r="E136" t="s">
        <v>2060</v>
      </c>
      <c r="F136" t="s">
        <v>2061</v>
      </c>
      <c r="G136">
        <f aca="true" t="shared" si="3" ref="G136:G376">IF(H136=0,I136,H136)</f>
        <v>0</v>
      </c>
      <c r="I136" t="s">
        <v>1419</v>
      </c>
      <c r="J136" t="s">
        <v>1420</v>
      </c>
      <c r="K136" t="s">
        <v>1439</v>
      </c>
      <c r="L136" t="s">
        <v>1643</v>
      </c>
      <c r="M136" t="s">
        <v>2062</v>
      </c>
      <c r="N136" t="s">
        <v>2063</v>
      </c>
    </row>
    <row r="137" spans="1:14" ht="12.75">
      <c r="A137" t="s">
        <v>286</v>
      </c>
      <c r="B137" t="s">
        <v>285</v>
      </c>
      <c r="C137" s="32" t="str">
        <f t="shared" si="0"/>
        <v> Mycobacterium abscessus (strain ATCC 19977 / DSM 44196 / CIP 104536 / JCM 13569 / NCTC 13031 / TMC 1543). NCBI_TaxID=561007 {ECO:0000313|EMBL:CAM63010.1 ECO:0000313|Proteomes:UP000007137}BacteriaBacteria Actinobacteria Corynebacteriales MycobacteriaceaeMycobacterium Mycobacterium abscessus.</v>
      </c>
      <c r="D137" t="s">
        <v>2059</v>
      </c>
      <c r="E137" t="s">
        <v>2064</v>
      </c>
      <c r="F137" t="s">
        <v>2061</v>
      </c>
      <c r="G137">
        <f t="shared" si="3"/>
        <v>0</v>
      </c>
      <c r="I137" t="s">
        <v>1419</v>
      </c>
      <c r="J137" t="s">
        <v>1420</v>
      </c>
      <c r="K137" t="s">
        <v>1439</v>
      </c>
      <c r="L137" t="s">
        <v>1643</v>
      </c>
      <c r="M137" t="s">
        <v>2062</v>
      </c>
      <c r="N137" t="s">
        <v>2063</v>
      </c>
    </row>
    <row r="138" spans="1:14" ht="12.75">
      <c r="A138" t="s">
        <v>288</v>
      </c>
      <c r="B138" t="s">
        <v>287</v>
      </c>
      <c r="C138" s="32" t="str">
        <f t="shared" si="0"/>
        <v> Mycobacterium abscessus (strain ATCC 19977 / DSM 44196 / CIP 104536 / JCM 13569 / NCTC 13031 / TMC 1543). NCBI_TaxID=561007 {ECO:0000313|EMBL:CAM60615.1 ECO:0000313|Proteomes:UP000007137}BacteriaBacteria Actinobacteria Corynebacteriales MycobacteriaceaeMycobacterium Mycobacterium abscessus.</v>
      </c>
      <c r="D138" t="s">
        <v>2059</v>
      </c>
      <c r="E138" t="s">
        <v>2065</v>
      </c>
      <c r="F138" t="s">
        <v>2061</v>
      </c>
      <c r="G138">
        <f t="shared" si="3"/>
        <v>0</v>
      </c>
      <c r="I138" t="s">
        <v>1419</v>
      </c>
      <c r="J138" t="s">
        <v>1420</v>
      </c>
      <c r="K138" t="s">
        <v>1439</v>
      </c>
      <c r="L138" t="s">
        <v>1643</v>
      </c>
      <c r="M138" t="s">
        <v>2062</v>
      </c>
      <c r="N138" t="s">
        <v>2063</v>
      </c>
    </row>
    <row r="139" spans="1:13" ht="12.75">
      <c r="A139" t="s">
        <v>290</v>
      </c>
      <c r="B139" t="s">
        <v>289</v>
      </c>
      <c r="C139" s="32" t="str">
        <f t="shared" si="0"/>
        <v> Streptomyces griseus subsp. griseus (strain JCM 4626 / NBRC 13350). NCBI_TaxID=455632 {ECO:0000313|EMBL:BAG18140.1 ECO:0000313|Proteomes:UP000001685}BacteriaBacteria Actinobacteria Streptomycetales StreptomycetaceaeStreptomyces.</v>
      </c>
      <c r="D139" t="s">
        <v>2066</v>
      </c>
      <c r="E139" t="s">
        <v>2067</v>
      </c>
      <c r="F139" t="s">
        <v>2068</v>
      </c>
      <c r="G139">
        <f t="shared" si="3"/>
        <v>0</v>
      </c>
      <c r="I139" t="s">
        <v>1419</v>
      </c>
      <c r="J139" t="s">
        <v>1420</v>
      </c>
      <c r="K139" t="s">
        <v>1446</v>
      </c>
      <c r="L139" t="s">
        <v>1447</v>
      </c>
      <c r="M139" t="s">
        <v>1448</v>
      </c>
    </row>
    <row r="140" spans="1:13" ht="12.75">
      <c r="A140" t="s">
        <v>292</v>
      </c>
      <c r="B140" t="s">
        <v>291</v>
      </c>
      <c r="C140" s="32" t="str">
        <f t="shared" si="0"/>
        <v> Streptomyces griseus subsp. griseus (strain JCM 4626 / NBRC 13350). NCBI_TaxID=455632 {ECO:0000313|EMBL:BAG19515.1 ECO:0000313|Proteomes:UP000001685}BacteriaBacteria Actinobacteria Streptomycetales StreptomycetaceaeStreptomyces.</v>
      </c>
      <c r="D140" t="s">
        <v>2066</v>
      </c>
      <c r="E140" t="s">
        <v>2069</v>
      </c>
      <c r="F140" t="s">
        <v>2068</v>
      </c>
      <c r="G140">
        <f t="shared" si="3"/>
        <v>0</v>
      </c>
      <c r="I140" t="s">
        <v>1419</v>
      </c>
      <c r="J140" t="s">
        <v>1420</v>
      </c>
      <c r="K140" t="s">
        <v>1446</v>
      </c>
      <c r="L140" t="s">
        <v>1447</v>
      </c>
      <c r="M140" t="s">
        <v>1448</v>
      </c>
    </row>
    <row r="141" spans="1:13" ht="12.75">
      <c r="A141" t="s">
        <v>294</v>
      </c>
      <c r="B141" t="s">
        <v>293</v>
      </c>
      <c r="C141" s="32" t="str">
        <f t="shared" si="0"/>
        <v> Leptothrix cholodnii (strain ATCC 51168 / LMG 8142 / SP-6) (Leptothrix discophora (strain SP-6)). NCBI_TaxID=395495 {ECO:0000313|EMBL:ACB33368.1 ECO:0000313|Proteomes:UP000001693}BacteriaBacteria Proteobacteria Betaproteobacteria BurkholderialesLeptothrix.</v>
      </c>
      <c r="D141" t="s">
        <v>2070</v>
      </c>
      <c r="E141" t="s">
        <v>2071</v>
      </c>
      <c r="F141" t="s">
        <v>2072</v>
      </c>
      <c r="G141">
        <f t="shared" si="3"/>
        <v>0</v>
      </c>
      <c r="I141" t="s">
        <v>1419</v>
      </c>
      <c r="J141" t="s">
        <v>1431</v>
      </c>
      <c r="K141" t="s">
        <v>1696</v>
      </c>
      <c r="L141" t="s">
        <v>1697</v>
      </c>
      <c r="M141" t="s">
        <v>2073</v>
      </c>
    </row>
    <row r="142" spans="1:17" ht="12.75">
      <c r="A142" t="s">
        <v>296</v>
      </c>
      <c r="B142" t="s">
        <v>295</v>
      </c>
      <c r="C142" s="32" t="str">
        <f t="shared" si="0"/>
        <v> Podospora anserina (strain S / ATCC MYA-4624 / DSM 980 / FGSC 10383) (Pleurage anserina). NCBI_TaxID=515849 {ECO:0000313|EMBL:CAP65738.1}EukaryotaEukaryota Fungi Dikarya Ascomycota PezizomycotinaSordariomycetes Sordariomycetidae Sordariales LasiosphaeriaceaePodospora.</v>
      </c>
      <c r="D142" t="s">
        <v>2074</v>
      </c>
      <c r="E142" t="s">
        <v>2075</v>
      </c>
      <c r="G142">
        <f t="shared" si="3"/>
        <v>0</v>
      </c>
      <c r="H142" t="s">
        <v>1400</v>
      </c>
      <c r="I142" t="s">
        <v>1467</v>
      </c>
      <c r="J142" t="s">
        <v>1468</v>
      </c>
      <c r="K142" t="s">
        <v>1477</v>
      </c>
      <c r="L142" t="s">
        <v>1478</v>
      </c>
      <c r="M142" t="s">
        <v>1479</v>
      </c>
      <c r="N142" t="s">
        <v>2076</v>
      </c>
      <c r="O142" t="s">
        <v>2077</v>
      </c>
      <c r="P142" t="s">
        <v>2078</v>
      </c>
      <c r="Q142" t="s">
        <v>2079</v>
      </c>
    </row>
    <row r="143" spans="1:12" ht="12.75">
      <c r="A143" t="s">
        <v>298</v>
      </c>
      <c r="B143" t="s">
        <v>297</v>
      </c>
      <c r="C143" s="32" t="str">
        <f t="shared" si="0"/>
        <v> Kocuria rhizophila (strain ATCC 9341 / DSM 348 / NBRC 103217 / DC2201). NCBI_TaxID=378753 {ECO:0000313|Proteomes:UP000008838}BacteriaBacteria Actinobacteria Micrococcales Micrococcaceae Kocuria.</v>
      </c>
      <c r="D143" t="s">
        <v>2080</v>
      </c>
      <c r="E143" t="s">
        <v>2081</v>
      </c>
      <c r="G143">
        <f t="shared" si="3"/>
        <v>0</v>
      </c>
      <c r="H143" t="s">
        <v>1419</v>
      </c>
      <c r="I143" t="s">
        <v>1420</v>
      </c>
      <c r="J143" t="s">
        <v>1784</v>
      </c>
      <c r="K143" t="s">
        <v>1785</v>
      </c>
      <c r="L143" t="s">
        <v>2082</v>
      </c>
    </row>
    <row r="144" spans="1:13" ht="12.75">
      <c r="A144" t="s">
        <v>300</v>
      </c>
      <c r="B144" t="s">
        <v>299</v>
      </c>
      <c r="C144" s="32" t="str">
        <f t="shared" si="0"/>
        <v> Mycobacterium marinum (strain ATCC BAA-535 / M). NCBI_TaxID=216594 {ECO:0000313|EMBL:ACC43352.1 ECO:0000313|Proteomes:UP000001190}BacteriaBacteria Actinobacteria Corynebacteriales MycobacteriaceaeMycobacterium.</v>
      </c>
      <c r="D144" t="s">
        <v>2083</v>
      </c>
      <c r="E144" t="s">
        <v>2084</v>
      </c>
      <c r="F144" t="s">
        <v>2085</v>
      </c>
      <c r="G144">
        <f t="shared" si="3"/>
        <v>0</v>
      </c>
      <c r="I144" t="s">
        <v>1419</v>
      </c>
      <c r="J144" t="s">
        <v>1420</v>
      </c>
      <c r="K144" t="s">
        <v>1439</v>
      </c>
      <c r="L144" t="s">
        <v>1643</v>
      </c>
      <c r="M144" t="s">
        <v>1644</v>
      </c>
    </row>
    <row r="145" spans="1:13" ht="12.75">
      <c r="A145" t="s">
        <v>302</v>
      </c>
      <c r="B145" t="s">
        <v>301</v>
      </c>
      <c r="C145" s="32" t="str">
        <f t="shared" si="0"/>
        <v> Mycobacterium marinum (strain ATCC BAA-535 / M). NCBI_TaxID=216594 {ECO:0000313|EMBL:ACC43353.1 ECO:0000313|Proteomes:UP000001190}BacteriaBacteria Actinobacteria Corynebacteriales MycobacteriaceaeMycobacterium.</v>
      </c>
      <c r="D145" t="s">
        <v>2083</v>
      </c>
      <c r="E145" t="s">
        <v>2086</v>
      </c>
      <c r="F145" t="s">
        <v>2085</v>
      </c>
      <c r="G145">
        <f t="shared" si="3"/>
        <v>0</v>
      </c>
      <c r="I145" t="s">
        <v>1419</v>
      </c>
      <c r="J145" t="s">
        <v>1420</v>
      </c>
      <c r="K145" t="s">
        <v>1439</v>
      </c>
      <c r="L145" t="s">
        <v>1643</v>
      </c>
      <c r="M145" t="s">
        <v>1644</v>
      </c>
    </row>
    <row r="146" spans="1:14" ht="12.75">
      <c r="A146" t="s">
        <v>2087</v>
      </c>
      <c r="B146" t="s">
        <v>303</v>
      </c>
      <c r="C146" s="32" t="str">
        <f t="shared" si="0"/>
        <v> Paraburkholderia phymatum (strain DSM 17167 / CIP 108236 / LMG 21445 / STM815) (Burkholderia phymatum). NCBI_TaxID=391038 {ECO:0000313|EMBL:ACC70481.1 ECO:0000313|Proteomes:UP000001192}BacteriaBacteria Proteobacteria Betaproteobacteria BurkholderialesBurkholderiaceae Paraburkholderia.</v>
      </c>
      <c r="D146" t="s">
        <v>2088</v>
      </c>
      <c r="E146" t="s">
        <v>2089</v>
      </c>
      <c r="F146" t="s">
        <v>2090</v>
      </c>
      <c r="G146">
        <f t="shared" si="3"/>
        <v>0</v>
      </c>
      <c r="I146" t="s">
        <v>1419</v>
      </c>
      <c r="J146" t="s">
        <v>1431</v>
      </c>
      <c r="K146" t="s">
        <v>1696</v>
      </c>
      <c r="L146" t="s">
        <v>1697</v>
      </c>
      <c r="M146" t="s">
        <v>1698</v>
      </c>
      <c r="N146" t="s">
        <v>1770</v>
      </c>
    </row>
    <row r="147" spans="1:14" ht="12.75">
      <c r="A147" t="s">
        <v>306</v>
      </c>
      <c r="B147" t="s">
        <v>305</v>
      </c>
      <c r="C147" s="32" t="str">
        <f t="shared" si="0"/>
        <v> Ralstonia pickettii (strain 12J). NCBI_TaxID=402626 {ECO:0000313|EMBL:ACD27395.1 ECO:0000313|Proteomes:UP000002566}BacteriaBacteria Proteobacteria Betaproteobacteria BurkholderialesBurkholderiaceae Ralstonia.</v>
      </c>
      <c r="D147" t="s">
        <v>2091</v>
      </c>
      <c r="E147" t="s">
        <v>2092</v>
      </c>
      <c r="F147" t="s">
        <v>2093</v>
      </c>
      <c r="G147">
        <f t="shared" si="3"/>
        <v>0</v>
      </c>
      <c r="I147" t="s">
        <v>1419</v>
      </c>
      <c r="J147" t="s">
        <v>1431</v>
      </c>
      <c r="K147" t="s">
        <v>1696</v>
      </c>
      <c r="L147" t="s">
        <v>1697</v>
      </c>
      <c r="M147" t="s">
        <v>1698</v>
      </c>
      <c r="N147" t="s">
        <v>2094</v>
      </c>
    </row>
    <row r="148" spans="1:14" ht="12.75">
      <c r="A148" t="s">
        <v>308</v>
      </c>
      <c r="B148" t="s">
        <v>307</v>
      </c>
      <c r="C148" s="32" t="str">
        <f t="shared" si="0"/>
        <v> Erwinia tasmaniensis (strain DSM 17950 / CIP 109463 / Et1/99). NCBI_TaxID=465817 {ECO:0000313|EMBL:CAO97661.1 ECO:0000313|Proteomes:UP000001726}BacteriaBacteria Proteobacteria Gammaproteobacteria EnterobacterialesEnterobacteriaceae Erwinia.</v>
      </c>
      <c r="D148" t="s">
        <v>2095</v>
      </c>
      <c r="E148" t="s">
        <v>2096</v>
      </c>
      <c r="F148" t="s">
        <v>2097</v>
      </c>
      <c r="G148">
        <f t="shared" si="3"/>
        <v>0</v>
      </c>
      <c r="I148" t="s">
        <v>1419</v>
      </c>
      <c r="J148" t="s">
        <v>1431</v>
      </c>
      <c r="K148" t="s">
        <v>1432</v>
      </c>
      <c r="L148" t="s">
        <v>1634</v>
      </c>
      <c r="M148" t="s">
        <v>1635</v>
      </c>
      <c r="N148" t="s">
        <v>2098</v>
      </c>
    </row>
    <row r="149" spans="1:19" ht="12.75">
      <c r="A149" t="s">
        <v>310</v>
      </c>
      <c r="B149" t="s">
        <v>309</v>
      </c>
      <c r="C149" s="32" t="str">
        <f t="shared" si="0"/>
        <v> Pyrenophora tritici-repentis (strain Pt-1C-BFP) (Wheat tan spot fungus) (Drechslera tritici-repentis). NCBI_TaxID=426418 {ECO:0000313|EMBL:EDU48389.1 ECO:0000313|Proteomes:UP000001471}EukaryotaEukaryota Fungi Dikarya Ascomycota PezizomycotinaDothideomycetes Pleosporomycetidae Pleosporales PleosporineaePleosporaceae Pyrenophora.</v>
      </c>
      <c r="D149" t="s">
        <v>2099</v>
      </c>
      <c r="E149" t="s">
        <v>2100</v>
      </c>
      <c r="F149" t="s">
        <v>2101</v>
      </c>
      <c r="G149">
        <f t="shared" si="3"/>
        <v>0</v>
      </c>
      <c r="I149" t="s">
        <v>1400</v>
      </c>
      <c r="J149" t="s">
        <v>1467</v>
      </c>
      <c r="K149" t="s">
        <v>1468</v>
      </c>
      <c r="L149" t="s">
        <v>1477</v>
      </c>
      <c r="M149" t="s">
        <v>1478</v>
      </c>
      <c r="N149" t="s">
        <v>2102</v>
      </c>
      <c r="O149" t="s">
        <v>2103</v>
      </c>
      <c r="P149" t="s">
        <v>2104</v>
      </c>
      <c r="Q149" t="s">
        <v>2105</v>
      </c>
      <c r="R149" t="s">
        <v>2106</v>
      </c>
      <c r="S149" t="s">
        <v>2107</v>
      </c>
    </row>
    <row r="150" spans="1:14" ht="12.75">
      <c r="A150" t="s">
        <v>312</v>
      </c>
      <c r="B150" t="s">
        <v>311</v>
      </c>
      <c r="C150" s="32" t="str">
        <f t="shared" si="0"/>
        <v> Cellvibrio japonicus (strain Ueda107) (Pseudomonas fluorescens subsp. cellulosa). NCBI_TaxID=498211 {ECO:0000313|EMBL:ACE84450.1 ECO:0000313|Proteomes:UP000001036}BacteriaBacteria Proteobacteria Gammaproteobacteria CellvibrionalesCellvibrionaceae Cellvibrio.</v>
      </c>
      <c r="D150" t="s">
        <v>2108</v>
      </c>
      <c r="E150" t="s">
        <v>2109</v>
      </c>
      <c r="F150" t="s">
        <v>2110</v>
      </c>
      <c r="G150">
        <f t="shared" si="3"/>
        <v>0</v>
      </c>
      <c r="I150" t="s">
        <v>1419</v>
      </c>
      <c r="J150" t="s">
        <v>1431</v>
      </c>
      <c r="K150" t="s">
        <v>1432</v>
      </c>
      <c r="L150" t="s">
        <v>1854</v>
      </c>
      <c r="M150" t="s">
        <v>2111</v>
      </c>
      <c r="N150" t="s">
        <v>2112</v>
      </c>
    </row>
    <row r="151" spans="1:15" ht="12.75">
      <c r="A151" t="s">
        <v>314</v>
      </c>
      <c r="B151" t="s">
        <v>313</v>
      </c>
      <c r="C151" s="32" t="str">
        <f t="shared" si="0"/>
        <v> Burkholderia cenocepacia (strain ATCC BAA-245 / DSM 16553 / LMG 16656 / NCTC 13227 / J2315 / CF5610) (Burkholderia cepacia (strain J2315)). NCBI_TaxID=216591 {ECO:0000313|EMBL:CAR52339.1 ECO:0000313|Proteomes:UP000001035}BacteriaBacteria Proteobacteria Betaproteobacteria BurkholderialesBurkholderiaceae Burkholderia Burkholderia cepacia complex.</v>
      </c>
      <c r="D151" t="s">
        <v>2113</v>
      </c>
      <c r="E151" t="s">
        <v>2114</v>
      </c>
      <c r="F151" t="s">
        <v>2115</v>
      </c>
      <c r="G151">
        <f t="shared" si="3"/>
        <v>0</v>
      </c>
      <c r="I151" t="s">
        <v>1419</v>
      </c>
      <c r="J151" t="s">
        <v>1431</v>
      </c>
      <c r="K151" t="s">
        <v>1696</v>
      </c>
      <c r="L151" t="s">
        <v>1697</v>
      </c>
      <c r="M151" t="s">
        <v>1698</v>
      </c>
      <c r="N151" t="s">
        <v>1869</v>
      </c>
      <c r="O151" t="s">
        <v>1870</v>
      </c>
    </row>
    <row r="152" spans="1:15" ht="12.75">
      <c r="A152" t="s">
        <v>316</v>
      </c>
      <c r="B152" t="s">
        <v>315</v>
      </c>
      <c r="C152" s="32" t="str">
        <f t="shared" si="0"/>
        <v> Burkholderia cenocepacia (strain ATCC BAA-245 / DSM 16553 / LMG 16656 / NCTC 13227 / J2315 / CF5610) (Burkholderia cepacia (strain J2315)). NCBI_TaxID=216591 {ECO:0000313|EMBL:CAR53413.1 ECO:0000313|Proteomes:UP000001035}BacteriaBacteria Proteobacteria Betaproteobacteria BurkholderialesBurkholderiaceae Burkholderia Burkholderia cepacia complex.</v>
      </c>
      <c r="D152" t="s">
        <v>2113</v>
      </c>
      <c r="E152" t="s">
        <v>2116</v>
      </c>
      <c r="F152" t="s">
        <v>2115</v>
      </c>
      <c r="G152">
        <f t="shared" si="3"/>
        <v>0</v>
      </c>
      <c r="I152" t="s">
        <v>1419</v>
      </c>
      <c r="J152" t="s">
        <v>1431</v>
      </c>
      <c r="K152" t="s">
        <v>1696</v>
      </c>
      <c r="L152" t="s">
        <v>1697</v>
      </c>
      <c r="M152" t="s">
        <v>1698</v>
      </c>
      <c r="N152" t="s">
        <v>1869</v>
      </c>
      <c r="O152" t="s">
        <v>1870</v>
      </c>
    </row>
    <row r="153" spans="1:13" ht="12.75">
      <c r="A153" t="s">
        <v>318</v>
      </c>
      <c r="B153" t="s">
        <v>317</v>
      </c>
      <c r="C153" s="32" t="str">
        <f t="shared" si="0"/>
        <v> Streptomyces pristinaespiralis ATCC 25486. NCBI_TaxID=457429 {ECO:0000313|EMBL:EDY61988.1 ECO:0000313|Proteomes:UP000002805}BacteriaBacteria Actinobacteria Streptomycetales StreptomycetaceaeStreptomyces.</v>
      </c>
      <c r="D153" t="s">
        <v>2117</v>
      </c>
      <c r="E153" t="s">
        <v>2118</v>
      </c>
      <c r="F153" t="s">
        <v>2119</v>
      </c>
      <c r="G153">
        <f t="shared" si="3"/>
        <v>0</v>
      </c>
      <c r="I153" t="s">
        <v>1419</v>
      </c>
      <c r="J153" t="s">
        <v>1420</v>
      </c>
      <c r="K153" t="s">
        <v>1446</v>
      </c>
      <c r="L153" t="s">
        <v>1447</v>
      </c>
      <c r="M153" t="s">
        <v>1448</v>
      </c>
    </row>
    <row r="154" spans="1:13" ht="12.75">
      <c r="A154" t="s">
        <v>320</v>
      </c>
      <c r="B154" t="s">
        <v>319</v>
      </c>
      <c r="C154" s="32" t="str">
        <f t="shared" si="0"/>
        <v> Streptomyces pristinaespiralis ATCC 25486. NCBI_TaxID=457429 {ECO:0000313|EMBL:EDY65665.1 ECO:0000313|Proteomes:UP000002805}BacteriaBacteria Actinobacteria Streptomycetales StreptomycetaceaeStreptomyces.</v>
      </c>
      <c r="D154" t="s">
        <v>2117</v>
      </c>
      <c r="E154" t="s">
        <v>2120</v>
      </c>
      <c r="F154" t="s">
        <v>2119</v>
      </c>
      <c r="G154">
        <f t="shared" si="3"/>
        <v>0</v>
      </c>
      <c r="I154" t="s">
        <v>1419</v>
      </c>
      <c r="J154" t="s">
        <v>1420</v>
      </c>
      <c r="K154" t="s">
        <v>1446</v>
      </c>
      <c r="L154" t="s">
        <v>1447</v>
      </c>
      <c r="M154" t="s">
        <v>1448</v>
      </c>
    </row>
    <row r="155" spans="1:13" ht="12.75">
      <c r="A155" t="s">
        <v>322</v>
      </c>
      <c r="B155" t="s">
        <v>321</v>
      </c>
      <c r="C155" s="32" t="str">
        <f t="shared" si="0"/>
        <v> Streptomyces sviceus ATCC 29083. NCBI_TaxID=463191 {ECO:0000313|EMBL:EDY55508.1 ECO:0000313|Proteomes:UP000002785}BacteriaBacteria Actinobacteria Streptomycetales StreptomycetaceaeStreptomyces.</v>
      </c>
      <c r="D155" t="s">
        <v>2121</v>
      </c>
      <c r="E155" t="s">
        <v>2122</v>
      </c>
      <c r="F155" t="s">
        <v>2123</v>
      </c>
      <c r="G155">
        <f t="shared" si="3"/>
        <v>0</v>
      </c>
      <c r="I155" t="s">
        <v>1419</v>
      </c>
      <c r="J155" t="s">
        <v>1420</v>
      </c>
      <c r="K155" t="s">
        <v>1446</v>
      </c>
      <c r="L155" t="s">
        <v>1447</v>
      </c>
      <c r="M155" t="s">
        <v>1448</v>
      </c>
    </row>
    <row r="156" spans="1:13" ht="12.75">
      <c r="A156" t="s">
        <v>324</v>
      </c>
      <c r="B156" t="s">
        <v>323</v>
      </c>
      <c r="C156" s="32" t="str">
        <f t="shared" si="0"/>
        <v> Streptomyces sviceus ATCC 29083. NCBI_TaxID=463191 {ECO:0000313|EMBL:EDY56744.1 ECO:0000313|Proteomes:UP000002785}BacteriaBacteria Actinobacteria Streptomycetales StreptomycetaceaeStreptomyces.</v>
      </c>
      <c r="D156" t="s">
        <v>2121</v>
      </c>
      <c r="E156" t="s">
        <v>2124</v>
      </c>
      <c r="F156" t="s">
        <v>2123</v>
      </c>
      <c r="G156">
        <f t="shared" si="3"/>
        <v>0</v>
      </c>
      <c r="I156" t="s">
        <v>1419</v>
      </c>
      <c r="J156" t="s">
        <v>1420</v>
      </c>
      <c r="K156" t="s">
        <v>1446</v>
      </c>
      <c r="L156" t="s">
        <v>1447</v>
      </c>
      <c r="M156" t="s">
        <v>1448</v>
      </c>
    </row>
    <row r="157" spans="1:19" ht="12.75">
      <c r="A157" t="s">
        <v>2125</v>
      </c>
      <c r="B157" t="s">
        <v>325</v>
      </c>
      <c r="C157" s="32" t="str">
        <f t="shared" si="0"/>
        <v> Penicillium rubens (strain ATCC 28089 / DSM 1075 / NRRL 1951 / Wisconsin 54-1255) (Penicillium chrysogenum). NCBI_TaxID=500485 {ECO:0000313|EMBL:CAP95646.1 ECO:0000313|Proteomes:UP000000724}EukaryotaEukaryota Fungi Dikarya Ascomycota Pezizomycotina EurotiomycetesEurotiomycetidae Eurotiales Aspergillaceae PenicilliumPenicillium chrysogenum complex.</v>
      </c>
      <c r="D157" t="s">
        <v>2126</v>
      </c>
      <c r="E157" t="s">
        <v>2127</v>
      </c>
      <c r="F157" t="s">
        <v>2128</v>
      </c>
      <c r="G157">
        <f t="shared" si="3"/>
        <v>0</v>
      </c>
      <c r="I157" t="s">
        <v>1400</v>
      </c>
      <c r="J157" t="s">
        <v>1467</v>
      </c>
      <c r="K157" t="s">
        <v>1468</v>
      </c>
      <c r="L157" t="s">
        <v>1477</v>
      </c>
      <c r="M157" t="s">
        <v>1478</v>
      </c>
      <c r="N157" t="s">
        <v>1648</v>
      </c>
      <c r="O157" t="s">
        <v>1649</v>
      </c>
      <c r="P157" t="s">
        <v>1650</v>
      </c>
      <c r="Q157" t="s">
        <v>1651</v>
      </c>
      <c r="R157" t="s">
        <v>2129</v>
      </c>
      <c r="S157" t="s">
        <v>2130</v>
      </c>
    </row>
    <row r="158" spans="1:18" ht="12.75">
      <c r="A158" t="s">
        <v>2131</v>
      </c>
      <c r="B158" t="s">
        <v>327</v>
      </c>
      <c r="C158" s="32" t="str">
        <f t="shared" si="0"/>
        <v> Talaromyces marneffei (strain ATCC 18224 / CBS 334.59 / QM 7333) (Penicillium marneffei). NCBI_TaxID=441960 {ECO:0000313|EMBL:EEA26130.1 ECO:0000313|Proteomes:UP000001294}EukaryotaEukaryota Fungi Dikarya Ascomycota Pezizomycotina EurotiomycetesEurotiomycetidae Eurotiales Trichocomaceae Talaromyces.</v>
      </c>
      <c r="D158" t="s">
        <v>2132</v>
      </c>
      <c r="E158" t="s">
        <v>2133</v>
      </c>
      <c r="F158" t="s">
        <v>2134</v>
      </c>
      <c r="G158">
        <f t="shared" si="3"/>
        <v>0</v>
      </c>
      <c r="I158" t="s">
        <v>1400</v>
      </c>
      <c r="J158" t="s">
        <v>1467</v>
      </c>
      <c r="K158" t="s">
        <v>1468</v>
      </c>
      <c r="L158" t="s">
        <v>1477</v>
      </c>
      <c r="M158" t="s">
        <v>1478</v>
      </c>
      <c r="N158" t="s">
        <v>1648</v>
      </c>
      <c r="O158" t="s">
        <v>1649</v>
      </c>
      <c r="P158" t="s">
        <v>1650</v>
      </c>
      <c r="Q158" t="s">
        <v>2135</v>
      </c>
      <c r="R158" t="s">
        <v>2136</v>
      </c>
    </row>
    <row r="159" spans="1:15" ht="12.75">
      <c r="A159" t="s">
        <v>330</v>
      </c>
      <c r="B159" t="s">
        <v>329</v>
      </c>
      <c r="C159" s="32" t="str">
        <f t="shared" si="0"/>
        <v> Phaeodactylum tricornutum (strain CCAP 1055/1). NCBI_TaxID=556484 {ECO:0000313|Proteomes:UP000000759}EukaryotaEukaryota Stramenopiles Bacillariophyta BacillariophyceaeBacillariophycidae Naviculales Phaeodactylaceae Phaeodactylum.</v>
      </c>
      <c r="D159" t="s">
        <v>2137</v>
      </c>
      <c r="E159" t="s">
        <v>2138</v>
      </c>
      <c r="G159">
        <f t="shared" si="3"/>
        <v>0</v>
      </c>
      <c r="H159" t="s">
        <v>1400</v>
      </c>
      <c r="I159" t="s">
        <v>1487</v>
      </c>
      <c r="J159" t="s">
        <v>2139</v>
      </c>
      <c r="K159" t="s">
        <v>2140</v>
      </c>
      <c r="L159" t="s">
        <v>2141</v>
      </c>
      <c r="M159" t="s">
        <v>2142</v>
      </c>
      <c r="N159" t="s">
        <v>2143</v>
      </c>
      <c r="O159" t="s">
        <v>2144</v>
      </c>
    </row>
    <row r="160" spans="1:23" ht="12.75">
      <c r="A160" t="s">
        <v>332</v>
      </c>
      <c r="B160" t="s">
        <v>331</v>
      </c>
      <c r="C160" s="32" t="str">
        <f t="shared" si="0"/>
        <v> Oryza sativa subsp. indica (Rice). NCBI_TaxID=39946 {ECO:0000313|EMBL:EEC75394.1 ECO:0000313|Proteomes:UP000007015}EukaryotaEukaryota Viridiplantae Streptophyta Embryophyta TracheophytaSpermatophyta Magnoliophyta Liliopsida Poales Poaceae BOP cladeOryzoideae Oryzeae Oryzinae Oryza.</v>
      </c>
      <c r="D160" t="s">
        <v>2145</v>
      </c>
      <c r="E160" t="s">
        <v>2146</v>
      </c>
      <c r="F160" t="s">
        <v>2147</v>
      </c>
      <c r="G160">
        <f t="shared" si="3"/>
        <v>0</v>
      </c>
      <c r="I160" t="s">
        <v>1400</v>
      </c>
      <c r="J160" t="s">
        <v>1401</v>
      </c>
      <c r="K160" t="s">
        <v>1402</v>
      </c>
      <c r="L160" t="s">
        <v>1403</v>
      </c>
      <c r="M160" t="s">
        <v>1404</v>
      </c>
      <c r="N160" t="s">
        <v>1405</v>
      </c>
      <c r="O160" t="s">
        <v>1406</v>
      </c>
      <c r="P160" t="s">
        <v>1741</v>
      </c>
      <c r="Q160" t="s">
        <v>1742</v>
      </c>
      <c r="R160" t="s">
        <v>1743</v>
      </c>
      <c r="S160" t="s">
        <v>1744</v>
      </c>
      <c r="T160" t="s">
        <v>1745</v>
      </c>
      <c r="U160" t="s">
        <v>1746</v>
      </c>
      <c r="V160" t="s">
        <v>1747</v>
      </c>
      <c r="W160" t="s">
        <v>1748</v>
      </c>
    </row>
    <row r="161" spans="1:15" ht="12.75">
      <c r="A161" t="s">
        <v>334</v>
      </c>
      <c r="B161" t="s">
        <v>333</v>
      </c>
      <c r="C161" s="32" t="str">
        <f t="shared" si="0"/>
        <v> Thalassiosira pseudonana (Marine diatom) (Cyclotella nana). NCBI_TaxID=35128 {ECO:0000313|Proteomes:UP000001449}EukaryotaEukaryota Stramenopiles Bacillariophyta CoscinodiscophyceaeThalassiosirophycidae Thalassiosirales ThalassiosiraceaeThalassiosira.</v>
      </c>
      <c r="D161" t="s">
        <v>2148</v>
      </c>
      <c r="E161" t="s">
        <v>2149</v>
      </c>
      <c r="G161">
        <f t="shared" si="3"/>
        <v>0</v>
      </c>
      <c r="H161" t="s">
        <v>1400</v>
      </c>
      <c r="I161" t="s">
        <v>1487</v>
      </c>
      <c r="J161" t="s">
        <v>2139</v>
      </c>
      <c r="K161" t="s">
        <v>2150</v>
      </c>
      <c r="L161" t="s">
        <v>2151</v>
      </c>
      <c r="M161" t="s">
        <v>2152</v>
      </c>
      <c r="N161" t="s">
        <v>2153</v>
      </c>
      <c r="O161" t="s">
        <v>2154</v>
      </c>
    </row>
    <row r="162" spans="1:13" ht="12.75">
      <c r="A162" t="s">
        <v>2155</v>
      </c>
      <c r="B162" t="s">
        <v>335</v>
      </c>
      <c r="C162" s="32" t="str">
        <f t="shared" si="0"/>
        <v> Pseudarthrobacter chlorophenolicus (strain ATCC 700700 / DSM 12829 / CIP 107037 / JCM 12360 / KCTC 9906 / NCIMB 13794 / A6) (Arthrobacter chlorophenolicus). NCBI_TaxID=452863 {ECO:0000313|EMBL:ACL41411.1 ECO:0000313|Proteomes:UP000002505}BacteriaBacteria Actinobacteria Micrococcales MicrococcaceaePseudarthrobacter.</v>
      </c>
      <c r="D162" t="s">
        <v>2156</v>
      </c>
      <c r="E162" t="s">
        <v>2157</v>
      </c>
      <c r="F162" t="s">
        <v>2158</v>
      </c>
      <c r="G162">
        <f t="shared" si="3"/>
        <v>0</v>
      </c>
      <c r="I162" t="s">
        <v>1419</v>
      </c>
      <c r="J162" t="s">
        <v>1420</v>
      </c>
      <c r="K162" t="s">
        <v>1784</v>
      </c>
      <c r="L162" t="s">
        <v>1785</v>
      </c>
      <c r="M162" t="s">
        <v>2159</v>
      </c>
    </row>
    <row r="163" spans="1:14" ht="12.75">
      <c r="A163" t="s">
        <v>338</v>
      </c>
      <c r="B163" t="s">
        <v>337</v>
      </c>
      <c r="C163" s="32" t="str">
        <f t="shared" si="0"/>
        <v> Methylobacterium nodulans (strain LMG 21967 / CNCM I-2342 / ORS 2060). NCBI_TaxID=460265 {ECO:0000313|EMBL:ACL60210.1 ECO:0000313|Proteomes:UP000008207}BacteriaBacteria Proteobacteria Alphaproteobacteria RhizobialesMethylobacteriaceae Methylobacterium.</v>
      </c>
      <c r="D163" t="s">
        <v>2160</v>
      </c>
      <c r="E163" t="s">
        <v>2161</v>
      </c>
      <c r="F163" t="s">
        <v>2162</v>
      </c>
      <c r="G163">
        <f t="shared" si="3"/>
        <v>0</v>
      </c>
      <c r="I163" t="s">
        <v>1419</v>
      </c>
      <c r="J163" t="s">
        <v>1431</v>
      </c>
      <c r="K163" t="s">
        <v>1460</v>
      </c>
      <c r="L163" t="s">
        <v>1495</v>
      </c>
      <c r="M163" t="s">
        <v>2040</v>
      </c>
      <c r="N163" t="s">
        <v>2041</v>
      </c>
    </row>
    <row r="164" spans="1:14" ht="12.75">
      <c r="A164" t="s">
        <v>340</v>
      </c>
      <c r="B164" t="s">
        <v>339</v>
      </c>
      <c r="C164" s="32" t="str">
        <f t="shared" si="0"/>
        <v> Methylobacterium nodulans (strain LMG 21967 / CNCM I-2342 / ORS 2060). NCBI_TaxID=460265 {ECO:0000313|EMBL:ACL60642.1 ECO:0000313|Proteomes:UP000008207}BacteriaBacteria Proteobacteria Alphaproteobacteria RhizobialesMethylobacteriaceae Methylobacterium.</v>
      </c>
      <c r="D164" t="s">
        <v>2160</v>
      </c>
      <c r="E164" t="s">
        <v>2163</v>
      </c>
      <c r="F164" t="s">
        <v>2162</v>
      </c>
      <c r="G164">
        <f t="shared" si="3"/>
        <v>0</v>
      </c>
      <c r="I164" t="s">
        <v>1419</v>
      </c>
      <c r="J164" t="s">
        <v>1431</v>
      </c>
      <c r="K164" t="s">
        <v>1460</v>
      </c>
      <c r="L164" t="s">
        <v>1495</v>
      </c>
      <c r="M164" t="s">
        <v>2040</v>
      </c>
      <c r="N164" t="s">
        <v>2041</v>
      </c>
    </row>
    <row r="165" spans="1:18" ht="12.75">
      <c r="A165" t="s">
        <v>342</v>
      </c>
      <c r="B165" t="s">
        <v>341</v>
      </c>
      <c r="C165" s="32" t="str">
        <f t="shared" si="0"/>
        <v> Talaromyces stipitatus (strain ATCC 10500 / CBS 375.48 / QM 6759 / NRRL 1006) (Penicillium stipitatum). NCBI_TaxID=441959 {ECO:0000313|EMBL:EED22019.1 ECO:0000313|Proteomes:UP000001745}EukaryotaEukaryota Fungi Dikarya Ascomycota Pezizomycotina EurotiomycetesEurotiomycetidae Eurotiales Trichocomaceae Talaromyces.</v>
      </c>
      <c r="D165" t="s">
        <v>2164</v>
      </c>
      <c r="E165" t="s">
        <v>2165</v>
      </c>
      <c r="F165" t="s">
        <v>2166</v>
      </c>
      <c r="G165">
        <f t="shared" si="3"/>
        <v>0</v>
      </c>
      <c r="I165" t="s">
        <v>1400</v>
      </c>
      <c r="J165" t="s">
        <v>1467</v>
      </c>
      <c r="K165" t="s">
        <v>1468</v>
      </c>
      <c r="L165" t="s">
        <v>1477</v>
      </c>
      <c r="M165" t="s">
        <v>1478</v>
      </c>
      <c r="N165" t="s">
        <v>1648</v>
      </c>
      <c r="O165" t="s">
        <v>1649</v>
      </c>
      <c r="P165" t="s">
        <v>1650</v>
      </c>
      <c r="Q165" t="s">
        <v>2135</v>
      </c>
      <c r="R165" t="s">
        <v>2136</v>
      </c>
    </row>
    <row r="166" spans="1:18" ht="12.75">
      <c r="A166" t="s">
        <v>344</v>
      </c>
      <c r="B166" t="s">
        <v>343</v>
      </c>
      <c r="C166" s="32" t="str">
        <f t="shared" si="0"/>
        <v> Aspergillus flavus (strain ATCC 200026 / FGSC A1120 / NRRL 3357 / JCM 12722 / SRRC 167). NCBI_TaxID=332952 {ECO:0000313|EMBL:EED49253.1 ECO:0000313|Proteomes:UP000001875}EukaryotaEukaryota Fungi Dikarya Ascomycota Pezizomycotina EurotiomycetesEurotiomycetidae Eurotiales Aspergillaceae Aspergillus.</v>
      </c>
      <c r="D166" t="s">
        <v>2167</v>
      </c>
      <c r="E166" t="s">
        <v>2168</v>
      </c>
      <c r="F166" t="s">
        <v>2169</v>
      </c>
      <c r="G166">
        <f t="shared" si="3"/>
        <v>0</v>
      </c>
      <c r="I166" t="s">
        <v>1400</v>
      </c>
      <c r="J166" t="s">
        <v>1467</v>
      </c>
      <c r="K166" t="s">
        <v>1468</v>
      </c>
      <c r="L166" t="s">
        <v>1477</v>
      </c>
      <c r="M166" t="s">
        <v>1478</v>
      </c>
      <c r="N166" t="s">
        <v>1648</v>
      </c>
      <c r="O166" t="s">
        <v>1649</v>
      </c>
      <c r="P166" t="s">
        <v>1650</v>
      </c>
      <c r="Q166" t="s">
        <v>1651</v>
      </c>
      <c r="R166" t="s">
        <v>1799</v>
      </c>
    </row>
    <row r="167" spans="1:24" ht="12.75">
      <c r="A167" t="s">
        <v>346</v>
      </c>
      <c r="B167" t="s">
        <v>345</v>
      </c>
      <c r="C167" s="32" t="str">
        <f t="shared" si="0"/>
        <v> Populus trichocarpa (Western balsam poplar) (Populus balsamifera subsp. trichocarpa). NCBI_TaxID=3694 {ECO:0000313|EMBL:EEE81034.1 ECO:0000313|Proteomes:UP000006729}EukaryotaEukaryota Viridiplantae Streptophyta Embryophyta TracheophytaSpermatophyta Magnoliophyta eudicotyledons GunneridaePentapetalae rosids fabids Malpighiales Salicaceae SaliceaePopulus.</v>
      </c>
      <c r="D167" t="s">
        <v>2170</v>
      </c>
      <c r="E167" t="s">
        <v>2171</v>
      </c>
      <c r="F167" t="s">
        <v>2172</v>
      </c>
      <c r="G167">
        <f t="shared" si="3"/>
        <v>0</v>
      </c>
      <c r="I167" t="s">
        <v>1400</v>
      </c>
      <c r="J167" t="s">
        <v>1401</v>
      </c>
      <c r="K167" t="s">
        <v>1402</v>
      </c>
      <c r="L167" t="s">
        <v>1403</v>
      </c>
      <c r="M167" t="s">
        <v>1404</v>
      </c>
      <c r="N167" t="s">
        <v>1405</v>
      </c>
      <c r="O167" t="s">
        <v>1406</v>
      </c>
      <c r="P167" t="s">
        <v>1407</v>
      </c>
      <c r="Q167" t="s">
        <v>1408</v>
      </c>
      <c r="R167" t="s">
        <v>1409</v>
      </c>
      <c r="S167" t="s">
        <v>1502</v>
      </c>
      <c r="T167" t="s">
        <v>1503</v>
      </c>
      <c r="U167" t="s">
        <v>2173</v>
      </c>
      <c r="V167" t="s">
        <v>2174</v>
      </c>
      <c r="W167" t="s">
        <v>2175</v>
      </c>
      <c r="X167" t="s">
        <v>2176</v>
      </c>
    </row>
    <row r="168" spans="1:16" ht="12.75">
      <c r="A168" t="s">
        <v>348</v>
      </c>
      <c r="B168" t="s">
        <v>347</v>
      </c>
      <c r="C168" s="32" t="str">
        <f t="shared" si="0"/>
        <v> Agrobacterium radiobacter (strain K84 / ATCC BAA-868). NCBI_TaxID=311403 {ECO:0000313|EMBL:ACM27312.1 ECO:0000313|Proteomes:UP000001600}BacteriaBacteria Proteobacteria Alphaproteobacteria RhizobialesRhizobiaceae Rhizobium/Agrobacterium group AgrobacteriumAgrobacterium tumefaciens complex.</v>
      </c>
      <c r="D168" t="s">
        <v>2177</v>
      </c>
      <c r="E168" t="s">
        <v>2178</v>
      </c>
      <c r="F168" t="s">
        <v>2179</v>
      </c>
      <c r="G168">
        <f t="shared" si="3"/>
        <v>0</v>
      </c>
      <c r="I168" t="s">
        <v>1419</v>
      </c>
      <c r="J168" t="s">
        <v>1431</v>
      </c>
      <c r="K168" t="s">
        <v>1460</v>
      </c>
      <c r="L168" t="s">
        <v>1495</v>
      </c>
      <c r="M168" t="s">
        <v>1496</v>
      </c>
      <c r="N168" t="s">
        <v>1497</v>
      </c>
      <c r="O168" t="s">
        <v>1992</v>
      </c>
      <c r="P168" t="s">
        <v>1993</v>
      </c>
    </row>
    <row r="169" spans="1:15" ht="12.75">
      <c r="A169" t="s">
        <v>350</v>
      </c>
      <c r="B169" t="s">
        <v>349</v>
      </c>
      <c r="C169" s="32" t="str">
        <f t="shared" si="0"/>
        <v> Agrobacterium vitis (strain S4 / ATCC BAA-846) (Rhizobium vitis (strain S4)). NCBI_TaxID=311402 {ECO:0000313|EMBL:ACM37399.1 ECO:0000313|Proteomes:UP000001596}BacteriaBacteria Proteobacteria Alphaproteobacteria RhizobialesRhizobiaceae Rhizobium/Agrobacterium group Agrobacterium.</v>
      </c>
      <c r="D169" t="s">
        <v>2180</v>
      </c>
      <c r="E169" t="s">
        <v>2181</v>
      </c>
      <c r="F169" t="s">
        <v>2182</v>
      </c>
      <c r="G169">
        <f t="shared" si="3"/>
        <v>0</v>
      </c>
      <c r="I169" t="s">
        <v>1419</v>
      </c>
      <c r="J169" t="s">
        <v>1431</v>
      </c>
      <c r="K169" t="s">
        <v>1460</v>
      </c>
      <c r="L169" t="s">
        <v>1495</v>
      </c>
      <c r="M169" t="s">
        <v>1496</v>
      </c>
      <c r="N169" t="s">
        <v>1497</v>
      </c>
      <c r="O169" t="s">
        <v>2183</v>
      </c>
    </row>
    <row r="170" spans="1:24" ht="12.75">
      <c r="A170" t="s">
        <v>352</v>
      </c>
      <c r="B170" t="s">
        <v>351</v>
      </c>
      <c r="C170" s="32" t="str">
        <f t="shared" si="0"/>
        <v> Ricinus communis (Castor bean). NCBI_TaxID=3988 {ECO:0000313|Proteomes:UP000008311}EukaryotaEukaryota Viridiplantae Streptophyta Embryophyta TracheophytaSpermatophyta Magnoliophyta eudicotyledons GunneridaePentapetalae rosids fabids Malpighiales EuphorbiaceaeAcalyphoideae Acalypheae Ricinus.</v>
      </c>
      <c r="D170" t="s">
        <v>2184</v>
      </c>
      <c r="E170" t="s">
        <v>2185</v>
      </c>
      <c r="G170">
        <f t="shared" si="3"/>
        <v>0</v>
      </c>
      <c r="H170" t="s">
        <v>1400</v>
      </c>
      <c r="I170" t="s">
        <v>1401</v>
      </c>
      <c r="J170" t="s">
        <v>1402</v>
      </c>
      <c r="K170" t="s">
        <v>1403</v>
      </c>
      <c r="L170" t="s">
        <v>1404</v>
      </c>
      <c r="M170" t="s">
        <v>1405</v>
      </c>
      <c r="N170" t="s">
        <v>1406</v>
      </c>
      <c r="O170" t="s">
        <v>1407</v>
      </c>
      <c r="P170" t="s">
        <v>1408</v>
      </c>
      <c r="Q170" t="s">
        <v>1409</v>
      </c>
      <c r="R170" t="s">
        <v>1502</v>
      </c>
      <c r="S170" t="s">
        <v>1503</v>
      </c>
      <c r="T170" t="s">
        <v>2173</v>
      </c>
      <c r="U170" t="s">
        <v>2186</v>
      </c>
      <c r="V170" t="s">
        <v>2187</v>
      </c>
      <c r="W170" t="s">
        <v>2188</v>
      </c>
      <c r="X170" t="s">
        <v>2189</v>
      </c>
    </row>
    <row r="171" spans="1:18" ht="12.75">
      <c r="A171" t="s">
        <v>354</v>
      </c>
      <c r="B171" t="s">
        <v>353</v>
      </c>
      <c r="C171" s="32" t="str">
        <f t="shared" si="0"/>
        <v> Ajellomyces capsulatus (strain G186AR / H82 / ATCC MYA-2454 / RMSCC 2432) (Darling's disease fungus) (Histoplasma capsulatum). NCBI_TaxID=447093 {ECO:0000313|EMBL:EEH10037.1 ECO:0000313|Proteomes:UP000001631}EukaryotaEukaryota Fungi Dikarya Ascomycota Pezizomycotina EurotiomycetesEurotiomycetidae Onygenales Ajellomycetaceae Histoplasma.</v>
      </c>
      <c r="D171" t="s">
        <v>2190</v>
      </c>
      <c r="E171" t="s">
        <v>2191</v>
      </c>
      <c r="F171" t="s">
        <v>2192</v>
      </c>
      <c r="G171">
        <f t="shared" si="3"/>
        <v>0</v>
      </c>
      <c r="I171" t="s">
        <v>1400</v>
      </c>
      <c r="J171" t="s">
        <v>1467</v>
      </c>
      <c r="K171" t="s">
        <v>1468</v>
      </c>
      <c r="L171" t="s">
        <v>1477</v>
      </c>
      <c r="M171" t="s">
        <v>1478</v>
      </c>
      <c r="N171" t="s">
        <v>1648</v>
      </c>
      <c r="O171" t="s">
        <v>1649</v>
      </c>
      <c r="P171" t="s">
        <v>1774</v>
      </c>
      <c r="Q171" t="s">
        <v>1898</v>
      </c>
      <c r="R171" t="s">
        <v>1899</v>
      </c>
    </row>
    <row r="172" spans="1:13" ht="12.75">
      <c r="A172" t="s">
        <v>356</v>
      </c>
      <c r="B172" t="s">
        <v>355</v>
      </c>
      <c r="C172" s="32" t="str">
        <f t="shared" si="0"/>
        <v> Rhodococcus erythropolis (strain PR4 / NBRC 100887). NCBI_TaxID=234621 {ECO:0000313|EMBL:BAH31313.1 ECO:0000313|Proteomes:UP000002204}BacteriaBacteria Actinobacteria Corynebacteriales NocardiaceaeRhodococcus.</v>
      </c>
      <c r="D172" t="s">
        <v>2193</v>
      </c>
      <c r="E172" t="s">
        <v>2194</v>
      </c>
      <c r="F172" t="s">
        <v>2195</v>
      </c>
      <c r="G172">
        <f t="shared" si="3"/>
        <v>0</v>
      </c>
      <c r="I172" t="s">
        <v>1419</v>
      </c>
      <c r="J172" t="s">
        <v>1420</v>
      </c>
      <c r="K172" t="s">
        <v>1439</v>
      </c>
      <c r="L172" t="s">
        <v>1440</v>
      </c>
      <c r="M172" t="s">
        <v>1441</v>
      </c>
    </row>
    <row r="173" spans="1:13" ht="12.75">
      <c r="A173" t="s">
        <v>358</v>
      </c>
      <c r="B173" t="s">
        <v>357</v>
      </c>
      <c r="C173" s="32" t="str">
        <f t="shared" si="0"/>
        <v> Rhodococcus erythropolis (strain PR4 / NBRC 100887). NCBI_TaxID=234621 {ECO:0000313|EMBL:BAH32824.1 ECO:0000313|Proteomes:UP000002204}BacteriaBacteria Actinobacteria Corynebacteriales NocardiaceaeRhodococcus.</v>
      </c>
      <c r="D173" t="s">
        <v>2193</v>
      </c>
      <c r="E173" t="s">
        <v>2196</v>
      </c>
      <c r="F173" t="s">
        <v>2195</v>
      </c>
      <c r="G173">
        <f t="shared" si="3"/>
        <v>0</v>
      </c>
      <c r="I173" t="s">
        <v>1419</v>
      </c>
      <c r="J173" t="s">
        <v>1420</v>
      </c>
      <c r="K173" t="s">
        <v>1439</v>
      </c>
      <c r="L173" t="s">
        <v>1440</v>
      </c>
      <c r="M173" t="s">
        <v>1441</v>
      </c>
    </row>
    <row r="174" spans="1:14" ht="12.75">
      <c r="A174" t="s">
        <v>360</v>
      </c>
      <c r="B174" t="s">
        <v>359</v>
      </c>
      <c r="C174" s="32" t="str">
        <f t="shared" si="0"/>
        <v> Azotobacter vinelandii (strain DJ / ATCC BAA-1303). NCBI_TaxID=322710 {ECO:0000313|EMBL:ACO78313.1 ECO:0000313|Proteomes:UP000002424}BacteriaBacteria Proteobacteria Gammaproteobacteria PseudomonadalesPseudomonadaceae Azotobacter.</v>
      </c>
      <c r="D174" t="s">
        <v>2197</v>
      </c>
      <c r="E174" t="s">
        <v>2198</v>
      </c>
      <c r="F174" t="s">
        <v>2199</v>
      </c>
      <c r="G174">
        <f t="shared" si="3"/>
        <v>0</v>
      </c>
      <c r="I174" t="s">
        <v>1419</v>
      </c>
      <c r="J174" t="s">
        <v>1431</v>
      </c>
      <c r="K174" t="s">
        <v>1432</v>
      </c>
      <c r="L174" t="s">
        <v>1433</v>
      </c>
      <c r="M174" t="s">
        <v>1434</v>
      </c>
      <c r="N174" t="s">
        <v>2200</v>
      </c>
    </row>
    <row r="175" spans="1:16" ht="12.75">
      <c r="A175" t="s">
        <v>2201</v>
      </c>
      <c r="B175" t="s">
        <v>361</v>
      </c>
      <c r="C175" s="32" t="str">
        <f t="shared" si="0"/>
        <v> Micromonas commoda (strain RCC299 / NOUM17 / CCMP2709) (Picoplanktonic green alga). NCBI_TaxID=296587 {ECO:0000313|EMBL:ACO62823.1 ECO:0000313|Proteomes:UP000002009}EukaryotaEukaryota Viridiplantae Chlorophyta prasinophytes MamiellophyceaeMamiellales Mamiellaceae Micromonas.</v>
      </c>
      <c r="D175" t="s">
        <v>2202</v>
      </c>
      <c r="E175" t="s">
        <v>2203</v>
      </c>
      <c r="F175" t="s">
        <v>2204</v>
      </c>
      <c r="G175">
        <f t="shared" si="3"/>
        <v>0</v>
      </c>
      <c r="I175" t="s">
        <v>1400</v>
      </c>
      <c r="J175" t="s">
        <v>1401</v>
      </c>
      <c r="K175" t="s">
        <v>1543</v>
      </c>
      <c r="L175" t="s">
        <v>2205</v>
      </c>
      <c r="M175" t="s">
        <v>2206</v>
      </c>
      <c r="N175" t="s">
        <v>2207</v>
      </c>
      <c r="O175" t="s">
        <v>2208</v>
      </c>
      <c r="P175" t="s">
        <v>2209</v>
      </c>
    </row>
    <row r="176" spans="1:18" ht="12.75">
      <c r="A176" t="s">
        <v>364</v>
      </c>
      <c r="B176" t="s">
        <v>363</v>
      </c>
      <c r="C176" s="32" t="str">
        <f t="shared" si="0"/>
        <v> Paracoccidioides brasiliensis (strain Pb18). NCBI_TaxID=502780 {ECO:0000313|EMBL:EEH49557.1 ECO:0000313|Proteomes:UP000001628}EukaryotaEukaryota Fungi Dikarya Ascomycota Pezizomycotina EurotiomycetesEurotiomycetidae Onygenales Onygenales incertae sedisParacoccidioides.</v>
      </c>
      <c r="D176" t="s">
        <v>2210</v>
      </c>
      <c r="E176" t="s">
        <v>2211</v>
      </c>
      <c r="F176" t="s">
        <v>2212</v>
      </c>
      <c r="G176">
        <f t="shared" si="3"/>
        <v>0</v>
      </c>
      <c r="I176" t="s">
        <v>1400</v>
      </c>
      <c r="J176" t="s">
        <v>1467</v>
      </c>
      <c r="K176" t="s">
        <v>1468</v>
      </c>
      <c r="L176" t="s">
        <v>1477</v>
      </c>
      <c r="M176" t="s">
        <v>1478</v>
      </c>
      <c r="N176" t="s">
        <v>1648</v>
      </c>
      <c r="O176" t="s">
        <v>1649</v>
      </c>
      <c r="P176" t="s">
        <v>1774</v>
      </c>
      <c r="Q176" t="s">
        <v>1775</v>
      </c>
      <c r="R176" t="s">
        <v>2213</v>
      </c>
    </row>
    <row r="177" spans="1:18" ht="12.75">
      <c r="A177" t="s">
        <v>366</v>
      </c>
      <c r="B177" t="s">
        <v>365</v>
      </c>
      <c r="C177" s="32" t="str">
        <f t="shared" si="0"/>
        <v> Paracoccidioides lutzii (strain ATCC MYA-826 / Pb01) (Paracoccidioides brasiliensis). NCBI_TaxID=502779 {ECO:0000313|EMBL:EEH40436.2 ECO:0000313|Proteomes:UP000002059}EukaryotaEukaryota Fungi Dikarya Ascomycota Pezizomycotina EurotiomycetesEurotiomycetidae Onygenales Onygenales incertae sedisParacoccidioides.</v>
      </c>
      <c r="D177" t="s">
        <v>2214</v>
      </c>
      <c r="E177" t="s">
        <v>2215</v>
      </c>
      <c r="F177" t="s">
        <v>2216</v>
      </c>
      <c r="G177">
        <f t="shared" si="3"/>
        <v>0</v>
      </c>
      <c r="I177" t="s">
        <v>1400</v>
      </c>
      <c r="J177" t="s">
        <v>1467</v>
      </c>
      <c r="K177" t="s">
        <v>1468</v>
      </c>
      <c r="L177" t="s">
        <v>1477</v>
      </c>
      <c r="M177" t="s">
        <v>1478</v>
      </c>
      <c r="N177" t="s">
        <v>1648</v>
      </c>
      <c r="O177" t="s">
        <v>1649</v>
      </c>
      <c r="P177" t="s">
        <v>1774</v>
      </c>
      <c r="Q177" t="s">
        <v>1775</v>
      </c>
      <c r="R177" t="s">
        <v>2213</v>
      </c>
    </row>
    <row r="178" spans="1:13" ht="12.75">
      <c r="A178" t="s">
        <v>368</v>
      </c>
      <c r="B178" t="s">
        <v>367</v>
      </c>
      <c r="C178" s="32" t="str">
        <f t="shared" si="0"/>
        <v> Corynebacterium glucuronolyticum ATCC 51866. NCBI_TaxID=548478 {ECO:0000313|EMBL:EEI63399.1 ECO:0000313|Proteomes:UP000006237}BacteriaBacteria Actinobacteria Corynebacteriales CorynebacteriaceaeCorynebacterium.</v>
      </c>
      <c r="D178" t="s">
        <v>2217</v>
      </c>
      <c r="E178" t="s">
        <v>2218</v>
      </c>
      <c r="F178" t="s">
        <v>2219</v>
      </c>
      <c r="G178">
        <f t="shared" si="3"/>
        <v>0</v>
      </c>
      <c r="I178" t="s">
        <v>1419</v>
      </c>
      <c r="J178" t="s">
        <v>1420</v>
      </c>
      <c r="K178" t="s">
        <v>1439</v>
      </c>
      <c r="L178" t="s">
        <v>1520</v>
      </c>
      <c r="M178" t="s">
        <v>1521</v>
      </c>
    </row>
    <row r="179" spans="1:14" ht="12.75">
      <c r="A179" t="s">
        <v>370</v>
      </c>
      <c r="B179" t="s">
        <v>369</v>
      </c>
      <c r="C179" s="32" t="str">
        <f t="shared" si="0"/>
        <v> Pseudomonas fluorescens (strain SBW25). NCBI_TaxID=216595 {ECO:0000313|EMBL:CAY50983.1 ECO:0000313|Proteomes:UP000002332}BacteriaBacteria Proteobacteria Gammaproteobacteria PseudomonadalesPseudomonadaceae Pseudomonas.</v>
      </c>
      <c r="D179" t="s">
        <v>2220</v>
      </c>
      <c r="E179" t="s">
        <v>2221</v>
      </c>
      <c r="F179" t="s">
        <v>2222</v>
      </c>
      <c r="G179">
        <f t="shared" si="3"/>
        <v>0</v>
      </c>
      <c r="I179" t="s">
        <v>1419</v>
      </c>
      <c r="J179" t="s">
        <v>1431</v>
      </c>
      <c r="K179" t="s">
        <v>1432</v>
      </c>
      <c r="L179" t="s">
        <v>1433</v>
      </c>
      <c r="M179" t="s">
        <v>1434</v>
      </c>
      <c r="N179" t="s">
        <v>1435</v>
      </c>
    </row>
    <row r="180" spans="1:15" ht="12.75">
      <c r="A180" t="s">
        <v>2223</v>
      </c>
      <c r="B180" t="s">
        <v>371</v>
      </c>
      <c r="C180" s="32" t="str">
        <f t="shared" si="0"/>
        <v> Sinorhizobium fredii (strain NBRC 101917 / NGR234). NCBI_TaxID=394 {ECO:0000313|EMBL:ACP22718.1 ECO:0000313|Proteomes:UP000001054}BacteriaBacteria Proteobacteria Alphaproteobacteria RhizobialesRhizobiaceae Sinorhizobium/Ensifer group Sinorhizobium.</v>
      </c>
      <c r="D180" t="s">
        <v>2224</v>
      </c>
      <c r="E180" t="s">
        <v>2225</v>
      </c>
      <c r="F180" t="s">
        <v>2226</v>
      </c>
      <c r="G180">
        <f t="shared" si="3"/>
        <v>0</v>
      </c>
      <c r="I180" t="s">
        <v>1419</v>
      </c>
      <c r="J180" t="s">
        <v>1431</v>
      </c>
      <c r="K180" t="s">
        <v>1460</v>
      </c>
      <c r="L180" t="s">
        <v>1495</v>
      </c>
      <c r="M180" t="s">
        <v>1496</v>
      </c>
      <c r="N180" t="s">
        <v>2227</v>
      </c>
      <c r="O180" t="s">
        <v>2228</v>
      </c>
    </row>
    <row r="181" spans="1:15" ht="12.75">
      <c r="A181" t="s">
        <v>2229</v>
      </c>
      <c r="B181" t="s">
        <v>373</v>
      </c>
      <c r="C181" s="32" t="str">
        <f t="shared" si="0"/>
        <v> Sinorhizobium fredii (strain NBRC 101917 / NGR234). NCBI_TaxID=394 {ECO:0000313|EMBL:ACP26155.1 ECO:0000313|Proteomes:UP000001054}BacteriaBacteria Proteobacteria Alphaproteobacteria RhizobialesRhizobiaceae Sinorhizobium/Ensifer group Sinorhizobium.</v>
      </c>
      <c r="D181" t="s">
        <v>2224</v>
      </c>
      <c r="E181" t="s">
        <v>2230</v>
      </c>
      <c r="F181" t="s">
        <v>2226</v>
      </c>
      <c r="G181">
        <f t="shared" si="3"/>
        <v>0</v>
      </c>
      <c r="I181" t="s">
        <v>1419</v>
      </c>
      <c r="J181" t="s">
        <v>1431</v>
      </c>
      <c r="K181" t="s">
        <v>1460</v>
      </c>
      <c r="L181" t="s">
        <v>1495</v>
      </c>
      <c r="M181" t="s">
        <v>1496</v>
      </c>
      <c r="N181" t="s">
        <v>2227</v>
      </c>
      <c r="O181" t="s">
        <v>2228</v>
      </c>
    </row>
    <row r="182" spans="1:13" ht="12.75">
      <c r="A182" t="s">
        <v>376</v>
      </c>
      <c r="B182" t="s">
        <v>375</v>
      </c>
      <c r="C182" s="32" t="str">
        <f t="shared" si="0"/>
        <v> Corynebacterium aurimucosum (strain ATCC 700975 / DSM 44827 / CN-1) (Corynebacterium nigricans). NCBI_TaxID=548476 {ECO:0000313|EMBL:ACP33683.1 ECO:0000313|Proteomes:UP000002077}BacteriaBacteria Actinobacteria Corynebacteriales CorynebacteriaceaeCorynebacterium.</v>
      </c>
      <c r="D182" t="s">
        <v>2231</v>
      </c>
      <c r="E182" t="s">
        <v>2232</v>
      </c>
      <c r="F182" t="s">
        <v>2233</v>
      </c>
      <c r="G182">
        <f t="shared" si="3"/>
        <v>0</v>
      </c>
      <c r="I182" t="s">
        <v>1419</v>
      </c>
      <c r="J182" t="s">
        <v>1420</v>
      </c>
      <c r="K182" t="s">
        <v>1439</v>
      </c>
      <c r="L182" t="s">
        <v>1520</v>
      </c>
      <c r="M182" t="s">
        <v>1521</v>
      </c>
    </row>
    <row r="183" spans="1:13" ht="12.75">
      <c r="A183" t="s">
        <v>378</v>
      </c>
      <c r="B183" t="s">
        <v>377</v>
      </c>
      <c r="C183" s="32" t="str">
        <f t="shared" si="0"/>
        <v> Branchiostoma floridae (Florida lancelet) (Amphioxus). NCBI_TaxID=7739 {ECO:0000313|Proteomes:UP000001554}EukaryotaEukaryota Metazoa Chordata Cephalochordata BranchiostomidaeBranchiostoma.</v>
      </c>
      <c r="D183" t="s">
        <v>2234</v>
      </c>
      <c r="E183" t="s">
        <v>2235</v>
      </c>
      <c r="G183">
        <f t="shared" si="3"/>
        <v>0</v>
      </c>
      <c r="H183" t="s">
        <v>1400</v>
      </c>
      <c r="I183" t="s">
        <v>1551</v>
      </c>
      <c r="J183" t="s">
        <v>1552</v>
      </c>
      <c r="K183" t="s">
        <v>2236</v>
      </c>
      <c r="L183" t="s">
        <v>2237</v>
      </c>
      <c r="M183" t="s">
        <v>2238</v>
      </c>
    </row>
    <row r="184" spans="1:13" ht="12.75">
      <c r="A184" t="s">
        <v>380</v>
      </c>
      <c r="B184" t="s">
        <v>379</v>
      </c>
      <c r="C184" s="32" t="str">
        <f t="shared" si="0"/>
        <v> Branchiostoma floridae (Florida lancelet) (Amphioxus). NCBI_TaxID=7739 {ECO:0000313|Proteomes:UP000001554}EukaryotaEukaryota Metazoa Chordata Cephalochordata BranchiostomidaeBranchiostoma.</v>
      </c>
      <c r="D184" t="s">
        <v>2234</v>
      </c>
      <c r="E184" t="s">
        <v>2235</v>
      </c>
      <c r="G184">
        <f t="shared" si="3"/>
        <v>0</v>
      </c>
      <c r="H184" t="s">
        <v>1400</v>
      </c>
      <c r="I184" t="s">
        <v>1551</v>
      </c>
      <c r="J184" t="s">
        <v>1552</v>
      </c>
      <c r="K184" t="s">
        <v>2236</v>
      </c>
      <c r="L184" t="s">
        <v>2237</v>
      </c>
      <c r="M184" t="s">
        <v>2238</v>
      </c>
    </row>
    <row r="185" spans="1:13" ht="12.75">
      <c r="A185" t="s">
        <v>382</v>
      </c>
      <c r="B185" t="s">
        <v>381</v>
      </c>
      <c r="C185" s="32" t="str">
        <f t="shared" si="0"/>
        <v> Branchiostoma floridae (Florida lancelet) (Amphioxus). NCBI_TaxID=7739 {ECO:0000313|Proteomes:UP000001554}EukaryotaEukaryota Metazoa Chordata Cephalochordata BranchiostomidaeBranchiostoma.</v>
      </c>
      <c r="D185" t="s">
        <v>2234</v>
      </c>
      <c r="E185" t="s">
        <v>2235</v>
      </c>
      <c r="G185">
        <f t="shared" si="3"/>
        <v>0</v>
      </c>
      <c r="H185" t="s">
        <v>1400</v>
      </c>
      <c r="I185" t="s">
        <v>1551</v>
      </c>
      <c r="J185" t="s">
        <v>1552</v>
      </c>
      <c r="K185" t="s">
        <v>2236</v>
      </c>
      <c r="L185" t="s">
        <v>2237</v>
      </c>
      <c r="M185" t="s">
        <v>2238</v>
      </c>
    </row>
    <row r="186" spans="1:18" ht="12.75">
      <c r="A186" t="s">
        <v>384</v>
      </c>
      <c r="B186" t="s">
        <v>383</v>
      </c>
      <c r="C186" s="32" t="str">
        <f t="shared" si="0"/>
        <v> Uncinocarpus reesii (strain UAMH 1704). NCBI_TaxID=336963 {ECO:0000313|EMBL:EEP80121.1 ECO:0000313|Proteomes:UP000002058}EukaryotaEukaryota Fungi Dikarya Ascomycota Pezizomycotina EurotiomycetesEurotiomycetidae Onygenales Onygenaceae Uncinocarpus.</v>
      </c>
      <c r="D186" t="s">
        <v>2239</v>
      </c>
      <c r="E186" t="s">
        <v>2240</v>
      </c>
      <c r="F186" t="s">
        <v>2241</v>
      </c>
      <c r="G186">
        <f t="shared" si="3"/>
        <v>0</v>
      </c>
      <c r="I186" t="s">
        <v>1400</v>
      </c>
      <c r="J186" t="s">
        <v>1467</v>
      </c>
      <c r="K186" t="s">
        <v>1468</v>
      </c>
      <c r="L186" t="s">
        <v>1477</v>
      </c>
      <c r="M186" t="s">
        <v>1478</v>
      </c>
      <c r="N186" t="s">
        <v>1648</v>
      </c>
      <c r="O186" t="s">
        <v>1649</v>
      </c>
      <c r="P186" t="s">
        <v>1774</v>
      </c>
      <c r="Q186" t="s">
        <v>2242</v>
      </c>
      <c r="R186" t="s">
        <v>2243</v>
      </c>
    </row>
    <row r="187" spans="1:17" ht="12.75">
      <c r="A187" t="s">
        <v>386</v>
      </c>
      <c r="B187" t="s">
        <v>385</v>
      </c>
      <c r="C187" s="32" t="str">
        <f t="shared" si="0"/>
        <v> Komagataella pastoris (strain GS115 / ATCC 20864) (Yeast) (Pichia pastoris). NCBI_TaxID=644223 {ECO:0000313|EMBL:CAY67683.1 ECO:0000313|Proteomes:UP000000314}EukaryotaEukaryota Fungi Dikarya Ascomycota SaccharomycotinaSaccharomycetes Saccharomycetales Phaffomycetaceae Komagataella.</v>
      </c>
      <c r="D187" t="s">
        <v>2244</v>
      </c>
      <c r="E187" t="s">
        <v>2245</v>
      </c>
      <c r="F187" t="s">
        <v>2246</v>
      </c>
      <c r="G187">
        <f t="shared" si="3"/>
        <v>0</v>
      </c>
      <c r="I187" t="s">
        <v>1400</v>
      </c>
      <c r="J187" t="s">
        <v>1467</v>
      </c>
      <c r="K187" t="s">
        <v>1468</v>
      </c>
      <c r="L187" t="s">
        <v>1477</v>
      </c>
      <c r="M187" t="s">
        <v>1624</v>
      </c>
      <c r="N187" t="s">
        <v>1625</v>
      </c>
      <c r="O187" t="s">
        <v>1626</v>
      </c>
      <c r="P187" t="s">
        <v>2247</v>
      </c>
      <c r="Q187" t="s">
        <v>2248</v>
      </c>
    </row>
    <row r="188" spans="1:17" ht="12.75">
      <c r="A188" t="s">
        <v>388</v>
      </c>
      <c r="B188" t="s">
        <v>387</v>
      </c>
      <c r="C188" s="32" t="str">
        <f t="shared" si="0"/>
        <v> Clavispora lusitaniae (strain ATCC 42720) (Yeast) (Candida lusitaniae). NCBI_TaxID=306902 {ECO:0000313|EMBL:EEQ37871.1 ECO:0000313|Proteomes:UP000007703}EukaryotaEukaryota Fungi Dikarya Ascomycota SaccharomycotinaSaccharomycetes Saccharomycetales Metschnikowiaceae Clavispora.</v>
      </c>
      <c r="D188" t="s">
        <v>2249</v>
      </c>
      <c r="E188" t="s">
        <v>2250</v>
      </c>
      <c r="F188" t="s">
        <v>2251</v>
      </c>
      <c r="G188">
        <f t="shared" si="3"/>
        <v>0</v>
      </c>
      <c r="I188" t="s">
        <v>1400</v>
      </c>
      <c r="J188" t="s">
        <v>1467</v>
      </c>
      <c r="K188" t="s">
        <v>1468</v>
      </c>
      <c r="L188" t="s">
        <v>1477</v>
      </c>
      <c r="M188" t="s">
        <v>1624</v>
      </c>
      <c r="N188" t="s">
        <v>1625</v>
      </c>
      <c r="O188" t="s">
        <v>1626</v>
      </c>
      <c r="P188" t="s">
        <v>2252</v>
      </c>
      <c r="Q188" t="s">
        <v>2253</v>
      </c>
    </row>
    <row r="189" spans="1:18" ht="12.75">
      <c r="A189" t="s">
        <v>390</v>
      </c>
      <c r="B189" t="s">
        <v>389</v>
      </c>
      <c r="C189" s="32" t="str">
        <f t="shared" si="0"/>
        <v> Candida albicans (strain WO-1) (Yeast). NCBI_TaxID=294748 {ECO:0000313|EMBL:EEQ44230.1 ECO:0000313|Proteomes:UP000001429}EukaryotaEukaryota Fungi Dikarya Ascomycota SaccharomycotinaSaccharomycetes Saccharomycetales DebaryomycetaceaeCandida/Lodderomyces clade Candida.</v>
      </c>
      <c r="D189" t="s">
        <v>2254</v>
      </c>
      <c r="E189" t="s">
        <v>2255</v>
      </c>
      <c r="F189" t="s">
        <v>2256</v>
      </c>
      <c r="G189">
        <f t="shared" si="3"/>
        <v>0</v>
      </c>
      <c r="I189" t="s">
        <v>1400</v>
      </c>
      <c r="J189" t="s">
        <v>1467</v>
      </c>
      <c r="K189" t="s">
        <v>1468</v>
      </c>
      <c r="L189" t="s">
        <v>1477</v>
      </c>
      <c r="M189" t="s">
        <v>1624</v>
      </c>
      <c r="N189" t="s">
        <v>1625</v>
      </c>
      <c r="O189" t="s">
        <v>1626</v>
      </c>
      <c r="P189" t="s">
        <v>1849</v>
      </c>
      <c r="Q189" t="s">
        <v>1889</v>
      </c>
      <c r="R189" t="s">
        <v>2257</v>
      </c>
    </row>
    <row r="190" spans="1:14" ht="12.75">
      <c r="A190" t="s">
        <v>392</v>
      </c>
      <c r="B190" t="s">
        <v>391</v>
      </c>
      <c r="C190" s="32" t="str">
        <f t="shared" si="0"/>
        <v> Thauera sp. (strain MZ1T). NCBI_TaxID=85643 {ECO:0000313|EMBL:ACK54103.1 ECO:0000313|Proteomes:UP000002186}BacteriaBacteria Proteobacteria Betaproteobacteria RhodocyclalesRhodocyclaceae Thauera.</v>
      </c>
      <c r="D190" t="s">
        <v>2258</v>
      </c>
      <c r="E190" t="s">
        <v>2259</v>
      </c>
      <c r="F190" t="s">
        <v>2260</v>
      </c>
      <c r="G190">
        <f t="shared" si="3"/>
        <v>0</v>
      </c>
      <c r="I190" t="s">
        <v>1419</v>
      </c>
      <c r="J190" t="s">
        <v>1431</v>
      </c>
      <c r="K190" t="s">
        <v>1696</v>
      </c>
      <c r="L190" t="s">
        <v>1803</v>
      </c>
      <c r="M190" t="s">
        <v>1804</v>
      </c>
      <c r="N190" t="s">
        <v>2261</v>
      </c>
    </row>
    <row r="191" spans="1:14" ht="12.75">
      <c r="A191" t="s">
        <v>394</v>
      </c>
      <c r="B191" t="s">
        <v>393</v>
      </c>
      <c r="C191" s="32" t="str">
        <f t="shared" si="0"/>
        <v> Burkholderia glumae (strain BGR1). NCBI_TaxID=626418 {ECO:0000313|EMBL:ACR28468.1 ECO:0000313|Proteomes:UP000002187}BacteriaBacteria Proteobacteria Betaproteobacteria BurkholderialesBurkholderiaceae Burkholderia.</v>
      </c>
      <c r="D191" t="s">
        <v>2262</v>
      </c>
      <c r="E191" t="s">
        <v>2263</v>
      </c>
      <c r="F191" t="s">
        <v>2264</v>
      </c>
      <c r="G191">
        <f t="shared" si="3"/>
        <v>0</v>
      </c>
      <c r="I191" t="s">
        <v>1419</v>
      </c>
      <c r="J191" t="s">
        <v>1431</v>
      </c>
      <c r="K191" t="s">
        <v>1696</v>
      </c>
      <c r="L191" t="s">
        <v>1697</v>
      </c>
      <c r="M191" t="s">
        <v>1698</v>
      </c>
      <c r="N191" t="s">
        <v>2265</v>
      </c>
    </row>
    <row r="192" spans="1:14" ht="12.75">
      <c r="A192" t="s">
        <v>396</v>
      </c>
      <c r="B192" t="s">
        <v>395</v>
      </c>
      <c r="C192" s="32" t="str">
        <f t="shared" si="0"/>
        <v> Methylobacterium extorquens (strain ATCC 14718 / DSM 1338 / JCM 2805 / NCIMB 9133 / AM1). NCBI_TaxID=272630 {ECO:0000313|EMBL:ACS39519.1 ECO:0000313|Proteomes:UP000009081}BacteriaBacteria Proteobacteria Alphaproteobacteria RhizobialesMethylobacteriaceae Methylobacterium.</v>
      </c>
      <c r="D192" t="s">
        <v>2266</v>
      </c>
      <c r="E192" t="s">
        <v>2267</v>
      </c>
      <c r="F192" t="s">
        <v>2268</v>
      </c>
      <c r="G192">
        <f t="shared" si="3"/>
        <v>0</v>
      </c>
      <c r="I192" t="s">
        <v>1419</v>
      </c>
      <c r="J192" t="s">
        <v>1431</v>
      </c>
      <c r="K192" t="s">
        <v>1460</v>
      </c>
      <c r="L192" t="s">
        <v>1495</v>
      </c>
      <c r="M192" t="s">
        <v>2040</v>
      </c>
      <c r="N192" t="s">
        <v>2041</v>
      </c>
    </row>
    <row r="193" spans="1:14" ht="12.75">
      <c r="A193" t="s">
        <v>398</v>
      </c>
      <c r="B193" t="s">
        <v>397</v>
      </c>
      <c r="C193" s="32" t="str">
        <f t="shared" si="0"/>
        <v> Variovorax paradoxus (strain S110). NCBI_TaxID=543728 {ECO:0000313|EMBL:ACS20542.1 ECO:0000313|Proteomes:UP000000453}BacteriaBacteria Proteobacteria Betaproteobacteria BurkholderialesComamonadaceae Variovorax.</v>
      </c>
      <c r="D193" t="s">
        <v>2269</v>
      </c>
      <c r="E193" t="s">
        <v>2270</v>
      </c>
      <c r="F193" t="s">
        <v>2271</v>
      </c>
      <c r="G193">
        <f t="shared" si="3"/>
        <v>0</v>
      </c>
      <c r="I193" t="s">
        <v>1419</v>
      </c>
      <c r="J193" t="s">
        <v>1431</v>
      </c>
      <c r="K193" t="s">
        <v>1696</v>
      </c>
      <c r="L193" t="s">
        <v>1697</v>
      </c>
      <c r="M193" t="s">
        <v>1824</v>
      </c>
      <c r="N193" t="s">
        <v>2272</v>
      </c>
    </row>
    <row r="194" spans="1:14" ht="12.75">
      <c r="A194" t="s">
        <v>400</v>
      </c>
      <c r="B194" t="s">
        <v>399</v>
      </c>
      <c r="C194" s="32" t="str">
        <f t="shared" si="0"/>
        <v> Variovorax paradoxus (strain S110). NCBI_TaxID=543728 {ECO:0000313|EMBL:ACS22055.1 ECO:0000313|Proteomes:UP000000453}BacteriaBacteria Proteobacteria Betaproteobacteria BurkholderialesComamonadaceae Variovorax.</v>
      </c>
      <c r="D194" t="s">
        <v>2269</v>
      </c>
      <c r="E194" t="s">
        <v>2273</v>
      </c>
      <c r="F194" t="s">
        <v>2271</v>
      </c>
      <c r="G194">
        <f t="shared" si="3"/>
        <v>0</v>
      </c>
      <c r="I194" t="s">
        <v>1419</v>
      </c>
      <c r="J194" t="s">
        <v>1431</v>
      </c>
      <c r="K194" t="s">
        <v>1696</v>
      </c>
      <c r="L194" t="s">
        <v>1697</v>
      </c>
      <c r="M194" t="s">
        <v>1824</v>
      </c>
      <c r="N194" t="s">
        <v>2272</v>
      </c>
    </row>
    <row r="195" spans="1:16" ht="12.75">
      <c r="A195" t="s">
        <v>402</v>
      </c>
      <c r="B195" t="s">
        <v>401</v>
      </c>
      <c r="C195" s="32" t="str">
        <f t="shared" si="0"/>
        <v> Zygosaccharomyces rouxii (strain ATCC 2623 / CBS 732 / NBRC 1130 / NCYC 568 / NRRL Y-229) (Candida mogii). NCBI_TaxID=559307 {ECO:0000313|Proteomes:UP000008536}EukaryotaEukaryota Fungi Dikarya Ascomycota SaccharomycotinaSaccharomycetes Saccharomycetales SaccharomycetaceaeZygosaccharomyces.</v>
      </c>
      <c r="D195" t="s">
        <v>2274</v>
      </c>
      <c r="E195" t="s">
        <v>2275</v>
      </c>
      <c r="G195">
        <f t="shared" si="3"/>
        <v>0</v>
      </c>
      <c r="H195" t="s">
        <v>1400</v>
      </c>
      <c r="I195" t="s">
        <v>1467</v>
      </c>
      <c r="J195" t="s">
        <v>1468</v>
      </c>
      <c r="K195" t="s">
        <v>1477</v>
      </c>
      <c r="L195" t="s">
        <v>1624</v>
      </c>
      <c r="M195" t="s">
        <v>1625</v>
      </c>
      <c r="N195" t="s">
        <v>1626</v>
      </c>
      <c r="O195" t="s">
        <v>2276</v>
      </c>
      <c r="P195" t="s">
        <v>2277</v>
      </c>
    </row>
    <row r="196" spans="1:17" ht="12.75">
      <c r="A196" t="s">
        <v>404</v>
      </c>
      <c r="B196" t="s">
        <v>403</v>
      </c>
      <c r="C196" s="32" t="str">
        <f t="shared" si="0"/>
        <v> Lachancea thermotolerans (strain ATCC 56472 / CBS 6340 / NRRL Y-8284) (Yeast) (Kluyveromyces thermotolerans). NCBI_TaxID=559295 {ECO:0000313|EMBL:CAR30119.1 ECO:0000313|Proteomes:UP000002036}EukaryotaEukaryota Fungi Dikarya Ascomycota SaccharomycotinaSaccharomycetes Saccharomycetales Saccharomycetaceae Lachancea.</v>
      </c>
      <c r="D196" t="s">
        <v>2278</v>
      </c>
      <c r="E196" t="s">
        <v>2279</v>
      </c>
      <c r="F196" t="s">
        <v>2280</v>
      </c>
      <c r="G196">
        <f t="shared" si="3"/>
        <v>0</v>
      </c>
      <c r="I196" t="s">
        <v>1400</v>
      </c>
      <c r="J196" t="s">
        <v>1467</v>
      </c>
      <c r="K196" t="s">
        <v>1468</v>
      </c>
      <c r="L196" t="s">
        <v>1477</v>
      </c>
      <c r="M196" t="s">
        <v>1624</v>
      </c>
      <c r="N196" t="s">
        <v>1625</v>
      </c>
      <c r="O196" t="s">
        <v>1626</v>
      </c>
      <c r="P196" t="s">
        <v>2276</v>
      </c>
      <c r="Q196" t="s">
        <v>2281</v>
      </c>
    </row>
    <row r="197" spans="1:18" ht="12.75">
      <c r="A197" t="s">
        <v>406</v>
      </c>
      <c r="B197" t="s">
        <v>405</v>
      </c>
      <c r="C197" s="32" t="str">
        <f t="shared" si="0"/>
        <v> Arthroderma otae (strain ATCC MYA-4605 / CBS 113480) (Microsporum canis). NCBI_TaxID=554155 {ECO:0000313|EMBL:EEQ32299.1 ECO:0000313|Proteomes:UP000002035}EukaryotaEukaryota Fungi Dikarya Ascomycota Pezizomycotina EurotiomycetesEurotiomycetidae Onygenales Arthrodermataceae Arthroderma.</v>
      </c>
      <c r="D197" t="s">
        <v>2282</v>
      </c>
      <c r="E197" t="s">
        <v>2283</v>
      </c>
      <c r="F197" t="s">
        <v>2284</v>
      </c>
      <c r="G197">
        <f t="shared" si="3"/>
        <v>0</v>
      </c>
      <c r="I197" t="s">
        <v>1400</v>
      </c>
      <c r="J197" t="s">
        <v>1467</v>
      </c>
      <c r="K197" t="s">
        <v>1468</v>
      </c>
      <c r="L197" t="s">
        <v>1477</v>
      </c>
      <c r="M197" t="s">
        <v>1478</v>
      </c>
      <c r="N197" t="s">
        <v>1648</v>
      </c>
      <c r="O197" t="s">
        <v>1649</v>
      </c>
      <c r="P197" t="s">
        <v>1774</v>
      </c>
      <c r="Q197" t="s">
        <v>2285</v>
      </c>
      <c r="R197" t="s">
        <v>2286</v>
      </c>
    </row>
    <row r="198" spans="1:18" ht="12.75">
      <c r="A198" t="s">
        <v>408</v>
      </c>
      <c r="B198" t="s">
        <v>407</v>
      </c>
      <c r="C198" s="32" t="str">
        <f t="shared" si="0"/>
        <v> Ajellomyces dermatitidis (strain ER-3 / ATCC MYA-2586) (Blastomyces dermatitidis). NCBI_TaxID=559297 {ECO:0000313|EMBL:EEQ90039.1 ECO:0000313|Proteomes:UP000002039}EukaryotaEukaryota Fungi Dikarya Ascomycota Pezizomycotina EurotiomycetesEurotiomycetidae Onygenales Ajellomycetaceae Blastomyces.</v>
      </c>
      <c r="D198" t="s">
        <v>2287</v>
      </c>
      <c r="E198" t="s">
        <v>2288</v>
      </c>
      <c r="F198" t="s">
        <v>2289</v>
      </c>
      <c r="G198">
        <f t="shared" si="3"/>
        <v>0</v>
      </c>
      <c r="I198" t="s">
        <v>1400</v>
      </c>
      <c r="J198" t="s">
        <v>1467</v>
      </c>
      <c r="K198" t="s">
        <v>1468</v>
      </c>
      <c r="L198" t="s">
        <v>1477</v>
      </c>
      <c r="M198" t="s">
        <v>1478</v>
      </c>
      <c r="N198" t="s">
        <v>1648</v>
      </c>
      <c r="O198" t="s">
        <v>1649</v>
      </c>
      <c r="P198" t="s">
        <v>1774</v>
      </c>
      <c r="Q198" t="s">
        <v>1898</v>
      </c>
      <c r="R198" t="s">
        <v>2290</v>
      </c>
    </row>
    <row r="199" spans="1:18" ht="12.75">
      <c r="A199" t="s">
        <v>410</v>
      </c>
      <c r="B199" t="s">
        <v>409</v>
      </c>
      <c r="C199" s="32" t="str">
        <f t="shared" si="0"/>
        <v> Candida tropicalis (strain ATCC MYA-3404 / T1) (Yeast). NCBI_TaxID=294747 {ECO:0000313|EMBL:EER33331.1 ECO:0000313|Proteomes:UP000002037}EukaryotaEukaryota Fungi Dikarya Ascomycota SaccharomycotinaSaccharomycetes Saccharomycetales DebaryomycetaceaeCandida/Lodderomyces clade Candida.</v>
      </c>
      <c r="D199" t="s">
        <v>2291</v>
      </c>
      <c r="E199" t="s">
        <v>2292</v>
      </c>
      <c r="F199" t="s">
        <v>2293</v>
      </c>
      <c r="G199">
        <f t="shared" si="3"/>
        <v>0</v>
      </c>
      <c r="I199" t="s">
        <v>1400</v>
      </c>
      <c r="J199" t="s">
        <v>1467</v>
      </c>
      <c r="K199" t="s">
        <v>1468</v>
      </c>
      <c r="L199" t="s">
        <v>1477</v>
      </c>
      <c r="M199" t="s">
        <v>1624</v>
      </c>
      <c r="N199" t="s">
        <v>1625</v>
      </c>
      <c r="O199" t="s">
        <v>1626</v>
      </c>
      <c r="P199" t="s">
        <v>1849</v>
      </c>
      <c r="Q199" t="s">
        <v>1889</v>
      </c>
      <c r="R199" t="s">
        <v>2257</v>
      </c>
    </row>
    <row r="200" spans="1:23" ht="12.75">
      <c r="A200" t="s">
        <v>412</v>
      </c>
      <c r="B200" t="s">
        <v>411</v>
      </c>
      <c r="C200" s="32" t="str">
        <f t="shared" si="0"/>
        <v> Sorghum bicolor (Sorghum) (Sorghum vulgare). NCBI_TaxID=4558 {ECO:0000313|Proteomes:UP000000768}EukaryotaEukaryota Viridiplantae Streptophyta Embryophyta TracheophytaSpermatophyta Magnoliophyta Liliopsida Poales PoaceaePACMAD clade Panicoideae Andropogonodae Andropogoneae SorghinaeSorghum.</v>
      </c>
      <c r="D200" t="s">
        <v>2294</v>
      </c>
      <c r="E200" t="s">
        <v>2295</v>
      </c>
      <c r="G200">
        <f t="shared" si="3"/>
        <v>0</v>
      </c>
      <c r="H200" t="s">
        <v>1400</v>
      </c>
      <c r="I200" t="s">
        <v>1401</v>
      </c>
      <c r="J200" t="s">
        <v>1402</v>
      </c>
      <c r="K200" t="s">
        <v>1403</v>
      </c>
      <c r="L200" t="s">
        <v>1404</v>
      </c>
      <c r="M200" t="s">
        <v>1405</v>
      </c>
      <c r="N200" t="s">
        <v>1406</v>
      </c>
      <c r="O200" t="s">
        <v>1741</v>
      </c>
      <c r="P200" t="s">
        <v>1742</v>
      </c>
      <c r="Q200" t="s">
        <v>1743</v>
      </c>
      <c r="R200" t="s">
        <v>2296</v>
      </c>
      <c r="S200" t="s">
        <v>2297</v>
      </c>
      <c r="T200" t="s">
        <v>2298</v>
      </c>
      <c r="U200" t="s">
        <v>2299</v>
      </c>
      <c r="V200" t="s">
        <v>2300</v>
      </c>
      <c r="W200" t="s">
        <v>2301</v>
      </c>
    </row>
    <row r="201" spans="1:14" ht="12.75">
      <c r="A201" t="s">
        <v>414</v>
      </c>
      <c r="B201" t="s">
        <v>413</v>
      </c>
      <c r="C201" s="32" t="str">
        <f t="shared" si="0"/>
        <v> Teredinibacter turnerae (strain ATCC 39867 / T7901). NCBI_TaxID=377629 {ECO:0000313|EMBL:ACS93555.1 ECO:0000313|Proteomes:UP000009080}BacteriaBacteria Proteobacteria Gammaproteobacteria CellvibrionalesCellvibrionaceae Teredinibacter.</v>
      </c>
      <c r="D201" t="s">
        <v>2302</v>
      </c>
      <c r="E201" t="s">
        <v>2303</v>
      </c>
      <c r="F201" t="s">
        <v>2304</v>
      </c>
      <c r="G201">
        <f t="shared" si="3"/>
        <v>0</v>
      </c>
      <c r="I201" t="s">
        <v>1419</v>
      </c>
      <c r="J201" t="s">
        <v>1431</v>
      </c>
      <c r="K201" t="s">
        <v>1432</v>
      </c>
      <c r="L201" t="s">
        <v>1854</v>
      </c>
      <c r="M201" t="s">
        <v>2111</v>
      </c>
      <c r="N201" t="s">
        <v>2305</v>
      </c>
    </row>
    <row r="202" spans="1:14" ht="12.75">
      <c r="A202" t="s">
        <v>416</v>
      </c>
      <c r="B202" t="s">
        <v>415</v>
      </c>
      <c r="C202" s="32" t="str">
        <f t="shared" si="0"/>
        <v> Paenibacillus sp. (strain JDR-2). NCBI_TaxID=324057 {ECO:0000313|EMBL:ACT01952.1 ECO:0000313|Proteomes:UP000002510}BacteriaBacteria Firmicutes Bacilli Bacillales PaenibacillaceaePaenibacillus.</v>
      </c>
      <c r="D202" t="s">
        <v>2306</v>
      </c>
      <c r="E202" t="s">
        <v>2307</v>
      </c>
      <c r="F202" t="s">
        <v>2308</v>
      </c>
      <c r="G202">
        <f t="shared" si="3"/>
        <v>0</v>
      </c>
      <c r="I202" t="s">
        <v>1419</v>
      </c>
      <c r="J202" t="s">
        <v>1570</v>
      </c>
      <c r="K202" t="s">
        <v>1571</v>
      </c>
      <c r="L202" t="s">
        <v>1572</v>
      </c>
      <c r="M202" t="s">
        <v>1573</v>
      </c>
      <c r="N202" t="s">
        <v>1574</v>
      </c>
    </row>
    <row r="203" spans="1:18" ht="12.75">
      <c r="A203" t="s">
        <v>418</v>
      </c>
      <c r="B203" t="s">
        <v>417</v>
      </c>
      <c r="C203" s="32" t="str">
        <f t="shared" si="0"/>
        <v> Ajellomyces capsulatus (strain H143) (Darling's disease fungus) (Histoplasma capsulatum). NCBI_TaxID=544712 {ECO:0000313|EMBL:EER38877.1 ECO:0000313|Proteomes:UP000002624}EukaryotaEukaryota Fungi Dikarya Ascomycota Pezizomycotina EurotiomycetesEurotiomycetidae Onygenales Ajellomycetaceae Histoplasma.</v>
      </c>
      <c r="D203" t="s">
        <v>2309</v>
      </c>
      <c r="E203" t="s">
        <v>2310</v>
      </c>
      <c r="F203" t="s">
        <v>2311</v>
      </c>
      <c r="G203">
        <f t="shared" si="3"/>
        <v>0</v>
      </c>
      <c r="I203" t="s">
        <v>1400</v>
      </c>
      <c r="J203" t="s">
        <v>1467</v>
      </c>
      <c r="K203" t="s">
        <v>1468</v>
      </c>
      <c r="L203" t="s">
        <v>1477</v>
      </c>
      <c r="M203" t="s">
        <v>1478</v>
      </c>
      <c r="N203" t="s">
        <v>1648</v>
      </c>
      <c r="O203" t="s">
        <v>1649</v>
      </c>
      <c r="P203" t="s">
        <v>1774</v>
      </c>
      <c r="Q203" t="s">
        <v>1898</v>
      </c>
      <c r="R203" t="s">
        <v>1899</v>
      </c>
    </row>
    <row r="204" spans="1:25" ht="12.75">
      <c r="A204" t="s">
        <v>420</v>
      </c>
      <c r="B204" t="s">
        <v>419</v>
      </c>
      <c r="C204" s="32" t="str">
        <f t="shared" si="0"/>
        <v> Glycine max (Soybean) (Glycine hispida). NCBI_TaxID=3847EukaryotaEukaryota Viridiplantae Streptophyta Embryophyta TracheophytaSpermatophyta Magnoliophyta eudicotyledons GunneridaePentapetalae rosids fabids Fabales Fabaceae PapilionoideaePhaseoleae Glycine Soja.</v>
      </c>
      <c r="D204" t="s">
        <v>2312</v>
      </c>
      <c r="E204" t="s">
        <v>2313</v>
      </c>
      <c r="G204">
        <f t="shared" si="3"/>
        <v>0</v>
      </c>
      <c r="H204" t="s">
        <v>1400</v>
      </c>
      <c r="I204" t="s">
        <v>1401</v>
      </c>
      <c r="J204" t="s">
        <v>1402</v>
      </c>
      <c r="K204" t="s">
        <v>1403</v>
      </c>
      <c r="L204" t="s">
        <v>1404</v>
      </c>
      <c r="M204" t="s">
        <v>1405</v>
      </c>
      <c r="N204" t="s">
        <v>1406</v>
      </c>
      <c r="O204" t="s">
        <v>1407</v>
      </c>
      <c r="P204" t="s">
        <v>1408</v>
      </c>
      <c r="Q204" t="s">
        <v>1409</v>
      </c>
      <c r="R204" t="s">
        <v>1502</v>
      </c>
      <c r="S204" t="s">
        <v>1503</v>
      </c>
      <c r="T204" t="s">
        <v>1504</v>
      </c>
      <c r="U204" t="s">
        <v>1505</v>
      </c>
      <c r="V204" t="s">
        <v>1506</v>
      </c>
      <c r="W204" t="s">
        <v>2314</v>
      </c>
      <c r="X204" t="s">
        <v>2315</v>
      </c>
      <c r="Y204" t="s">
        <v>2316</v>
      </c>
    </row>
    <row r="205" spans="1:13" ht="12.75">
      <c r="A205" t="s">
        <v>422</v>
      </c>
      <c r="B205" t="s">
        <v>421</v>
      </c>
      <c r="C205" s="32" t="str">
        <f t="shared" si="0"/>
        <v> Actinosynnema mirum (strain ATCC 29888 / DSM 43827 / NBRC 14064 / IMRU 3971). NCBI_TaxID=446462 {ECO:0000313|EMBL:ACU39746.1 ECO:0000313|Proteomes:UP000002213}BacteriaBacteria Actinobacteria Pseudonocardiales PseudonocardiaceaeActinosynnema.</v>
      </c>
      <c r="D205" t="s">
        <v>2317</v>
      </c>
      <c r="E205" t="s">
        <v>2318</v>
      </c>
      <c r="F205" t="s">
        <v>2319</v>
      </c>
      <c r="G205">
        <f t="shared" si="3"/>
        <v>0</v>
      </c>
      <c r="I205" t="s">
        <v>1419</v>
      </c>
      <c r="J205" t="s">
        <v>1420</v>
      </c>
      <c r="K205" t="s">
        <v>1863</v>
      </c>
      <c r="L205" t="s">
        <v>1864</v>
      </c>
      <c r="M205" t="s">
        <v>2320</v>
      </c>
    </row>
    <row r="206" spans="1:14" ht="12.75">
      <c r="A206" t="s">
        <v>424</v>
      </c>
      <c r="B206" t="s">
        <v>423</v>
      </c>
      <c r="C206" s="32" t="str">
        <f t="shared" si="0"/>
        <v> Acetobacter pasteurianus (strain NBRC 3283 / LMG 1513 / CCTM 1153). NCBI_TaxID=634452 {ECO:0000313|EMBL:BAH99439.1 ECO:0000313|Proteomes:UP000000948}BacteriaBacteria Proteobacteria Alphaproteobacteria RhodospirillalesAcetobacteraceae Acetobacter.</v>
      </c>
      <c r="D206" t="s">
        <v>2321</v>
      </c>
      <c r="E206" t="s">
        <v>2322</v>
      </c>
      <c r="F206" t="s">
        <v>2323</v>
      </c>
      <c r="G206">
        <f t="shared" si="3"/>
        <v>0</v>
      </c>
      <c r="I206" t="s">
        <v>1419</v>
      </c>
      <c r="J206" t="s">
        <v>1431</v>
      </c>
      <c r="K206" t="s">
        <v>1460</v>
      </c>
      <c r="L206" t="s">
        <v>1461</v>
      </c>
      <c r="M206" t="s">
        <v>1462</v>
      </c>
      <c r="N206" t="s">
        <v>2324</v>
      </c>
    </row>
    <row r="207" spans="1:13" ht="12.75">
      <c r="A207" t="s">
        <v>426</v>
      </c>
      <c r="B207" t="s">
        <v>425</v>
      </c>
      <c r="C207" s="32" t="str">
        <f t="shared" si="0"/>
        <v> Brachybacterium faecium (strain ATCC 43885 / DSM 4810 / NCIB 9860). NCBI_TaxID=446465 {ECO:0000313|EMBL:ACU84681.1 ECO:0000313|Proteomes:UP000001919}BacteriaBacteria Actinobacteria Micrococcales DermabacteraceaeBrachybacterium.</v>
      </c>
      <c r="D207" t="s">
        <v>2325</v>
      </c>
      <c r="E207" t="s">
        <v>2326</v>
      </c>
      <c r="F207" t="s">
        <v>2327</v>
      </c>
      <c r="G207">
        <f t="shared" si="3"/>
        <v>0</v>
      </c>
      <c r="I207" t="s">
        <v>1419</v>
      </c>
      <c r="J207" t="s">
        <v>1420</v>
      </c>
      <c r="K207" t="s">
        <v>1784</v>
      </c>
      <c r="L207" t="s">
        <v>2328</v>
      </c>
      <c r="M207" t="s">
        <v>2329</v>
      </c>
    </row>
    <row r="208" spans="1:13" ht="12.75">
      <c r="A208" t="s">
        <v>428</v>
      </c>
      <c r="B208" t="s">
        <v>427</v>
      </c>
      <c r="C208" s="32" t="str">
        <f t="shared" si="0"/>
        <v> Brachybacterium faecium (strain ATCC 43885 / DSM 4810 / NCIB 9860). NCBI_TaxID=446465 {ECO:0000313|EMBL:ACU84191.1 ECO:0000313|Proteomes:UP000001919}BacteriaBacteria Actinobacteria Micrococcales DermabacteraceaeBrachybacterium.</v>
      </c>
      <c r="D208" t="s">
        <v>2325</v>
      </c>
      <c r="E208" t="s">
        <v>2330</v>
      </c>
      <c r="F208" t="s">
        <v>2327</v>
      </c>
      <c r="G208">
        <f t="shared" si="3"/>
        <v>0</v>
      </c>
      <c r="I208" t="s">
        <v>1419</v>
      </c>
      <c r="J208" t="s">
        <v>1420</v>
      </c>
      <c r="K208" t="s">
        <v>1784</v>
      </c>
      <c r="L208" t="s">
        <v>2328</v>
      </c>
      <c r="M208" t="s">
        <v>2329</v>
      </c>
    </row>
    <row r="209" spans="1:14" ht="12.75">
      <c r="A209" t="s">
        <v>430</v>
      </c>
      <c r="B209" t="s">
        <v>429</v>
      </c>
      <c r="C209" s="32" t="str">
        <f t="shared" si="0"/>
        <v> Chitinophaga pinensis (strain ATCC 43595 / DSM 2588 / NCIB 11800 / UQM 2034). NCBI_TaxID=485918 {ECO:0000313|EMBL:ACU64173.1 ECO:0000313|Proteomes:UP000002215}BacteriaBacteria Bacteroidetes Chitinophagia ChitinophagalesChitinophagaceae Chitinophaga.</v>
      </c>
      <c r="D209" t="s">
        <v>2331</v>
      </c>
      <c r="E209" t="s">
        <v>2332</v>
      </c>
      <c r="F209" t="s">
        <v>2333</v>
      </c>
      <c r="G209">
        <f t="shared" si="3"/>
        <v>0</v>
      </c>
      <c r="I209" t="s">
        <v>1419</v>
      </c>
      <c r="J209" t="s">
        <v>2334</v>
      </c>
      <c r="K209" t="s">
        <v>2335</v>
      </c>
      <c r="L209" t="s">
        <v>2336</v>
      </c>
      <c r="M209" t="s">
        <v>2337</v>
      </c>
      <c r="N209" t="s">
        <v>2338</v>
      </c>
    </row>
    <row r="210" spans="1:13" ht="12.75">
      <c r="A210" t="s">
        <v>432</v>
      </c>
      <c r="B210" t="s">
        <v>431</v>
      </c>
      <c r="C210" s="32" t="str">
        <f t="shared" si="0"/>
        <v> Catenulispora acidiphila (strain DSM 44928 / NRRL B-24433 / NBRC 102108 / JCM 14897). NCBI_TaxID=479433 {ECO:0000313|EMBL:ACU73600.1 ECO:0000313|Proteomes:UP000000851}BacteriaBacteria Actinobacteria Catenulisporales CatenulisporaceaeCatenulispora.</v>
      </c>
      <c r="D210" t="s">
        <v>2339</v>
      </c>
      <c r="E210" t="s">
        <v>2340</v>
      </c>
      <c r="F210" t="s">
        <v>2341</v>
      </c>
      <c r="G210">
        <f t="shared" si="3"/>
        <v>0</v>
      </c>
      <c r="I210" t="s">
        <v>1419</v>
      </c>
      <c r="J210" t="s">
        <v>1420</v>
      </c>
      <c r="K210" t="s">
        <v>2342</v>
      </c>
      <c r="L210" t="s">
        <v>2343</v>
      </c>
      <c r="M210" t="s">
        <v>2344</v>
      </c>
    </row>
    <row r="211" spans="1:18" ht="12.75">
      <c r="A211" t="s">
        <v>434</v>
      </c>
      <c r="B211" t="s">
        <v>433</v>
      </c>
      <c r="C211" s="32" t="str">
        <f t="shared" si="0"/>
        <v> Nectria haematococca (strain 77-13-4 / ATCC MYA-4622 / FGSC 9596 / MPVI) (Fusarium solani subsp. pisi). NCBI_TaxID=660122 {ECO:0000313|Proteomes:UP000005206}EukaryotaEukaryota Fungi Dikarya Ascomycota PezizomycotinaSordariomycetes Hypocreomycetidae Hypocreales NectriaceaeFusarium Fusarium solani species complex.</v>
      </c>
      <c r="D211" t="s">
        <v>2345</v>
      </c>
      <c r="E211" t="s">
        <v>2346</v>
      </c>
      <c r="G211">
        <f t="shared" si="3"/>
        <v>0</v>
      </c>
      <c r="H211" t="s">
        <v>1400</v>
      </c>
      <c r="I211" t="s">
        <v>1467</v>
      </c>
      <c r="J211" t="s">
        <v>1468</v>
      </c>
      <c r="K211" t="s">
        <v>1477</v>
      </c>
      <c r="L211" t="s">
        <v>1478</v>
      </c>
      <c r="M211" t="s">
        <v>1479</v>
      </c>
      <c r="N211" t="s">
        <v>1480</v>
      </c>
      <c r="O211" t="s">
        <v>1617</v>
      </c>
      <c r="P211" t="s">
        <v>1618</v>
      </c>
      <c r="Q211" t="s">
        <v>1731</v>
      </c>
      <c r="R211" t="s">
        <v>2347</v>
      </c>
    </row>
    <row r="212" spans="1:13" ht="12.75">
      <c r="A212" t="s">
        <v>436</v>
      </c>
      <c r="B212" t="s">
        <v>435</v>
      </c>
      <c r="C212" s="32" t="str">
        <f t="shared" si="0"/>
        <v> Nakamurella multipartita (strain ATCC 700099 / DSM 44233 / CIP 104796 / JCM 9543 / NBRC 105858 / Y-104) (Microsphaera multipartita). NCBI_TaxID=479431 {ECO:0000313|EMBL:ACV76691.1 ECO:0000313|Proteomes:UP000002218}BacteriaBacteria Actinobacteria Nakamurellales NakamurellaceaeNakamurella.</v>
      </c>
      <c r="D212" t="s">
        <v>2348</v>
      </c>
      <c r="E212" t="s">
        <v>2349</v>
      </c>
      <c r="F212" t="s">
        <v>2350</v>
      </c>
      <c r="G212">
        <f t="shared" si="3"/>
        <v>0</v>
      </c>
      <c r="I212" t="s">
        <v>1419</v>
      </c>
      <c r="J212" t="s">
        <v>1420</v>
      </c>
      <c r="K212" t="s">
        <v>2351</v>
      </c>
      <c r="L212" t="s">
        <v>2352</v>
      </c>
      <c r="M212" t="s">
        <v>2353</v>
      </c>
    </row>
    <row r="213" spans="1:17" ht="12.75">
      <c r="A213" t="s">
        <v>438</v>
      </c>
      <c r="B213" t="s">
        <v>437</v>
      </c>
      <c r="C213" s="32" t="str">
        <f t="shared" si="0"/>
        <v> Verticillium alfalfae (strain VaMs.102 / ATCC MYA-4576 / FGSC 10136) (Verticillium wilt of alfalfa) (Verticillium albo-atrum). NCBI_TaxID=526221 {ECO:0000313|Proteomes:UP000008698}EukaryotaEukaryota Fungi Dikarya Ascomycota PezizomycotinaSordariomycetes Hypocreomycetidae GlomerellalesPlectosphaerellaceae Verticillium.</v>
      </c>
      <c r="D213" t="s">
        <v>2354</v>
      </c>
      <c r="E213" t="s">
        <v>2355</v>
      </c>
      <c r="G213">
        <f t="shared" si="3"/>
        <v>0</v>
      </c>
      <c r="H213" t="s">
        <v>1400</v>
      </c>
      <c r="I213" t="s">
        <v>1467</v>
      </c>
      <c r="J213" t="s">
        <v>1468</v>
      </c>
      <c r="K213" t="s">
        <v>1477</v>
      </c>
      <c r="L213" t="s">
        <v>1478</v>
      </c>
      <c r="M213" t="s">
        <v>1479</v>
      </c>
      <c r="N213" t="s">
        <v>1480</v>
      </c>
      <c r="O213" t="s">
        <v>1481</v>
      </c>
      <c r="P213" t="s">
        <v>2356</v>
      </c>
      <c r="Q213" t="s">
        <v>2357</v>
      </c>
    </row>
    <row r="214" spans="1:13" ht="12.75">
      <c r="A214" t="s">
        <v>440</v>
      </c>
      <c r="B214" t="s">
        <v>439</v>
      </c>
      <c r="C214" s="32" t="str">
        <f t="shared" si="0"/>
        <v> Streptomyces scabiei (strain 87.22). NCBI_TaxID=680198 {ECO:0000313|EMBL:CBG70617.1 ECO:0000313|Proteomes:UP000001444}BacteriaBacteria Actinobacteria Streptomycetales StreptomycetaceaeStreptomyces.</v>
      </c>
      <c r="D214" t="s">
        <v>2358</v>
      </c>
      <c r="E214" t="s">
        <v>2359</v>
      </c>
      <c r="F214" t="s">
        <v>2360</v>
      </c>
      <c r="G214">
        <f t="shared" si="3"/>
        <v>0</v>
      </c>
      <c r="I214" t="s">
        <v>1419</v>
      </c>
      <c r="J214" t="s">
        <v>1420</v>
      </c>
      <c r="K214" t="s">
        <v>1446</v>
      </c>
      <c r="L214" t="s">
        <v>1447</v>
      </c>
      <c r="M214" t="s">
        <v>1448</v>
      </c>
    </row>
    <row r="215" spans="1:13" ht="12.75">
      <c r="A215" t="s">
        <v>442</v>
      </c>
      <c r="B215" t="s">
        <v>441</v>
      </c>
      <c r="C215" s="32" t="str">
        <f t="shared" si="0"/>
        <v> Streptomyces scabiei (strain 87.22). NCBI_TaxID=680198 {ECO:0000313|EMBL:CBG68981.1 ECO:0000313|Proteomes:UP000001444}BacteriaBacteria Actinobacteria Streptomycetales StreptomycetaceaeStreptomyces.</v>
      </c>
      <c r="D215" t="s">
        <v>2358</v>
      </c>
      <c r="E215" t="s">
        <v>2361</v>
      </c>
      <c r="F215" t="s">
        <v>2360</v>
      </c>
      <c r="G215">
        <f t="shared" si="3"/>
        <v>0</v>
      </c>
      <c r="I215" t="s">
        <v>1419</v>
      </c>
      <c r="J215" t="s">
        <v>1420</v>
      </c>
      <c r="K215" t="s">
        <v>1446</v>
      </c>
      <c r="L215" t="s">
        <v>1447</v>
      </c>
      <c r="M215" t="s">
        <v>1448</v>
      </c>
    </row>
    <row r="216" spans="1:14" ht="12.75">
      <c r="A216" t="s">
        <v>444</v>
      </c>
      <c r="B216" t="s">
        <v>443</v>
      </c>
      <c r="C216" s="32" t="str">
        <f t="shared" si="0"/>
        <v> Comamonas testosteroni (strain CNB-2). NCBI_TaxID=688245 {ECO:0000313|EMBL:ACY31615.1 ECO:0000313|Proteomes:UP000002360}BacteriaBacteria Proteobacteria Betaproteobacteria BurkholderialesComamonadaceae Comamonas.</v>
      </c>
      <c r="D216" t="s">
        <v>2362</v>
      </c>
      <c r="E216" t="s">
        <v>2363</v>
      </c>
      <c r="F216" t="s">
        <v>2364</v>
      </c>
      <c r="G216">
        <f t="shared" si="3"/>
        <v>0</v>
      </c>
      <c r="I216" t="s">
        <v>1419</v>
      </c>
      <c r="J216" t="s">
        <v>1431</v>
      </c>
      <c r="K216" t="s">
        <v>1696</v>
      </c>
      <c r="L216" t="s">
        <v>1697</v>
      </c>
      <c r="M216" t="s">
        <v>1824</v>
      </c>
      <c r="N216" t="s">
        <v>2365</v>
      </c>
    </row>
    <row r="217" spans="1:14" ht="12.75">
      <c r="A217" t="s">
        <v>446</v>
      </c>
      <c r="B217" t="s">
        <v>445</v>
      </c>
      <c r="C217" s="32" t="str">
        <f t="shared" si="0"/>
        <v> Comamonas testosteroni (strain CNB-2). NCBI_TaxID=688245 {ECO:0000313|EMBL:ACY34462.1 ECO:0000313|Proteomes:UP000002360}BacteriaBacteria Proteobacteria Betaproteobacteria BurkholderialesComamonadaceae Comamonas.</v>
      </c>
      <c r="D217" t="s">
        <v>2362</v>
      </c>
      <c r="E217" t="s">
        <v>2366</v>
      </c>
      <c r="F217" t="s">
        <v>2364</v>
      </c>
      <c r="G217">
        <f t="shared" si="3"/>
        <v>0</v>
      </c>
      <c r="I217" t="s">
        <v>1419</v>
      </c>
      <c r="J217" t="s">
        <v>1431</v>
      </c>
      <c r="K217" t="s">
        <v>1696</v>
      </c>
      <c r="L217" t="s">
        <v>1697</v>
      </c>
      <c r="M217" t="s">
        <v>1824</v>
      </c>
      <c r="N217" t="s">
        <v>2365</v>
      </c>
    </row>
    <row r="218" spans="1:14" ht="12.75">
      <c r="A218" t="s">
        <v>448</v>
      </c>
      <c r="B218" t="s">
        <v>447</v>
      </c>
      <c r="C218" s="32" t="str">
        <f t="shared" si="0"/>
        <v> Halothiobacillus neapolitanus (strain ATCC 23641 / c2) (Thiobacillus neapolitanus). NCBI_TaxID=555778 {ECO:0000313|EMBL:ACX95682.1 ECO:0000313|Proteomes:UP000009102}BacteriaBacteria Proteobacteria Gammaproteobacteria ChromatialesHalothiobacillaceae Halothiobacillus.</v>
      </c>
      <c r="D218" t="s">
        <v>2367</v>
      </c>
      <c r="E218" t="s">
        <v>2368</v>
      </c>
      <c r="F218" t="s">
        <v>2369</v>
      </c>
      <c r="G218">
        <f t="shared" si="3"/>
        <v>0</v>
      </c>
      <c r="I218" t="s">
        <v>1419</v>
      </c>
      <c r="J218" t="s">
        <v>1431</v>
      </c>
      <c r="K218" t="s">
        <v>1432</v>
      </c>
      <c r="L218" t="s">
        <v>2370</v>
      </c>
      <c r="M218" t="s">
        <v>2371</v>
      </c>
      <c r="N218" t="s">
        <v>2372</v>
      </c>
    </row>
    <row r="219" spans="1:13" ht="12.75">
      <c r="A219" t="s">
        <v>450</v>
      </c>
      <c r="B219" t="s">
        <v>449</v>
      </c>
      <c r="C219" s="32" t="str">
        <f t="shared" si="0"/>
        <v> Gordonia bronchialis (strain ATCC 25592 / DSM 43247 / JCM 3198 / NCTC 10667) (Rhodococcus bronchialis). NCBI_TaxID=526226 {ECO:0000313|EMBL:ACY21081.1 ECO:0000313|Proteomes:UP000001219}BacteriaBacteria Actinobacteria Corynebacteriales Gordoniaceae Gordonia.</v>
      </c>
      <c r="D219" t="s">
        <v>2373</v>
      </c>
      <c r="E219" t="s">
        <v>2374</v>
      </c>
      <c r="F219" t="s">
        <v>2375</v>
      </c>
      <c r="G219">
        <f t="shared" si="3"/>
        <v>0</v>
      </c>
      <c r="I219" t="s">
        <v>1419</v>
      </c>
      <c r="J219" t="s">
        <v>1420</v>
      </c>
      <c r="K219" t="s">
        <v>1439</v>
      </c>
      <c r="L219" t="s">
        <v>2376</v>
      </c>
      <c r="M219" t="s">
        <v>2377</v>
      </c>
    </row>
    <row r="220" spans="1:13" ht="12.75">
      <c r="A220" t="s">
        <v>452</v>
      </c>
      <c r="B220" t="s">
        <v>451</v>
      </c>
      <c r="C220" s="32" t="str">
        <f t="shared" si="0"/>
        <v> Gordonia bronchialis (strain ATCC 25592 / DSM 43247 / JCM 3198 / NCTC 10667) (Rhodococcus bronchialis). NCBI_TaxID=526226 {ECO:0000313|EMBL:ACY21082.1 ECO:0000313|Proteomes:UP000001219}BacteriaBacteria Actinobacteria Corynebacteriales Gordoniaceae Gordonia.</v>
      </c>
      <c r="D220" t="s">
        <v>2373</v>
      </c>
      <c r="E220" t="s">
        <v>2378</v>
      </c>
      <c r="F220" t="s">
        <v>2375</v>
      </c>
      <c r="G220">
        <f t="shared" si="3"/>
        <v>0</v>
      </c>
      <c r="I220" t="s">
        <v>1419</v>
      </c>
      <c r="J220" t="s">
        <v>1420</v>
      </c>
      <c r="K220" t="s">
        <v>1439</v>
      </c>
      <c r="L220" t="s">
        <v>2376</v>
      </c>
      <c r="M220" t="s">
        <v>2377</v>
      </c>
    </row>
    <row r="221" spans="1:12" ht="12.75">
      <c r="A221" t="s">
        <v>454</v>
      </c>
      <c r="B221" t="s">
        <v>453</v>
      </c>
      <c r="C221" s="32" t="str">
        <f t="shared" si="0"/>
        <v> Phytophthora infestans (strain T30-4) (Potato late blight fungus). NCBI_TaxID=403677 {ECO:0000313|Proteomes:UP000006643}EukaryotaEukaryota Stramenopiles Oomycetes Peronosporales Phytophthora.</v>
      </c>
      <c r="D221" t="s">
        <v>2379</v>
      </c>
      <c r="E221" t="s">
        <v>2380</v>
      </c>
      <c r="G221">
        <f t="shared" si="3"/>
        <v>0</v>
      </c>
      <c r="H221" t="s">
        <v>1400</v>
      </c>
      <c r="I221" t="s">
        <v>1487</v>
      </c>
      <c r="J221" t="s">
        <v>1488</v>
      </c>
      <c r="K221" t="s">
        <v>2381</v>
      </c>
      <c r="L221" t="s">
        <v>2382</v>
      </c>
    </row>
    <row r="222" spans="1:23" ht="12.75">
      <c r="A222" t="s">
        <v>456</v>
      </c>
      <c r="B222" t="s">
        <v>455</v>
      </c>
      <c r="C222" s="32" t="str">
        <f t="shared" si="0"/>
        <v> Tribolium castaneum (Red flour beetle). NCBI_TaxID=7070 {ECO:0000313|EMBL:EFA02262.1 ECO:0000313|Proteomes:UP000007266}EukaryotaEukaryota Metazoa Ecdysozoa Arthropoda Hexapoda InsectaPterygota Neoptera Endopterygota Coleoptera PolyphagaCucujiformia Tenebrionidae Tenebrionidae incertae sedis Tribolium.</v>
      </c>
      <c r="D222" t="s">
        <v>2383</v>
      </c>
      <c r="E222" t="s">
        <v>2384</v>
      </c>
      <c r="F222" t="s">
        <v>2385</v>
      </c>
      <c r="G222">
        <f t="shared" si="3"/>
        <v>0</v>
      </c>
      <c r="I222" t="s">
        <v>1400</v>
      </c>
      <c r="J222" t="s">
        <v>1551</v>
      </c>
      <c r="K222" t="s">
        <v>1941</v>
      </c>
      <c r="L222" t="s">
        <v>1942</v>
      </c>
      <c r="M222" t="s">
        <v>1943</v>
      </c>
      <c r="N222" t="s">
        <v>1944</v>
      </c>
      <c r="O222" t="s">
        <v>1945</v>
      </c>
      <c r="P222" t="s">
        <v>1946</v>
      </c>
      <c r="Q222" t="s">
        <v>1947</v>
      </c>
      <c r="R222" t="s">
        <v>2386</v>
      </c>
      <c r="S222" t="s">
        <v>2387</v>
      </c>
      <c r="T222" t="s">
        <v>2388</v>
      </c>
      <c r="U222" t="s">
        <v>2389</v>
      </c>
      <c r="V222" t="s">
        <v>2390</v>
      </c>
      <c r="W222" t="s">
        <v>2391</v>
      </c>
    </row>
    <row r="223" spans="1:13" ht="12.75">
      <c r="A223" t="s">
        <v>458</v>
      </c>
      <c r="B223" t="s">
        <v>457</v>
      </c>
      <c r="C223" s="32" t="str">
        <f t="shared" si="0"/>
        <v> Streptosporangium roseum (strain ATCC 12428 / DSM 43021 / JCM 3005 / NI 9100). NCBI_TaxID=479432 {ECO:0000313|EMBL:ACZ85729.1 ECO:0000313|Proteomes:UP000002029}BacteriaBacteria Actinobacteria Streptosporangiales StreptosporangiaceaeStreptosporangium.</v>
      </c>
      <c r="D223" t="s">
        <v>2392</v>
      </c>
      <c r="E223" t="s">
        <v>2393</v>
      </c>
      <c r="F223" t="s">
        <v>2394</v>
      </c>
      <c r="G223">
        <f t="shared" si="3"/>
        <v>0</v>
      </c>
      <c r="I223" t="s">
        <v>1419</v>
      </c>
      <c r="J223" t="s">
        <v>1420</v>
      </c>
      <c r="K223" t="s">
        <v>2395</v>
      </c>
      <c r="L223" t="s">
        <v>2396</v>
      </c>
      <c r="M223" t="s">
        <v>2397</v>
      </c>
    </row>
    <row r="224" spans="1:13" ht="12.75">
      <c r="A224" t="s">
        <v>460</v>
      </c>
      <c r="B224" t="s">
        <v>459</v>
      </c>
      <c r="C224" s="32" t="str">
        <f t="shared" si="0"/>
        <v> Geodermatophilus obscurus (strain ATCC 25078 / DSM 43160 / JCM 3152 / G-20). NCBI_TaxID=526225 {ECO:0000313|EMBL:ADB72920.1 ECO:0000313|Proteomes:UP000001382}BacteriaBacteria Actinobacteria Geodermatophilales GeodermatophilaceaeGeodermatophilus.</v>
      </c>
      <c r="D224" t="s">
        <v>2398</v>
      </c>
      <c r="E224" t="s">
        <v>2399</v>
      </c>
      <c r="F224" t="s">
        <v>2400</v>
      </c>
      <c r="G224">
        <f t="shared" si="3"/>
        <v>0</v>
      </c>
      <c r="I224" t="s">
        <v>1419</v>
      </c>
      <c r="J224" t="s">
        <v>1420</v>
      </c>
      <c r="K224" t="s">
        <v>2401</v>
      </c>
      <c r="L224" t="s">
        <v>2402</v>
      </c>
      <c r="M224" t="s">
        <v>2403</v>
      </c>
    </row>
    <row r="225" spans="1:12" ht="12.75">
      <c r="A225" t="s">
        <v>462</v>
      </c>
      <c r="B225" t="s">
        <v>461</v>
      </c>
      <c r="C225" s="32" t="str">
        <f t="shared" si="0"/>
        <v> Polysphondylium pallidum (Cellular slime mold). NCBI_TaxID=13642 {ECO:0000313|Proteomes:UP000001396}EukaryotaEukaryota Amoebozoa Mycetozoa Dictyosteliida Polysphondylium.</v>
      </c>
      <c r="D225" t="s">
        <v>2404</v>
      </c>
      <c r="E225" t="s">
        <v>2405</v>
      </c>
      <c r="G225">
        <f t="shared" si="3"/>
        <v>0</v>
      </c>
      <c r="H225" t="s">
        <v>1400</v>
      </c>
      <c r="I225" t="s">
        <v>2023</v>
      </c>
      <c r="J225" t="s">
        <v>2024</v>
      </c>
      <c r="K225" t="s">
        <v>2025</v>
      </c>
      <c r="L225" t="s">
        <v>2406</v>
      </c>
    </row>
    <row r="226" spans="1:12" ht="12.75">
      <c r="A226" t="s">
        <v>464</v>
      </c>
      <c r="B226" t="s">
        <v>463</v>
      </c>
      <c r="C226" s="32" t="str">
        <f t="shared" si="0"/>
        <v> Polysphondylium pallidum (Cellular slime mold). NCBI_TaxID=13642 {ECO:0000313|Proteomes:UP000001396}EukaryotaEukaryota Amoebozoa Mycetozoa Dictyosteliida Polysphondylium.</v>
      </c>
      <c r="D226" t="s">
        <v>2404</v>
      </c>
      <c r="E226" t="s">
        <v>2405</v>
      </c>
      <c r="G226">
        <f t="shared" si="3"/>
        <v>0</v>
      </c>
      <c r="H226" t="s">
        <v>1400</v>
      </c>
      <c r="I226" t="s">
        <v>2023</v>
      </c>
      <c r="J226" t="s">
        <v>2024</v>
      </c>
      <c r="K226" t="s">
        <v>2025</v>
      </c>
      <c r="L226" t="s">
        <v>2406</v>
      </c>
    </row>
    <row r="227" spans="1:14" ht="12.75">
      <c r="A227" t="s">
        <v>466</v>
      </c>
      <c r="B227" t="s">
        <v>465</v>
      </c>
      <c r="C227" s="32" t="str">
        <f t="shared" si="0"/>
        <v> Meiothermus ruber (strain ATCC 35948 / DSM 1279 / VKM B-1258 / 21) (Thermus ruber). NCBI_TaxID=504728 {ECO:0000313|EMBL:AGK04624.1 ECO:0000313|Proteomes:UP000013026}BacteriaBacteria Deinococcus-Thermus Deinococci Thermales ThermaceaeMeiothermus.</v>
      </c>
      <c r="D227" t="s">
        <v>2407</v>
      </c>
      <c r="E227" t="s">
        <v>2408</v>
      </c>
      <c r="F227" t="s">
        <v>2409</v>
      </c>
      <c r="G227">
        <f t="shared" si="3"/>
        <v>0</v>
      </c>
      <c r="I227" t="s">
        <v>1419</v>
      </c>
      <c r="J227" t="s">
        <v>1659</v>
      </c>
      <c r="K227" t="s">
        <v>1660</v>
      </c>
      <c r="L227" t="s">
        <v>2410</v>
      </c>
      <c r="M227" t="s">
        <v>2411</v>
      </c>
      <c r="N227" t="s">
        <v>2412</v>
      </c>
    </row>
    <row r="228" spans="1:13" ht="12.75">
      <c r="A228" t="s">
        <v>468</v>
      </c>
      <c r="B228" t="s">
        <v>467</v>
      </c>
      <c r="C228" s="32" t="str">
        <f t="shared" si="0"/>
        <v> Stackebrandtia nassauensis (strain DSM 44728 / NRRL B-16338 / NBRC 102104 / LLR-40K-21). NCBI_TaxID=446470 {ECO:0000313|EMBL:ADD42217.1 ECO:0000313|Proteomes:UP000000844}BacteriaBacteria Actinobacteria Glycomycetales GlycomycetaceaeStackebrandtia.</v>
      </c>
      <c r="D228" t="s">
        <v>2413</v>
      </c>
      <c r="E228" t="s">
        <v>2414</v>
      </c>
      <c r="F228" t="s">
        <v>2415</v>
      </c>
      <c r="G228">
        <f t="shared" si="3"/>
        <v>0</v>
      </c>
      <c r="I228" t="s">
        <v>1419</v>
      </c>
      <c r="J228" t="s">
        <v>1420</v>
      </c>
      <c r="K228" t="s">
        <v>2416</v>
      </c>
      <c r="L228" t="s">
        <v>2417</v>
      </c>
      <c r="M228" t="s">
        <v>2418</v>
      </c>
    </row>
    <row r="229" spans="1:18" ht="12.75">
      <c r="A229" t="s">
        <v>470</v>
      </c>
      <c r="B229" t="s">
        <v>469</v>
      </c>
      <c r="C229" s="32" t="str">
        <f t="shared" si="0"/>
        <v> Arthroderma benhamiae (strain ATCC MYA-4681 / CBS 112371) (Trichophyton mentagrophytes). NCBI_TaxID=663331 {ECO:0000313|EMBL:EFE30072.1 ECO:0000313|Proteomes:UP000008866}EukaryotaEukaryota Fungi Dikarya Ascomycota Pezizomycotina EurotiomycetesEurotiomycetidae Onygenales Arthrodermataceae Arthroderma.</v>
      </c>
      <c r="D229" t="s">
        <v>2419</v>
      </c>
      <c r="E229" t="s">
        <v>2420</v>
      </c>
      <c r="F229" t="s">
        <v>2421</v>
      </c>
      <c r="G229">
        <f t="shared" si="3"/>
        <v>0</v>
      </c>
      <c r="I229" t="s">
        <v>1400</v>
      </c>
      <c r="J229" t="s">
        <v>1467</v>
      </c>
      <c r="K229" t="s">
        <v>1468</v>
      </c>
      <c r="L229" t="s">
        <v>1477</v>
      </c>
      <c r="M229" t="s">
        <v>1478</v>
      </c>
      <c r="N229" t="s">
        <v>1648</v>
      </c>
      <c r="O229" t="s">
        <v>1649</v>
      </c>
      <c r="P229" t="s">
        <v>1774</v>
      </c>
      <c r="Q229" t="s">
        <v>2285</v>
      </c>
      <c r="R229" t="s">
        <v>2286</v>
      </c>
    </row>
    <row r="230" spans="1:14" ht="12.75">
      <c r="A230" t="s">
        <v>472</v>
      </c>
      <c r="B230" t="s">
        <v>471</v>
      </c>
      <c r="C230" s="32" t="str">
        <f t="shared" si="0"/>
        <v> Pantoea ananatis (strain LMG 20103). NCBI_TaxID=706191 {ECO:0000313|EMBL:ADD76033.1 ECO:0000313|Proteomes:UP000001702}BacteriaBacteria Proteobacteria Gammaproteobacteria EnterobacterialesEnterobacteriaceae Pantoea.</v>
      </c>
      <c r="D230" t="s">
        <v>2422</v>
      </c>
      <c r="E230" t="s">
        <v>2423</v>
      </c>
      <c r="F230" t="s">
        <v>2424</v>
      </c>
      <c r="G230">
        <f t="shared" si="3"/>
        <v>0</v>
      </c>
      <c r="I230" t="s">
        <v>1419</v>
      </c>
      <c r="J230" t="s">
        <v>1431</v>
      </c>
      <c r="K230" t="s">
        <v>1432</v>
      </c>
      <c r="L230" t="s">
        <v>1634</v>
      </c>
      <c r="M230" t="s">
        <v>1635</v>
      </c>
      <c r="N230" t="s">
        <v>1636</v>
      </c>
    </row>
    <row r="231" spans="1:14" ht="12.75">
      <c r="A231" t="s">
        <v>474</v>
      </c>
      <c r="B231" t="s">
        <v>473</v>
      </c>
      <c r="C231" s="32" t="str">
        <f t="shared" si="0"/>
        <v> Rhodobacter capsulatus (strain ATCC BAA-309 / NBRC 16581 / SB1003). NCBI_TaxID=272942 {ECO:0000313|EMBL:ADE86343.1 ECO:0000313|Proteomes:UP000002361}BacteriaBacteria Proteobacteria Alphaproteobacteria RhodobacteralesRhodobacteraceae Rhodobacter.</v>
      </c>
      <c r="D231" t="s">
        <v>2425</v>
      </c>
      <c r="E231" t="s">
        <v>2426</v>
      </c>
      <c r="F231" t="s">
        <v>2427</v>
      </c>
      <c r="G231">
        <f t="shared" si="3"/>
        <v>0</v>
      </c>
      <c r="I231" t="s">
        <v>1419</v>
      </c>
      <c r="J231" t="s">
        <v>1431</v>
      </c>
      <c r="K231" t="s">
        <v>1460</v>
      </c>
      <c r="L231" t="s">
        <v>1525</v>
      </c>
      <c r="M231" t="s">
        <v>1526</v>
      </c>
      <c r="N231" t="s">
        <v>2428</v>
      </c>
    </row>
    <row r="232" spans="1:13" ht="12.75">
      <c r="A232" t="s">
        <v>476</v>
      </c>
      <c r="B232" t="s">
        <v>475</v>
      </c>
      <c r="C232" s="32" t="str">
        <f t="shared" si="0"/>
        <v> Puniceispirillum marinum (strain IMCC1322). NCBI_TaxID=488538 {ECO:0000313|EMBL:ADE39625.1 ECO:0000313|Proteomes:UP000007460}BacteriaBacteria Proteobacteria Alphaproteobacteria SAR116 clusterCandidatus Puniceispirillum.</v>
      </c>
      <c r="D232" t="s">
        <v>2429</v>
      </c>
      <c r="E232" t="s">
        <v>2430</v>
      </c>
      <c r="F232" t="s">
        <v>2431</v>
      </c>
      <c r="G232">
        <f t="shared" si="3"/>
        <v>0</v>
      </c>
      <c r="I232" t="s">
        <v>1419</v>
      </c>
      <c r="J232" t="s">
        <v>1431</v>
      </c>
      <c r="K232" t="s">
        <v>1460</v>
      </c>
      <c r="L232" t="s">
        <v>2432</v>
      </c>
      <c r="M232" t="s">
        <v>2433</v>
      </c>
    </row>
    <row r="233" spans="1:14" ht="12.75">
      <c r="A233" t="s">
        <v>478</v>
      </c>
      <c r="B233" t="s">
        <v>477</v>
      </c>
      <c r="C233" s="32" t="str">
        <f t="shared" si="0"/>
        <v> Bacillus megaterium (strain DSM 319). NCBI_TaxID=592022 {ECO:0000313|EMBL:ADF39352.1 ECO:0000313|Proteomes:UP000002365}BacteriaBacteria Firmicutes Bacilli Bacillales Bacillaceae Bacillus.</v>
      </c>
      <c r="D233" t="s">
        <v>2434</v>
      </c>
      <c r="E233" t="s">
        <v>2435</v>
      </c>
      <c r="F233" t="s">
        <v>2436</v>
      </c>
      <c r="G233">
        <f t="shared" si="3"/>
        <v>0</v>
      </c>
      <c r="I233" t="s">
        <v>1419</v>
      </c>
      <c r="J233" t="s">
        <v>1570</v>
      </c>
      <c r="K233" t="s">
        <v>1571</v>
      </c>
      <c r="L233" t="s">
        <v>1572</v>
      </c>
      <c r="M233" t="s">
        <v>2437</v>
      </c>
      <c r="N233" t="s">
        <v>2438</v>
      </c>
    </row>
    <row r="234" spans="1:17" ht="12.75">
      <c r="A234" t="s">
        <v>480</v>
      </c>
      <c r="B234" t="s">
        <v>479</v>
      </c>
      <c r="C234" s="32" t="str">
        <f t="shared" si="0"/>
        <v> Tuber melanosporum (strain Mel28) (Perigord black truffle). NCBI_TaxID=656061 {ECO:0000313|EMBL:CAZ83840.1 ECO:0000313|Proteomes:UP000006911}EukaryotaEukaryota Fungi Dikarya Ascomycota Pezizomycotina PezizomycetesPezizales Tuberaceae Tuber.</v>
      </c>
      <c r="D234" t="s">
        <v>2439</v>
      </c>
      <c r="E234" t="s">
        <v>2440</v>
      </c>
      <c r="F234" t="s">
        <v>2441</v>
      </c>
      <c r="G234">
        <f t="shared" si="3"/>
        <v>0</v>
      </c>
      <c r="I234" t="s">
        <v>1400</v>
      </c>
      <c r="J234" t="s">
        <v>1467</v>
      </c>
      <c r="K234" t="s">
        <v>1468</v>
      </c>
      <c r="L234" t="s">
        <v>1477</v>
      </c>
      <c r="M234" t="s">
        <v>1478</v>
      </c>
      <c r="N234" t="s">
        <v>2442</v>
      </c>
      <c r="O234" t="s">
        <v>2443</v>
      </c>
      <c r="P234" t="s">
        <v>2444</v>
      </c>
      <c r="Q234" t="s">
        <v>2445</v>
      </c>
    </row>
    <row r="235" spans="1:14" ht="12.75">
      <c r="A235" t="s">
        <v>482</v>
      </c>
      <c r="B235" t="s">
        <v>481</v>
      </c>
      <c r="C235" s="32" t="str">
        <f t="shared" si="0"/>
        <v> Komagataeibacter hansenii ATCC 23769. NCBI_TaxID=714995 {ECO:0000313|EMBL:EFG85008.1 ECO:0000313|Proteomes:UP000006468}BacteriaBacteria Proteobacteria Alphaproteobacteria RhodospirillalesAcetobacteraceae Komagataeibacter.</v>
      </c>
      <c r="D235" t="s">
        <v>2446</v>
      </c>
      <c r="E235" t="s">
        <v>2447</v>
      </c>
      <c r="F235" t="s">
        <v>2448</v>
      </c>
      <c r="G235">
        <f t="shared" si="3"/>
        <v>0</v>
      </c>
      <c r="I235" t="s">
        <v>1419</v>
      </c>
      <c r="J235" t="s">
        <v>1431</v>
      </c>
      <c r="K235" t="s">
        <v>1460</v>
      </c>
      <c r="L235" t="s">
        <v>1461</v>
      </c>
      <c r="M235" t="s">
        <v>1462</v>
      </c>
      <c r="N235" t="s">
        <v>2449</v>
      </c>
    </row>
    <row r="236" spans="1:13" ht="12.75">
      <c r="A236" t="s">
        <v>484</v>
      </c>
      <c r="B236" t="s">
        <v>483</v>
      </c>
      <c r="C236" s="32" t="str">
        <f t="shared" si="0"/>
        <v> Cellulomonas flavigena (strain ATCC 482 / DSM 20109 / NCIB 8073 / NRS 134). NCBI_TaxID=446466 {ECO:0000313|EMBL:ADG75666.1 ECO:0000313|Proteomes:UP000000849}BacteriaBacteria Actinobacteria Micrococcales CellulomonadaceaeCellulomonas.</v>
      </c>
      <c r="D236" t="s">
        <v>2450</v>
      </c>
      <c r="E236" t="s">
        <v>2451</v>
      </c>
      <c r="F236" t="s">
        <v>2452</v>
      </c>
      <c r="G236">
        <f t="shared" si="3"/>
        <v>0</v>
      </c>
      <c r="I236" t="s">
        <v>1419</v>
      </c>
      <c r="J236" t="s">
        <v>1420</v>
      </c>
      <c r="K236" t="s">
        <v>1784</v>
      </c>
      <c r="L236" t="s">
        <v>2453</v>
      </c>
      <c r="M236" t="s">
        <v>2454</v>
      </c>
    </row>
    <row r="237" spans="1:13" ht="12.75">
      <c r="A237" t="s">
        <v>486</v>
      </c>
      <c r="B237" t="s">
        <v>485</v>
      </c>
      <c r="C237" s="32" t="str">
        <f t="shared" si="0"/>
        <v> Tsukamurella paurometabola (strain ATCC 8368 / DSM 20162 / JCM 10117 / NBRC 16120 / NCTC 13040) (Corynebacterium paurometabolum). NCBI_TaxID=521096 {ECO:0000313|EMBL:ADG79556.1 ECO:0000313|Proteomes:UP000001213}BacteriaBacteria Actinobacteria Corynebacteriales TsukamurellaceaeTsukamurella.</v>
      </c>
      <c r="D237" t="s">
        <v>2455</v>
      </c>
      <c r="E237" t="s">
        <v>2456</v>
      </c>
      <c r="F237" t="s">
        <v>2457</v>
      </c>
      <c r="G237">
        <f t="shared" si="3"/>
        <v>0</v>
      </c>
      <c r="I237" t="s">
        <v>1419</v>
      </c>
      <c r="J237" t="s">
        <v>1420</v>
      </c>
      <c r="K237" t="s">
        <v>1439</v>
      </c>
      <c r="L237" t="s">
        <v>2458</v>
      </c>
      <c r="M237" t="s">
        <v>2459</v>
      </c>
    </row>
    <row r="238" spans="1:13" ht="12.75">
      <c r="A238" t="s">
        <v>488</v>
      </c>
      <c r="B238" t="s">
        <v>487</v>
      </c>
      <c r="C238" s="32" t="str">
        <f t="shared" si="0"/>
        <v> Tsukamurella paurometabola (strain ATCC 8368 / DSM 20162 / JCM 10117 / NBRC 16120 / NCTC 13040) (Corynebacterium paurometabolum). NCBI_TaxID=521096 {ECO:0000313|EMBL:ADG79561.1 ECO:0000313|Proteomes:UP000001213}BacteriaBacteria Actinobacteria Corynebacteriales TsukamurellaceaeTsukamurella.</v>
      </c>
      <c r="D238" t="s">
        <v>2455</v>
      </c>
      <c r="E238" t="s">
        <v>2460</v>
      </c>
      <c r="F238" t="s">
        <v>2457</v>
      </c>
      <c r="G238">
        <f t="shared" si="3"/>
        <v>0</v>
      </c>
      <c r="I238" t="s">
        <v>1419</v>
      </c>
      <c r="J238" t="s">
        <v>1420</v>
      </c>
      <c r="K238" t="s">
        <v>1439</v>
      </c>
      <c r="L238" t="s">
        <v>2458</v>
      </c>
      <c r="M238" t="s">
        <v>2459</v>
      </c>
    </row>
    <row r="239" spans="1:14" ht="12.75">
      <c r="A239" t="s">
        <v>490</v>
      </c>
      <c r="B239" t="s">
        <v>489</v>
      </c>
      <c r="C239" s="32" t="str">
        <f t="shared" si="0"/>
        <v> Burkholderia sp. (strain CCGE1002). NCBI_TaxID=640511 {ECO:0000313|EMBL:ADG15803.1 ECO:0000313|Proteomes:UP000002190}BacteriaBacteria Proteobacteria Betaproteobacteria BurkholderialesBurkholderiaceae Burkholderia.</v>
      </c>
      <c r="D239" t="s">
        <v>2461</v>
      </c>
      <c r="E239" t="s">
        <v>2462</v>
      </c>
      <c r="F239" t="s">
        <v>2463</v>
      </c>
      <c r="G239">
        <f t="shared" si="3"/>
        <v>0</v>
      </c>
      <c r="I239" t="s">
        <v>1419</v>
      </c>
      <c r="J239" t="s">
        <v>1431</v>
      </c>
      <c r="K239" t="s">
        <v>1696</v>
      </c>
      <c r="L239" t="s">
        <v>1697</v>
      </c>
      <c r="M239" t="s">
        <v>1698</v>
      </c>
      <c r="N239" t="s">
        <v>2265</v>
      </c>
    </row>
    <row r="240" spans="1:14" ht="12.75">
      <c r="A240" t="s">
        <v>492</v>
      </c>
      <c r="B240" t="s">
        <v>491</v>
      </c>
      <c r="C240" s="32" t="str">
        <f t="shared" si="0"/>
        <v> Kyrpidia tusciae (strain DSM 2912 / NBRC 15312 / T2) (Bacillus tusciae). NCBI_TaxID=562970 {ECO:0000313|EMBL:ADG06710.1 ECO:0000313|Proteomes:UP000002368}BacteriaBacteria Firmicutes Bacilli Bacillales AlicyclobacillaceaeKyrpidia.</v>
      </c>
      <c r="D240" t="s">
        <v>2464</v>
      </c>
      <c r="E240" t="s">
        <v>2465</v>
      </c>
      <c r="F240" t="s">
        <v>2466</v>
      </c>
      <c r="G240">
        <f t="shared" si="3"/>
        <v>0</v>
      </c>
      <c r="I240" t="s">
        <v>1419</v>
      </c>
      <c r="J240" t="s">
        <v>1570</v>
      </c>
      <c r="K240" t="s">
        <v>1571</v>
      </c>
      <c r="L240" t="s">
        <v>1572</v>
      </c>
      <c r="M240" t="s">
        <v>2467</v>
      </c>
      <c r="N240" t="s">
        <v>2468</v>
      </c>
    </row>
    <row r="241" spans="1:13" ht="12.75">
      <c r="A241" t="s">
        <v>494</v>
      </c>
      <c r="B241" t="s">
        <v>493</v>
      </c>
      <c r="C241" s="32" t="str">
        <f t="shared" si="0"/>
        <v> Thiomonas intermedia (strain K12) (Thiobacillus intermedius). NCBI_TaxID=75379 {ECO:0000313|EMBL:ADG31593.1 ECO:0000313|Proteomes:UP000002185}BacteriaBacteria Proteobacteria Betaproteobacteria BurkholderialesThiomonas.</v>
      </c>
      <c r="D241" t="s">
        <v>2469</v>
      </c>
      <c r="E241" t="s">
        <v>2470</v>
      </c>
      <c r="F241" t="s">
        <v>2471</v>
      </c>
      <c r="G241">
        <f t="shared" si="3"/>
        <v>0</v>
      </c>
      <c r="I241" t="s">
        <v>1419</v>
      </c>
      <c r="J241" t="s">
        <v>1431</v>
      </c>
      <c r="K241" t="s">
        <v>1696</v>
      </c>
      <c r="L241" t="s">
        <v>1697</v>
      </c>
      <c r="M241" t="s">
        <v>2472</v>
      </c>
    </row>
    <row r="242" spans="1:14" ht="12.75">
      <c r="A242" t="s">
        <v>496</v>
      </c>
      <c r="B242" t="s">
        <v>495</v>
      </c>
      <c r="C242" s="32" t="str">
        <f t="shared" si="0"/>
        <v> Bacillus selenitireducens (strain ATCC 700615 / DSM 15326 / MLS10). NCBI_TaxID=439292 {ECO:0000313|EMBL:ADH98117.1 ECO:0000313|Proteomes:UP000000271}BacteriaBacteria Firmicutes Bacilli Bacillales Sporolactobacillaceaeunclassified Sporolactobacillaceae.</v>
      </c>
      <c r="D242" t="s">
        <v>2473</v>
      </c>
      <c r="E242" t="s">
        <v>2474</v>
      </c>
      <c r="F242" t="s">
        <v>2475</v>
      </c>
      <c r="G242">
        <f t="shared" si="3"/>
        <v>0</v>
      </c>
      <c r="I242" t="s">
        <v>1419</v>
      </c>
      <c r="J242" t="s">
        <v>1570</v>
      </c>
      <c r="K242" t="s">
        <v>1571</v>
      </c>
      <c r="L242" t="s">
        <v>1572</v>
      </c>
      <c r="M242" t="s">
        <v>2476</v>
      </c>
      <c r="N242" t="s">
        <v>2477</v>
      </c>
    </row>
    <row r="243" spans="1:12" ht="12.75">
      <c r="A243" t="s">
        <v>498</v>
      </c>
      <c r="B243" t="s">
        <v>497</v>
      </c>
      <c r="C243" s="32" t="str">
        <f t="shared" si="0"/>
        <v> Thermobispora bispora (strain ATCC 19993 / DSM 43833 / CBS 139.67 / JCM 10125 / NBRC 14880 / R51). NCBI_TaxID=469371 {ECO:0000313|EMBL:ADG88050.1 ECO:0000313|Proteomes:UP000006640}BacteriaBacteria Actinobacteria Actinobacteria incertae sedisThermobispora.</v>
      </c>
      <c r="D243" t="s">
        <v>2478</v>
      </c>
      <c r="E243" t="s">
        <v>2479</v>
      </c>
      <c r="F243" t="s">
        <v>2480</v>
      </c>
      <c r="G243">
        <f t="shared" si="3"/>
        <v>0</v>
      </c>
      <c r="I243" t="s">
        <v>1419</v>
      </c>
      <c r="J243" t="s">
        <v>1420</v>
      </c>
      <c r="K243" t="s">
        <v>2481</v>
      </c>
      <c r="L243" t="s">
        <v>2482</v>
      </c>
    </row>
    <row r="244" spans="1:13" ht="12.75">
      <c r="A244" t="s">
        <v>500</v>
      </c>
      <c r="B244" t="s">
        <v>499</v>
      </c>
      <c r="C244" s="32" t="str">
        <f t="shared" si="0"/>
        <v> Segniliparus rotundus (strain ATCC BAA-972 / CDC 1076 / CIP 108378 / DSM 44985 / JCM 13578). NCBI_TaxID=640132 {ECO:0000313|EMBL:ADG98610.1 ECO:0000313|Proteomes:UP000002247}BacteriaBacteria Actinobacteria Corynebacteriales SegniliparaceaeSegniliparus.</v>
      </c>
      <c r="D244" t="s">
        <v>2483</v>
      </c>
      <c r="E244" t="s">
        <v>2484</v>
      </c>
      <c r="F244" t="s">
        <v>2485</v>
      </c>
      <c r="G244">
        <f t="shared" si="3"/>
        <v>0</v>
      </c>
      <c r="I244" t="s">
        <v>1419</v>
      </c>
      <c r="J244" t="s">
        <v>1420</v>
      </c>
      <c r="K244" t="s">
        <v>1439</v>
      </c>
      <c r="L244" t="s">
        <v>2486</v>
      </c>
      <c r="M244" t="s">
        <v>2487</v>
      </c>
    </row>
    <row r="245" spans="1:13" ht="12.75">
      <c r="A245" t="s">
        <v>502</v>
      </c>
      <c r="B245" t="s">
        <v>501</v>
      </c>
      <c r="C245" s="32" t="str">
        <f t="shared" si="0"/>
        <v> Segniliparus rotundus (strain ATCC BAA-972 / CDC 1076 / CIP 108378 / DSM 44985 / JCM 13578). NCBI_TaxID=640132 {ECO:0000313|EMBL:ADG96881.1 ECO:0000313|Proteomes:UP000002247}BacteriaBacteria Actinobacteria Corynebacteriales SegniliparaceaeSegniliparus.</v>
      </c>
      <c r="D245" t="s">
        <v>2483</v>
      </c>
      <c r="E245" t="s">
        <v>2488</v>
      </c>
      <c r="F245" t="s">
        <v>2485</v>
      </c>
      <c r="G245">
        <f t="shared" si="3"/>
        <v>0</v>
      </c>
      <c r="I245" t="s">
        <v>1419</v>
      </c>
      <c r="J245" t="s">
        <v>1420</v>
      </c>
      <c r="K245" t="s">
        <v>1439</v>
      </c>
      <c r="L245" t="s">
        <v>2486</v>
      </c>
      <c r="M245" t="s">
        <v>2487</v>
      </c>
    </row>
    <row r="246" spans="1:13" ht="12.75">
      <c r="A246" t="s">
        <v>504</v>
      </c>
      <c r="B246" t="s">
        <v>503</v>
      </c>
      <c r="C246" s="32" t="str">
        <f t="shared" si="0"/>
        <v> Segniliparus rotundus (strain ATCC BAA-972 / CDC 1076 / CIP 108378 / DSM 44985 / JCM 13578). NCBI_TaxID=640132 {ECO:0000313|EMBL:ADG99489.1 ECO:0000313|Proteomes:UP000002247}BacteriaBacteria Actinobacteria Corynebacteriales SegniliparaceaeSegniliparus.</v>
      </c>
      <c r="D246" t="s">
        <v>2483</v>
      </c>
      <c r="E246" t="s">
        <v>2489</v>
      </c>
      <c r="F246" t="s">
        <v>2485</v>
      </c>
      <c r="G246">
        <f t="shared" si="3"/>
        <v>0</v>
      </c>
      <c r="I246" t="s">
        <v>1419</v>
      </c>
      <c r="J246" t="s">
        <v>1420</v>
      </c>
      <c r="K246" t="s">
        <v>1439</v>
      </c>
      <c r="L246" t="s">
        <v>2486</v>
      </c>
      <c r="M246" t="s">
        <v>2487</v>
      </c>
    </row>
    <row r="247" spans="1:14" ht="12.75">
      <c r="A247" t="s">
        <v>506</v>
      </c>
      <c r="B247" t="s">
        <v>505</v>
      </c>
      <c r="C247" s="32" t="str">
        <f t="shared" si="0"/>
        <v> Starkeya novella (strain ATCC 8093 / DSM 506 / CCM 1077 / IAM 12100 / NBRC 12443 / NCIB 9113). NCBI_TaxID=639283 {ECO:0000313|EMBL:ADH90658.1 ECO:0000313|Proteomes:UP000006633}BacteriaBacteria Proteobacteria Alphaproteobacteria RhizobialesXanthobacteraceae Starkeya.</v>
      </c>
      <c r="D247" t="s">
        <v>2490</v>
      </c>
      <c r="E247" t="s">
        <v>2491</v>
      </c>
      <c r="F247" t="s">
        <v>2492</v>
      </c>
      <c r="G247">
        <f t="shared" si="3"/>
        <v>0</v>
      </c>
      <c r="I247" t="s">
        <v>1419</v>
      </c>
      <c r="J247" t="s">
        <v>1431</v>
      </c>
      <c r="K247" t="s">
        <v>1460</v>
      </c>
      <c r="L247" t="s">
        <v>1495</v>
      </c>
      <c r="M247" t="s">
        <v>1929</v>
      </c>
      <c r="N247" t="s">
        <v>2493</v>
      </c>
    </row>
    <row r="248" spans="1:13" ht="12.75">
      <c r="A248" t="s">
        <v>508</v>
      </c>
      <c r="B248" t="s">
        <v>507</v>
      </c>
      <c r="C248" s="32" t="str">
        <f t="shared" si="0"/>
        <v> Nocardiopsis dassonvillei (strain ATCC 23218 / DSM 43111 / IMRU 509 / JCM 7437 / NCTC 10488) (Actinomadura dassonvillei). NCBI_TaxID=446468 {ECO:0000313|EMBL:ADH66165.1 ECO:0000313|Proteomes:UP000002219}BacteriaBacteria Actinobacteria Streptosporangiales NocardiopsaceaeNocardiopsis.</v>
      </c>
      <c r="D248" t="s">
        <v>2494</v>
      </c>
      <c r="E248" t="s">
        <v>2495</v>
      </c>
      <c r="F248" t="s">
        <v>2496</v>
      </c>
      <c r="G248">
        <f t="shared" si="3"/>
        <v>0</v>
      </c>
      <c r="I248" t="s">
        <v>1419</v>
      </c>
      <c r="J248" t="s">
        <v>1420</v>
      </c>
      <c r="K248" t="s">
        <v>2395</v>
      </c>
      <c r="L248" t="s">
        <v>2497</v>
      </c>
      <c r="M248" t="s">
        <v>2498</v>
      </c>
    </row>
    <row r="249" spans="1:14" ht="12.75">
      <c r="A249" t="s">
        <v>510</v>
      </c>
      <c r="B249" t="s">
        <v>509</v>
      </c>
      <c r="C249" s="32" t="str">
        <f t="shared" si="0"/>
        <v> Meiothermus silvanus (strain ATCC 700542 / DSM 9946 / VI-R2) (Thermus silvanus). NCBI_TaxID=526227 {ECO:0000313|EMBL:ADH63658.1 ECO:0000313|Proteomes:UP000001916}BacteriaBacteria Deinococcus-Thermus Deinococci Thermales ThermaceaeMeiothermus.</v>
      </c>
      <c r="D249" t="s">
        <v>2499</v>
      </c>
      <c r="E249" t="s">
        <v>2500</v>
      </c>
      <c r="F249" t="s">
        <v>2501</v>
      </c>
      <c r="G249">
        <f t="shared" si="3"/>
        <v>0</v>
      </c>
      <c r="I249" t="s">
        <v>1419</v>
      </c>
      <c r="J249" t="s">
        <v>1659</v>
      </c>
      <c r="K249" t="s">
        <v>1660</v>
      </c>
      <c r="L249" t="s">
        <v>2410</v>
      </c>
      <c r="M249" t="s">
        <v>2411</v>
      </c>
      <c r="N249" t="s">
        <v>2412</v>
      </c>
    </row>
    <row r="250" spans="1:13" ht="12.75">
      <c r="A250" t="s">
        <v>512</v>
      </c>
      <c r="B250" t="s">
        <v>511</v>
      </c>
      <c r="C250" s="32" t="str">
        <f t="shared" si="0"/>
        <v> Arcanobacterium haemolyticum (strain ATCC 9345 / DSM 20595 / NBRC 15585 / NCTC 8452 / 11018). NCBI_TaxID=644284 {ECO:0000313|EMBL:ADH93358.1 ECO:0000313|Proteomes:UP000000376}BacteriaBacteria Actinobacteria Actinomycetales ActinomycetaceaeArcanobacterium.</v>
      </c>
      <c r="D250" t="s">
        <v>2502</v>
      </c>
      <c r="E250" t="s">
        <v>2503</v>
      </c>
      <c r="F250" t="s">
        <v>2504</v>
      </c>
      <c r="G250">
        <f t="shared" si="3"/>
        <v>0</v>
      </c>
      <c r="I250" t="s">
        <v>1419</v>
      </c>
      <c r="J250" t="s">
        <v>1420</v>
      </c>
      <c r="K250" t="s">
        <v>2505</v>
      </c>
      <c r="L250" t="s">
        <v>2506</v>
      </c>
      <c r="M250" t="s">
        <v>2507</v>
      </c>
    </row>
    <row r="251" spans="1:13" ht="12.75">
      <c r="A251" t="s">
        <v>514</v>
      </c>
      <c r="B251" t="s">
        <v>513</v>
      </c>
      <c r="C251" s="32" t="str">
        <f t="shared" si="0"/>
        <v> Streptomyces bingchenggensis (strain BCW-1). NCBI_TaxID=749414 {ECO:0000313|EMBL:ADI07827.1 ECO:0000313|Proteomes:UP000000377}BacteriaBacteria Actinobacteria Streptomycetales StreptomycetaceaeStreptomyces.</v>
      </c>
      <c r="D251" t="s">
        <v>2508</v>
      </c>
      <c r="E251" t="s">
        <v>2509</v>
      </c>
      <c r="F251" t="s">
        <v>2510</v>
      </c>
      <c r="G251">
        <f t="shared" si="3"/>
        <v>0</v>
      </c>
      <c r="I251" t="s">
        <v>1419</v>
      </c>
      <c r="J251" t="s">
        <v>1420</v>
      </c>
      <c r="K251" t="s">
        <v>1446</v>
      </c>
      <c r="L251" t="s">
        <v>1447</v>
      </c>
      <c r="M251" t="s">
        <v>1448</v>
      </c>
    </row>
    <row r="252" spans="1:13" ht="12.75">
      <c r="A252" t="s">
        <v>516</v>
      </c>
      <c r="B252" t="s">
        <v>515</v>
      </c>
      <c r="C252" s="32" t="str">
        <f t="shared" si="0"/>
        <v> Streptomyces bingchenggensis (strain BCW-1). NCBI_TaxID=749414 {ECO:0000313|EMBL:ADI06073.1 ECO:0000313|Proteomes:UP000000377}BacteriaBacteria Actinobacteria Streptomycetales StreptomycetaceaeStreptomyces.</v>
      </c>
      <c r="D252" t="s">
        <v>2508</v>
      </c>
      <c r="E252" t="s">
        <v>2511</v>
      </c>
      <c r="F252" t="s">
        <v>2510</v>
      </c>
      <c r="G252">
        <f t="shared" si="3"/>
        <v>0</v>
      </c>
      <c r="I252" t="s">
        <v>1419</v>
      </c>
      <c r="J252" t="s">
        <v>1420</v>
      </c>
      <c r="K252" t="s">
        <v>1446</v>
      </c>
      <c r="L252" t="s">
        <v>1447</v>
      </c>
      <c r="M252" t="s">
        <v>1448</v>
      </c>
    </row>
    <row r="253" spans="1:14" ht="12.75">
      <c r="A253" t="s">
        <v>518</v>
      </c>
      <c r="B253" t="s">
        <v>517</v>
      </c>
      <c r="C253" s="32" t="str">
        <f t="shared" si="0"/>
        <v> Truepera radiovictrix (strain DSM 17093 / CIP 108686 / LMG 22925 / RQ-24). NCBI_TaxID=649638 {ECO:0000313|EMBL:ADI14623.1 ECO:0000313|Proteomes:UP000000379}BacteriaBacteria Deinococcus-Thermus Deinococci DeinococcalesTrueperaceae Truepera.</v>
      </c>
      <c r="D253" t="s">
        <v>2512</v>
      </c>
      <c r="E253" t="s">
        <v>2513</v>
      </c>
      <c r="F253" t="s">
        <v>2514</v>
      </c>
      <c r="G253">
        <f t="shared" si="3"/>
        <v>0</v>
      </c>
      <c r="I253" t="s">
        <v>1419</v>
      </c>
      <c r="J253" t="s">
        <v>1659</v>
      </c>
      <c r="K253" t="s">
        <v>1660</v>
      </c>
      <c r="L253" t="s">
        <v>1661</v>
      </c>
      <c r="M253" t="s">
        <v>2515</v>
      </c>
      <c r="N253" t="s">
        <v>2516</v>
      </c>
    </row>
    <row r="254" spans="1:15" ht="12.75">
      <c r="A254" t="s">
        <v>520</v>
      </c>
      <c r="B254" t="s">
        <v>519</v>
      </c>
      <c r="C254" s="32" t="str">
        <f t="shared" si="0"/>
        <v> Ectocarpus siliculosus (Brown alga) (Conferva siliculosa). NCBI_TaxID=2880 {ECO:0000313|EMBL:CBJ28874.1 ECO:0000313|Proteomes:UP000002630}EukaryotaEukaryota Stramenopiles PX clade Phaeophyceae EctocarpalesEctocarpaceae Ectocarpus.</v>
      </c>
      <c r="D254" t="s">
        <v>2517</v>
      </c>
      <c r="E254" t="s">
        <v>2518</v>
      </c>
      <c r="F254" t="s">
        <v>2519</v>
      </c>
      <c r="G254">
        <f t="shared" si="3"/>
        <v>0</v>
      </c>
      <c r="I254" t="s">
        <v>1400</v>
      </c>
      <c r="J254" t="s">
        <v>1487</v>
      </c>
      <c r="K254" t="s">
        <v>2520</v>
      </c>
      <c r="L254" t="s">
        <v>2521</v>
      </c>
      <c r="M254" t="s">
        <v>2522</v>
      </c>
      <c r="N254" t="s">
        <v>2523</v>
      </c>
      <c r="O254" t="s">
        <v>2524</v>
      </c>
    </row>
    <row r="255" spans="1:13" ht="12.75">
      <c r="A255" t="s">
        <v>522</v>
      </c>
      <c r="B255" t="s">
        <v>521</v>
      </c>
      <c r="C255" s="32" t="str">
        <f t="shared" si="0"/>
        <v> Propionibacterium freudenreichii subsp. shermanii (strain ATCC 9614 / DSM 4902 / CIP 103027 / NCIMB 8099 / CIRM-BIA1). NCBI_TaxID=754252 {ECO:0000313|EMBL:CBL57890.1 ECO:0000313|Proteomes:UP000000936}BacteriaBacteria Actinobacteria Propionibacteriales PropionibacteriaceaePropionibacterium.</v>
      </c>
      <c r="D255" t="s">
        <v>2525</v>
      </c>
      <c r="E255" t="s">
        <v>2526</v>
      </c>
      <c r="F255" t="s">
        <v>2527</v>
      </c>
      <c r="G255">
        <f t="shared" si="3"/>
        <v>0</v>
      </c>
      <c r="I255" t="s">
        <v>1419</v>
      </c>
      <c r="J255" t="s">
        <v>1420</v>
      </c>
      <c r="K255" t="s">
        <v>1813</v>
      </c>
      <c r="L255" t="s">
        <v>2528</v>
      </c>
      <c r="M255" t="s">
        <v>2529</v>
      </c>
    </row>
    <row r="256" spans="1:23" ht="12.75">
      <c r="A256" t="s">
        <v>524</v>
      </c>
      <c r="B256" t="s">
        <v>523</v>
      </c>
      <c r="C256" s="32" t="str">
        <f t="shared" si="0"/>
        <v> Arabidopsis lyrata subsp. lyrata (Lyre-leaved rock-cress). NCBI_TaxID=81972 {ECO:0000313|Proteomes:UP000008694}EukaryotaEukaryota Viridiplantae Streptophyta Embryophyta TracheophytaSpermatophyta Magnoliophyta eudicotyledons GunneridaePentapetalae rosids malvids Brassicales Brassicaceae CamelineaeArabidopsis.</v>
      </c>
      <c r="D256" t="s">
        <v>2530</v>
      </c>
      <c r="E256" t="s">
        <v>2531</v>
      </c>
      <c r="G256">
        <f t="shared" si="3"/>
        <v>0</v>
      </c>
      <c r="H256" t="s">
        <v>1400</v>
      </c>
      <c r="I256" t="s">
        <v>1401</v>
      </c>
      <c r="J256" t="s">
        <v>1402</v>
      </c>
      <c r="K256" t="s">
        <v>1403</v>
      </c>
      <c r="L256" t="s">
        <v>1404</v>
      </c>
      <c r="M256" t="s">
        <v>1405</v>
      </c>
      <c r="N256" t="s">
        <v>1406</v>
      </c>
      <c r="O256" t="s">
        <v>1407</v>
      </c>
      <c r="P256" t="s">
        <v>1408</v>
      </c>
      <c r="Q256" t="s">
        <v>1409</v>
      </c>
      <c r="R256" t="s">
        <v>1502</v>
      </c>
      <c r="S256" t="s">
        <v>1535</v>
      </c>
      <c r="T256" t="s">
        <v>1536</v>
      </c>
      <c r="U256" t="s">
        <v>1537</v>
      </c>
      <c r="V256" t="s">
        <v>2532</v>
      </c>
      <c r="W256" t="s">
        <v>2533</v>
      </c>
    </row>
    <row r="257" spans="1:21" ht="12.75">
      <c r="A257" t="s">
        <v>526</v>
      </c>
      <c r="B257" t="s">
        <v>525</v>
      </c>
      <c r="C257" s="32" t="str">
        <f t="shared" si="0"/>
        <v> Vitis vinifera (Grape). NCBI_TaxID=29760 {ECO:0000313|Proteomes:UP000009183}EukaryotaEukaryota Viridiplantae Streptophyta Embryophyta TracheophytaSpermatophyta Magnoliophyta eudicotyledons GunneridaePentapetalae rosids Vitales Vitaceae Vitis.</v>
      </c>
      <c r="D257" t="s">
        <v>2534</v>
      </c>
      <c r="E257" t="s">
        <v>2535</v>
      </c>
      <c r="G257">
        <f t="shared" si="3"/>
        <v>0</v>
      </c>
      <c r="H257" t="s">
        <v>1400</v>
      </c>
      <c r="I257" t="s">
        <v>1401</v>
      </c>
      <c r="J257" t="s">
        <v>1402</v>
      </c>
      <c r="K257" t="s">
        <v>1403</v>
      </c>
      <c r="L257" t="s">
        <v>1404</v>
      </c>
      <c r="M257" t="s">
        <v>1405</v>
      </c>
      <c r="N257" t="s">
        <v>1406</v>
      </c>
      <c r="O257" t="s">
        <v>1407</v>
      </c>
      <c r="P257" t="s">
        <v>1408</v>
      </c>
      <c r="Q257" t="s">
        <v>1409</v>
      </c>
      <c r="R257" t="s">
        <v>1502</v>
      </c>
      <c r="S257" t="s">
        <v>2536</v>
      </c>
      <c r="T257" t="s">
        <v>2537</v>
      </c>
      <c r="U257" t="s">
        <v>2538</v>
      </c>
    </row>
    <row r="258" spans="1:14" ht="12.75">
      <c r="A258" t="s">
        <v>528</v>
      </c>
      <c r="B258" t="s">
        <v>527</v>
      </c>
      <c r="C258" s="32" t="str">
        <f t="shared" si="0"/>
        <v> Herbaspirillum seropedicae (strain SmR1). NCBI_TaxID=757424 {ECO:0000313|EMBL:ADJ64739.1 ECO:0000313|Proteomes:UP000000329}BacteriaBacteria Proteobacteria Betaproteobacteria BurkholderialesOxalobacteraceae Herbaspirillum.</v>
      </c>
      <c r="D258" t="s">
        <v>2539</v>
      </c>
      <c r="E258" t="s">
        <v>2540</v>
      </c>
      <c r="F258" t="s">
        <v>2541</v>
      </c>
      <c r="G258">
        <f t="shared" si="3"/>
        <v>0</v>
      </c>
      <c r="I258" t="s">
        <v>1419</v>
      </c>
      <c r="J258" t="s">
        <v>1431</v>
      </c>
      <c r="K258" t="s">
        <v>1696</v>
      </c>
      <c r="L258" t="s">
        <v>1697</v>
      </c>
      <c r="M258" t="s">
        <v>2542</v>
      </c>
      <c r="N258" t="s">
        <v>2543</v>
      </c>
    </row>
    <row r="259" spans="1:13" ht="12.75">
      <c r="A259" t="s">
        <v>530</v>
      </c>
      <c r="B259" t="s">
        <v>529</v>
      </c>
      <c r="C259" s="32" t="str">
        <f t="shared" si="0"/>
        <v> Erwinia billingiae (strain Eb661). NCBI_TaxID=634500 {ECO:0000313|Proteomes:UP000008793}BacteriaBacteria Proteobacteria Gammaproteobacteria EnterobacterialesEnterobacteriaceae Erwinia.</v>
      </c>
      <c r="D259" t="s">
        <v>2544</v>
      </c>
      <c r="E259" t="s">
        <v>2545</v>
      </c>
      <c r="G259">
        <f t="shared" si="3"/>
        <v>0</v>
      </c>
      <c r="H259" t="s">
        <v>1419</v>
      </c>
      <c r="I259" t="s">
        <v>1431</v>
      </c>
      <c r="J259" t="s">
        <v>1432</v>
      </c>
      <c r="K259" t="s">
        <v>1634</v>
      </c>
      <c r="L259" t="s">
        <v>1635</v>
      </c>
      <c r="M259" t="s">
        <v>2098</v>
      </c>
    </row>
    <row r="260" spans="1:17" ht="12.75">
      <c r="A260" t="s">
        <v>532</v>
      </c>
      <c r="B260" t="s">
        <v>531</v>
      </c>
      <c r="C260" s="32" t="str">
        <f t="shared" si="0"/>
        <v> Schizophyllum commune (strain H4-8 / FGSC 9210) (Split gill fungus). NCBI_TaxID=578458 {ECO:0000313|Proteomes:UP000007431}EukaryotaEukaryota Fungi Dikarya Basidiomycota AgaricomycotinaAgaricomycetes Agaricomycetidae Agaricales SchizophyllaceaeSchizophyllum.</v>
      </c>
      <c r="D260" t="s">
        <v>2546</v>
      </c>
      <c r="E260" t="s">
        <v>2547</v>
      </c>
      <c r="G260">
        <f t="shared" si="3"/>
        <v>0</v>
      </c>
      <c r="H260" t="s">
        <v>1400</v>
      </c>
      <c r="I260" t="s">
        <v>1467</v>
      </c>
      <c r="J260" t="s">
        <v>1468</v>
      </c>
      <c r="K260" t="s">
        <v>1469</v>
      </c>
      <c r="L260" t="s">
        <v>1470</v>
      </c>
      <c r="M260" t="s">
        <v>1471</v>
      </c>
      <c r="N260" t="s">
        <v>1981</v>
      </c>
      <c r="O260" t="s">
        <v>1982</v>
      </c>
      <c r="P260" t="s">
        <v>2548</v>
      </c>
      <c r="Q260" t="s">
        <v>2549</v>
      </c>
    </row>
    <row r="261" spans="1:16" ht="12.75">
      <c r="A261" t="s">
        <v>534</v>
      </c>
      <c r="B261" t="s">
        <v>533</v>
      </c>
      <c r="C261" s="32" t="str">
        <f t="shared" si="0"/>
        <v> Selaginella moellendorffii (Spikemoss). NCBI_TaxID=88036 {ECO:0000313|Proteomes:UP000001514}EukaryotaEukaryota Viridiplantae Streptophyta Embryophyta TracheophytaLycopodiidae Selaginellales Selaginellaceae Selaginella.</v>
      </c>
      <c r="D261" t="s">
        <v>2550</v>
      </c>
      <c r="E261" t="s">
        <v>2551</v>
      </c>
      <c r="G261">
        <f t="shared" si="3"/>
        <v>0</v>
      </c>
      <c r="H261" t="s">
        <v>1400</v>
      </c>
      <c r="I261" t="s">
        <v>1401</v>
      </c>
      <c r="J261" t="s">
        <v>1402</v>
      </c>
      <c r="K261" t="s">
        <v>1403</v>
      </c>
      <c r="L261" t="s">
        <v>1404</v>
      </c>
      <c r="M261" t="s">
        <v>2552</v>
      </c>
      <c r="N261" t="s">
        <v>2553</v>
      </c>
      <c r="O261" t="s">
        <v>2554</v>
      </c>
      <c r="P261" t="s">
        <v>2555</v>
      </c>
    </row>
    <row r="262" spans="1:16" ht="12.75">
      <c r="A262" t="s">
        <v>536</v>
      </c>
      <c r="B262" t="s">
        <v>535</v>
      </c>
      <c r="C262" s="32" t="str">
        <f t="shared" si="0"/>
        <v> Selaginella moellendorffii (Spikemoss). NCBI_TaxID=88036 {ECO:0000313|Proteomes:UP000001514}EukaryotaEukaryota Viridiplantae Streptophyta Embryophyta TracheophytaLycopodiidae Selaginellales Selaginellaceae Selaginella.</v>
      </c>
      <c r="D262" t="s">
        <v>2550</v>
      </c>
      <c r="E262" t="s">
        <v>2551</v>
      </c>
      <c r="G262">
        <f t="shared" si="3"/>
        <v>0</v>
      </c>
      <c r="H262" t="s">
        <v>1400</v>
      </c>
      <c r="I262" t="s">
        <v>1401</v>
      </c>
      <c r="J262" t="s">
        <v>1402</v>
      </c>
      <c r="K262" t="s">
        <v>1403</v>
      </c>
      <c r="L262" t="s">
        <v>1404</v>
      </c>
      <c r="M262" t="s">
        <v>2552</v>
      </c>
      <c r="N262" t="s">
        <v>2553</v>
      </c>
      <c r="O262" t="s">
        <v>2554</v>
      </c>
      <c r="P262" t="s">
        <v>2555</v>
      </c>
    </row>
    <row r="263" spans="1:16" ht="12.75">
      <c r="A263" t="s">
        <v>538</v>
      </c>
      <c r="B263" t="s">
        <v>537</v>
      </c>
      <c r="C263" s="32" t="str">
        <f t="shared" si="0"/>
        <v> Selaginella moellendorffii (Spikemoss). NCBI_TaxID=88036 {ECO:0000313|Proteomes:UP000001514}EukaryotaEukaryota Viridiplantae Streptophyta Embryophyta TracheophytaLycopodiidae Selaginellales Selaginellaceae Selaginella.</v>
      </c>
      <c r="D263" t="s">
        <v>2550</v>
      </c>
      <c r="E263" t="s">
        <v>2551</v>
      </c>
      <c r="G263">
        <f t="shared" si="3"/>
        <v>0</v>
      </c>
      <c r="H263" t="s">
        <v>1400</v>
      </c>
      <c r="I263" t="s">
        <v>1401</v>
      </c>
      <c r="J263" t="s">
        <v>1402</v>
      </c>
      <c r="K263" t="s">
        <v>1403</v>
      </c>
      <c r="L263" t="s">
        <v>1404</v>
      </c>
      <c r="M263" t="s">
        <v>2552</v>
      </c>
      <c r="N263" t="s">
        <v>2553</v>
      </c>
      <c r="O263" t="s">
        <v>2554</v>
      </c>
      <c r="P263" t="s">
        <v>2555</v>
      </c>
    </row>
    <row r="264" spans="1:16" ht="12.75">
      <c r="A264" t="s">
        <v>540</v>
      </c>
      <c r="B264" t="s">
        <v>539</v>
      </c>
      <c r="C264" s="32" t="str">
        <f t="shared" si="0"/>
        <v> Selaginella moellendorffii (Spikemoss). NCBI_TaxID=88036 {ECO:0000313|Proteomes:UP000001514}EukaryotaEukaryota Viridiplantae Streptophyta Embryophyta TracheophytaLycopodiidae Selaginellales Selaginellaceae Selaginella.</v>
      </c>
      <c r="D264" t="s">
        <v>2550</v>
      </c>
      <c r="E264" t="s">
        <v>2551</v>
      </c>
      <c r="G264">
        <f t="shared" si="3"/>
        <v>0</v>
      </c>
      <c r="H264" t="s">
        <v>1400</v>
      </c>
      <c r="I264" t="s">
        <v>1401</v>
      </c>
      <c r="J264" t="s">
        <v>1402</v>
      </c>
      <c r="K264" t="s">
        <v>1403</v>
      </c>
      <c r="L264" t="s">
        <v>1404</v>
      </c>
      <c r="M264" t="s">
        <v>2552</v>
      </c>
      <c r="N264" t="s">
        <v>2553</v>
      </c>
      <c r="O264" t="s">
        <v>2554</v>
      </c>
      <c r="P264" t="s">
        <v>2555</v>
      </c>
    </row>
    <row r="265" spans="1:14" ht="12.75">
      <c r="A265" t="s">
        <v>542</v>
      </c>
      <c r="B265" t="s">
        <v>541</v>
      </c>
      <c r="C265" s="32" t="str">
        <f t="shared" si="0"/>
        <v> Volvox carteri f. nagariensis. NCBI_TaxID=3068 {ECO:0000313|Proteomes:UP000001058}EukaryotaEukaryota Viridiplantae Chlorophyta ChlorophyceaeChlamydomonadales Volvocaceae Volvox.</v>
      </c>
      <c r="D265" t="s">
        <v>2556</v>
      </c>
      <c r="E265" t="s">
        <v>2557</v>
      </c>
      <c r="G265">
        <f t="shared" si="3"/>
        <v>0</v>
      </c>
      <c r="H265" t="s">
        <v>1400</v>
      </c>
      <c r="I265" t="s">
        <v>1401</v>
      </c>
      <c r="J265" t="s">
        <v>1543</v>
      </c>
      <c r="K265" t="s">
        <v>1964</v>
      </c>
      <c r="L265" t="s">
        <v>1965</v>
      </c>
      <c r="M265" t="s">
        <v>2558</v>
      </c>
      <c r="N265" t="s">
        <v>2559</v>
      </c>
    </row>
    <row r="266" spans="1:14" ht="12.75">
      <c r="A266" t="s">
        <v>544</v>
      </c>
      <c r="B266" t="s">
        <v>543</v>
      </c>
      <c r="C266" s="32" t="str">
        <f t="shared" si="0"/>
        <v> Dickeya dadantii (strain 3937) (Erwinia chrysanthemi (strain 3937)). NCBI_TaxID=198628 {ECO:0000313|EMBL:ADM96738.1 ECO:0000313|Proteomes:UP000006859}BacteriaBacteria Proteobacteria Gammaproteobacteria EnterobacterialesEnterobacteriaceae Dickeya.</v>
      </c>
      <c r="D266" t="s">
        <v>2560</v>
      </c>
      <c r="E266" t="s">
        <v>2561</v>
      </c>
      <c r="F266" t="s">
        <v>2562</v>
      </c>
      <c r="G266">
        <f t="shared" si="3"/>
        <v>0</v>
      </c>
      <c r="I266" t="s">
        <v>1419</v>
      </c>
      <c r="J266" t="s">
        <v>1431</v>
      </c>
      <c r="K266" t="s">
        <v>1432</v>
      </c>
      <c r="L266" t="s">
        <v>1634</v>
      </c>
      <c r="M266" t="s">
        <v>1635</v>
      </c>
      <c r="N266" t="s">
        <v>2563</v>
      </c>
    </row>
    <row r="267" spans="1:14" ht="12.75">
      <c r="A267" t="s">
        <v>546</v>
      </c>
      <c r="B267" t="s">
        <v>545</v>
      </c>
      <c r="C267" s="32" t="str">
        <f t="shared" si="0"/>
        <v> Parvularcula bermudensis (strain ATCC BAA-594 / HTCC2503 / KCTC 12087). NCBI_TaxID=314260 {ECO:0000313|EMBL:ADM10351.1 ECO:0000313|Proteomes:UP000001302}BacteriaBacteria Proteobacteria Alphaproteobacteria ParvularculalesParvularculaceae Parvularcula.</v>
      </c>
      <c r="D267" t="s">
        <v>2564</v>
      </c>
      <c r="E267" t="s">
        <v>2565</v>
      </c>
      <c r="F267" t="s">
        <v>2566</v>
      </c>
      <c r="G267">
        <f t="shared" si="3"/>
        <v>0</v>
      </c>
      <c r="I267" t="s">
        <v>1419</v>
      </c>
      <c r="J267" t="s">
        <v>1431</v>
      </c>
      <c r="K267" t="s">
        <v>1460</v>
      </c>
      <c r="L267" t="s">
        <v>2567</v>
      </c>
      <c r="M267" t="s">
        <v>2568</v>
      </c>
      <c r="N267" t="s">
        <v>2569</v>
      </c>
    </row>
    <row r="268" spans="1:14" ht="12.75">
      <c r="A268" t="s">
        <v>548</v>
      </c>
      <c r="B268" t="s">
        <v>547</v>
      </c>
      <c r="C268" s="32" t="str">
        <f t="shared" si="0"/>
        <v> Pantoea vagans (strain C9-1) (Pantoea agglomerans (strain C9-1)). NCBI_TaxID=712898 {ECO:0000313|EMBL:ADO08474.1 ECO:0000313|Proteomes:UP000006631}BacteriaBacteria Proteobacteria Gammaproteobacteria EnterobacterialesEnterobacteriaceae Pantoea.</v>
      </c>
      <c r="D268" t="s">
        <v>2570</v>
      </c>
      <c r="E268" t="s">
        <v>2571</v>
      </c>
      <c r="F268" t="s">
        <v>2572</v>
      </c>
      <c r="G268">
        <f t="shared" si="3"/>
        <v>0</v>
      </c>
      <c r="I268" t="s">
        <v>1419</v>
      </c>
      <c r="J268" t="s">
        <v>1431</v>
      </c>
      <c r="K268" t="s">
        <v>1432</v>
      </c>
      <c r="L268" t="s">
        <v>1634</v>
      </c>
      <c r="M268" t="s">
        <v>1635</v>
      </c>
      <c r="N268" t="s">
        <v>1636</v>
      </c>
    </row>
    <row r="269" spans="1:14" ht="12.75">
      <c r="A269" t="s">
        <v>550</v>
      </c>
      <c r="B269" t="s">
        <v>549</v>
      </c>
      <c r="C269" s="32" t="str">
        <f t="shared" si="0"/>
        <v> Halomonas elongata (strain ATCC 33173 / DSM 2581 / NBRC 15536 / NCIMB 2198 / 1H9). NCBI_TaxID=768066 {ECO:0000313|EMBL:CBV41474.1 ECO:0000313|Proteomes:UP000008707}BacteriaBacteria Proteobacteria Gammaproteobacteria OceanospirillalesHalomonadaceae Halomonas.</v>
      </c>
      <c r="D269" t="s">
        <v>2573</v>
      </c>
      <c r="E269" t="s">
        <v>2574</v>
      </c>
      <c r="F269" t="s">
        <v>2575</v>
      </c>
      <c r="G269">
        <f t="shared" si="3"/>
        <v>0</v>
      </c>
      <c r="I269" t="s">
        <v>1419</v>
      </c>
      <c r="J269" t="s">
        <v>1431</v>
      </c>
      <c r="K269" t="s">
        <v>1432</v>
      </c>
      <c r="L269" t="s">
        <v>1453</v>
      </c>
      <c r="M269" t="s">
        <v>1454</v>
      </c>
      <c r="N269" t="s">
        <v>1455</v>
      </c>
    </row>
    <row r="270" spans="1:12" ht="12.75">
      <c r="A270" t="s">
        <v>2576</v>
      </c>
      <c r="B270" t="s">
        <v>551</v>
      </c>
      <c r="C270" s="32" t="str">
        <f t="shared" si="0"/>
        <v> Glutamicibacter arilaitensis (strain DSM 16368 / CIP 108037 / IAM 15318 / JCM 13566 / Re117) (Arthrobacter arilaitensis). NCBI_TaxID=861360 {ECO:0000313|Proteomes:UP000006878}BacteriaBacteria Actinobacteria Micrococcales MicrococcaceaeGlutamicibacter.</v>
      </c>
      <c r="D270" t="s">
        <v>2577</v>
      </c>
      <c r="E270" t="s">
        <v>2578</v>
      </c>
      <c r="G270">
        <f t="shared" si="3"/>
        <v>0</v>
      </c>
      <c r="H270" t="s">
        <v>1419</v>
      </c>
      <c r="I270" t="s">
        <v>1420</v>
      </c>
      <c r="J270" t="s">
        <v>1784</v>
      </c>
      <c r="K270" t="s">
        <v>1785</v>
      </c>
      <c r="L270" t="s">
        <v>2579</v>
      </c>
    </row>
    <row r="271" spans="1:14" ht="12.75">
      <c r="A271" t="s">
        <v>554</v>
      </c>
      <c r="B271" t="s">
        <v>553</v>
      </c>
      <c r="C271" s="32" t="str">
        <f t="shared" si="0"/>
        <v> Chlorella variabilis (Green alga). NCBI_TaxID=554065 {ECO:0000313|Proteomes:UP000008141}EukaryotaEukaryota Viridiplantae Chlorophyta Trebouxiophyceae ChlorellalesChlorellaceae Chlorella.</v>
      </c>
      <c r="D271" t="s">
        <v>2580</v>
      </c>
      <c r="E271" t="s">
        <v>2581</v>
      </c>
      <c r="G271">
        <f t="shared" si="3"/>
        <v>0</v>
      </c>
      <c r="H271" t="s">
        <v>1400</v>
      </c>
      <c r="I271" t="s">
        <v>1401</v>
      </c>
      <c r="J271" t="s">
        <v>1543</v>
      </c>
      <c r="K271" t="s">
        <v>1544</v>
      </c>
      <c r="L271" t="s">
        <v>1545</v>
      </c>
      <c r="M271" t="s">
        <v>1546</v>
      </c>
      <c r="N271" t="s">
        <v>2582</v>
      </c>
    </row>
    <row r="272" spans="1:19" ht="12.75">
      <c r="A272" t="s">
        <v>556</v>
      </c>
      <c r="B272" t="s">
        <v>555</v>
      </c>
      <c r="C272" s="32" t="str">
        <f t="shared" si="0"/>
        <v> Moniliophthora perniciosa (strain FA553 / isolate CP02) (Witches'-broom disease fungus) (Marasmius perniciosus). NCBI_TaxID=554373 {ECO:0000313|EMBL:EEB92911.1 ECO:0000313|Proteomes:UP000000741}EukaryotaEukaryota Fungi Dikarya Basidiomycota AgaricomycotinaAgaricomycetes Agaricomycetidae Agaricales Marasmiaceaemitosporic Marasmiaceae Moniliophthora.</v>
      </c>
      <c r="D272" t="s">
        <v>2583</v>
      </c>
      <c r="E272" t="s">
        <v>2584</v>
      </c>
      <c r="F272" t="s">
        <v>2585</v>
      </c>
      <c r="G272">
        <f t="shared" si="3"/>
        <v>0</v>
      </c>
      <c r="I272" t="s">
        <v>1400</v>
      </c>
      <c r="J272" t="s">
        <v>1467</v>
      </c>
      <c r="K272" t="s">
        <v>1468</v>
      </c>
      <c r="L272" t="s">
        <v>1469</v>
      </c>
      <c r="M272" t="s">
        <v>1470</v>
      </c>
      <c r="N272" t="s">
        <v>1471</v>
      </c>
      <c r="O272" t="s">
        <v>1981</v>
      </c>
      <c r="P272" t="s">
        <v>1982</v>
      </c>
      <c r="Q272" t="s">
        <v>2586</v>
      </c>
      <c r="R272" t="s">
        <v>2587</v>
      </c>
      <c r="S272" t="s">
        <v>2588</v>
      </c>
    </row>
    <row r="273" spans="1:13" ht="12.75">
      <c r="A273" t="s">
        <v>558</v>
      </c>
      <c r="B273" t="s">
        <v>557</v>
      </c>
      <c r="C273" s="32" t="str">
        <f t="shared" si="0"/>
        <v> Streptomyces clavuligerus (strain ATCC 27064 / DSM 738 / JCM 4710 / NBRC 13307 / NCIMB 12785 / NRRL 3585 / VKM Ac-602). NCBI_TaxID=443255 {ECO:0000313|EMBL:EFG10065.1 ECO:0000313|Proteomes:UP000002357}BacteriaBacteria Actinobacteria Streptomycetales StreptomycetaceaeStreptomyces.</v>
      </c>
      <c r="D273" t="s">
        <v>2589</v>
      </c>
      <c r="E273" t="s">
        <v>2590</v>
      </c>
      <c r="F273" t="s">
        <v>2591</v>
      </c>
      <c r="G273">
        <f t="shared" si="3"/>
        <v>0</v>
      </c>
      <c r="I273" t="s">
        <v>1419</v>
      </c>
      <c r="J273" t="s">
        <v>1420</v>
      </c>
      <c r="K273" t="s">
        <v>1446</v>
      </c>
      <c r="L273" t="s">
        <v>1447</v>
      </c>
      <c r="M273" t="s">
        <v>1448</v>
      </c>
    </row>
    <row r="274" spans="1:14" ht="12.75">
      <c r="A274" t="s">
        <v>560</v>
      </c>
      <c r="B274" t="s">
        <v>559</v>
      </c>
      <c r="C274" s="32" t="str">
        <f t="shared" si="0"/>
        <v> Ketogulonicigenium vulgare (strain Y25). NCBI_TaxID=880591 {ECO:0000313|EMBL:ADO42124.1 ECO:0000313|Proteomes:UP000006871}BacteriaBacteria Proteobacteria Alphaproteobacteria RhodobacteralesRhodobacteraceae Ketogulonicigenium.</v>
      </c>
      <c r="D274" t="s">
        <v>2592</v>
      </c>
      <c r="E274" t="s">
        <v>2593</v>
      </c>
      <c r="F274" t="s">
        <v>2594</v>
      </c>
      <c r="G274">
        <f t="shared" si="3"/>
        <v>0</v>
      </c>
      <c r="I274" t="s">
        <v>1419</v>
      </c>
      <c r="J274" t="s">
        <v>1431</v>
      </c>
      <c r="K274" t="s">
        <v>1460</v>
      </c>
      <c r="L274" t="s">
        <v>1525</v>
      </c>
      <c r="M274" t="s">
        <v>1526</v>
      </c>
      <c r="N274" t="s">
        <v>2595</v>
      </c>
    </row>
    <row r="275" spans="1:15" ht="12.75">
      <c r="A275" t="s">
        <v>562</v>
      </c>
      <c r="B275" t="s">
        <v>561</v>
      </c>
      <c r="C275" s="32" t="str">
        <f t="shared" si="0"/>
        <v> Stigmatella aurantiaca (strain DW4/3-1). NCBI_TaxID=378806 {ECO:0000313|EMBL:ADO68840.1 ECO:0000313|Proteomes:UP000001351}BacteriaBacteria Proteobacteria Deltaproteobacteria MyxococcalesCystobacterineae Cystobacteraceae Stigmatella.</v>
      </c>
      <c r="D275" t="s">
        <v>2596</v>
      </c>
      <c r="E275" t="s">
        <v>2597</v>
      </c>
      <c r="F275" t="s">
        <v>2598</v>
      </c>
      <c r="G275">
        <f t="shared" si="3"/>
        <v>0</v>
      </c>
      <c r="I275" t="s">
        <v>1419</v>
      </c>
      <c r="J275" t="s">
        <v>1431</v>
      </c>
      <c r="K275" t="s">
        <v>2003</v>
      </c>
      <c r="L275" t="s">
        <v>2004</v>
      </c>
      <c r="M275" t="s">
        <v>2599</v>
      </c>
      <c r="N275" t="s">
        <v>2600</v>
      </c>
      <c r="O275" t="s">
        <v>2601</v>
      </c>
    </row>
    <row r="276" spans="1:14" ht="12.75">
      <c r="A276" t="s">
        <v>564</v>
      </c>
      <c r="B276" t="s">
        <v>563</v>
      </c>
      <c r="C276" s="32" t="str">
        <f t="shared" si="0"/>
        <v> Achromobacter xylosoxidans (strain A8). NCBI_TaxID=762376 {ECO:0000313|EMBL:ADP14979.1 ECO:0000313|Proteomes:UP000006876}BacteriaBacteria Proteobacteria Betaproteobacteria BurkholderialesAlcaligenaceae Achromobacter.</v>
      </c>
      <c r="D276" t="s">
        <v>2602</v>
      </c>
      <c r="E276" t="s">
        <v>2603</v>
      </c>
      <c r="F276" t="s">
        <v>2604</v>
      </c>
      <c r="G276">
        <f t="shared" si="3"/>
        <v>0</v>
      </c>
      <c r="I276" t="s">
        <v>1419</v>
      </c>
      <c r="J276" t="s">
        <v>1431</v>
      </c>
      <c r="K276" t="s">
        <v>1696</v>
      </c>
      <c r="L276" t="s">
        <v>1697</v>
      </c>
      <c r="M276" t="s">
        <v>2605</v>
      </c>
      <c r="N276" t="s">
        <v>2606</v>
      </c>
    </row>
    <row r="277" spans="1:13" ht="12.75">
      <c r="A277" t="s">
        <v>566</v>
      </c>
      <c r="B277" t="s">
        <v>565</v>
      </c>
      <c r="C277" s="32" t="str">
        <f t="shared" si="0"/>
        <v> Frankia sp. (strain EuI1c). NCBI_TaxID=298654 {ECO:0000313|EMBL:ADP83870.1 ECO:0000313|Proteomes:UP000002484}BacteriaBacteria Actinobacteria Frankiales Frankiaceae Frankia.</v>
      </c>
      <c r="D277" t="s">
        <v>2607</v>
      </c>
      <c r="E277" t="s">
        <v>2608</v>
      </c>
      <c r="F277" t="s">
        <v>2609</v>
      </c>
      <c r="G277">
        <f t="shared" si="3"/>
        <v>0</v>
      </c>
      <c r="I277" t="s">
        <v>1419</v>
      </c>
      <c r="J277" t="s">
        <v>1420</v>
      </c>
      <c r="K277" t="s">
        <v>1971</v>
      </c>
      <c r="L277" t="s">
        <v>1972</v>
      </c>
      <c r="M277" t="s">
        <v>1973</v>
      </c>
    </row>
    <row r="278" spans="1:17" ht="12.75">
      <c r="A278" t="s">
        <v>568</v>
      </c>
      <c r="B278" t="s">
        <v>567</v>
      </c>
      <c r="C278" s="32" t="str">
        <f t="shared" si="0"/>
        <v> Puccinia graminis f. sp. tritici (strain CRL 75-36-700-3 / race SCCL) (Black stem rust fungus). NCBI_TaxID=418459 {ECO:0000313|EMBL:EFP90861.2 ECO:0000313|Proteomes:UP000008783}EukaryotaEukaryota Fungi Dikarya Basidiomycota PucciniomycotinaPucciniomycetes Pucciniales Pucciniaceae Puccinia.</v>
      </c>
      <c r="D278" t="s">
        <v>2610</v>
      </c>
      <c r="E278" t="s">
        <v>2611</v>
      </c>
      <c r="F278" t="s">
        <v>2612</v>
      </c>
      <c r="G278">
        <f t="shared" si="3"/>
        <v>0</v>
      </c>
      <c r="I278" t="s">
        <v>1400</v>
      </c>
      <c r="J278" t="s">
        <v>1467</v>
      </c>
      <c r="K278" t="s">
        <v>1468</v>
      </c>
      <c r="L278" t="s">
        <v>1469</v>
      </c>
      <c r="M278" t="s">
        <v>1688</v>
      </c>
      <c r="N278" t="s">
        <v>1689</v>
      </c>
      <c r="O278" t="s">
        <v>1690</v>
      </c>
      <c r="P278" t="s">
        <v>1691</v>
      </c>
      <c r="Q278" t="s">
        <v>1692</v>
      </c>
    </row>
    <row r="279" spans="1:17" ht="12.75">
      <c r="A279" t="s">
        <v>570</v>
      </c>
      <c r="B279" t="s">
        <v>569</v>
      </c>
      <c r="C279" s="32" t="str">
        <f t="shared" si="0"/>
        <v> Colletotrichum graminicola (strain M1.001 / M2 / FGSC 10212) (Maize anthracnose fungus) (Glomerella graminicola). NCBI_TaxID=645133 {ECO:0000313|Proteomes:UP000008782}EukaryotaEukaryota Fungi Dikarya Ascomycota PezizomycotinaSordariomycetes Hypocreomycetidae Glomerellales GlomerellaceaeColletotrichum.</v>
      </c>
      <c r="D279" t="s">
        <v>2613</v>
      </c>
      <c r="E279" t="s">
        <v>2614</v>
      </c>
      <c r="G279">
        <f t="shared" si="3"/>
        <v>0</v>
      </c>
      <c r="H279" t="s">
        <v>1400</v>
      </c>
      <c r="I279" t="s">
        <v>1467</v>
      </c>
      <c r="J279" t="s">
        <v>1468</v>
      </c>
      <c r="K279" t="s">
        <v>1477</v>
      </c>
      <c r="L279" t="s">
        <v>1478</v>
      </c>
      <c r="M279" t="s">
        <v>1479</v>
      </c>
      <c r="N279" t="s">
        <v>1480</v>
      </c>
      <c r="O279" t="s">
        <v>1481</v>
      </c>
      <c r="P279" t="s">
        <v>1482</v>
      </c>
      <c r="Q279" t="s">
        <v>1483</v>
      </c>
    </row>
    <row r="280" spans="1:18" ht="12.75">
      <c r="A280" t="s">
        <v>572</v>
      </c>
      <c r="B280" t="s">
        <v>571</v>
      </c>
      <c r="C280" s="32" t="str">
        <f t="shared" si="0"/>
        <v> Pyrenophora teres f. teres (strain 0-1) (Barley net blotch fungus) (Drechslera teres f. teres). NCBI_TaxID=861557 {ECO:0000313|Proteomes:UP000001067}EukaryotaEukaryota Fungi Dikarya Ascomycota PezizomycotinaDothideomycetes Pleosporomycetidae Pleosporales PleosporineaePleosporaceae Pyrenophora.</v>
      </c>
      <c r="D280" t="s">
        <v>2615</v>
      </c>
      <c r="E280" t="s">
        <v>2616</v>
      </c>
      <c r="G280">
        <f t="shared" si="3"/>
        <v>0</v>
      </c>
      <c r="H280" t="s">
        <v>1400</v>
      </c>
      <c r="I280" t="s">
        <v>1467</v>
      </c>
      <c r="J280" t="s">
        <v>1468</v>
      </c>
      <c r="K280" t="s">
        <v>1477</v>
      </c>
      <c r="L280" t="s">
        <v>1478</v>
      </c>
      <c r="M280" t="s">
        <v>2102</v>
      </c>
      <c r="N280" t="s">
        <v>2103</v>
      </c>
      <c r="O280" t="s">
        <v>2104</v>
      </c>
      <c r="P280" t="s">
        <v>2105</v>
      </c>
      <c r="Q280" t="s">
        <v>2106</v>
      </c>
      <c r="R280" t="s">
        <v>2107</v>
      </c>
    </row>
    <row r="281" spans="1:13" ht="12.75">
      <c r="A281" t="s">
        <v>574</v>
      </c>
      <c r="B281" t="s">
        <v>573</v>
      </c>
      <c r="C281" s="32" t="str">
        <f t="shared" si="0"/>
        <v> Kitasatospora setae (strain ATCC 33774 / DSM 43861 / JCM 3304 / KCC A-0304 / NBRC 14216 / KM-6054) (Streptomyces setae). NCBI_TaxID=452652 {ECO:0000313|EMBL:BAJ32097.1 ECO:0000313|Proteomes:UP000007076}BacteriaBacteria Actinobacteria Streptomycetales StreptomycetaceaeKitasatospora.</v>
      </c>
      <c r="D281" t="s">
        <v>2617</v>
      </c>
      <c r="E281" t="s">
        <v>2618</v>
      </c>
      <c r="F281" t="s">
        <v>2619</v>
      </c>
      <c r="G281">
        <f t="shared" si="3"/>
        <v>0</v>
      </c>
      <c r="I281" t="s">
        <v>1419</v>
      </c>
      <c r="J281" t="s">
        <v>1420</v>
      </c>
      <c r="K281" t="s">
        <v>1446</v>
      </c>
      <c r="L281" t="s">
        <v>1447</v>
      </c>
      <c r="M281" t="s">
        <v>2620</v>
      </c>
    </row>
    <row r="282" spans="1:13" ht="12.75">
      <c r="A282" t="s">
        <v>576</v>
      </c>
      <c r="B282" t="s">
        <v>575</v>
      </c>
      <c r="C282" s="32" t="str">
        <f t="shared" si="0"/>
        <v> Kitasatospora setae (strain ATCC 33774 / DSM 43861 / JCM 3304 / KCC A-0304 / NBRC 14216 / KM-6054) (Streptomyces setae). NCBI_TaxID=452652 {ECO:0000313|EMBL:BAJ28848.1 ECO:0000313|Proteomes:UP000007076}BacteriaBacteria Actinobacteria Streptomycetales StreptomycetaceaeKitasatospora.</v>
      </c>
      <c r="D282" t="s">
        <v>2617</v>
      </c>
      <c r="E282" t="s">
        <v>2621</v>
      </c>
      <c r="F282" t="s">
        <v>2619</v>
      </c>
      <c r="G282">
        <f t="shared" si="3"/>
        <v>0</v>
      </c>
      <c r="I282" t="s">
        <v>1419</v>
      </c>
      <c r="J282" t="s">
        <v>1420</v>
      </c>
      <c r="K282" t="s">
        <v>1446</v>
      </c>
      <c r="L282" t="s">
        <v>1447</v>
      </c>
      <c r="M282" t="s">
        <v>2620</v>
      </c>
    </row>
    <row r="283" spans="1:17" ht="12.75">
      <c r="A283" t="s">
        <v>578</v>
      </c>
      <c r="B283" t="s">
        <v>577</v>
      </c>
      <c r="C283" s="32" t="str">
        <f t="shared" si="0"/>
        <v> Arthroderma gypseum (strain ATCC MYA-4604 / CBS 118893) (Microsporum gypseum). NCBI_TaxID=535722 {ECO:0000313|Proteomes:UP000002669}EukaryotaEukaryota Fungi Dikarya Ascomycota Pezizomycotina EurotiomycetesEurotiomycetidae Onygenales Arthrodermataceae Microsporum.</v>
      </c>
      <c r="D283" t="s">
        <v>2622</v>
      </c>
      <c r="E283" t="s">
        <v>2623</v>
      </c>
      <c r="G283">
        <f t="shared" si="3"/>
        <v>0</v>
      </c>
      <c r="H283" t="s">
        <v>1400</v>
      </c>
      <c r="I283" t="s">
        <v>1467</v>
      </c>
      <c r="J283" t="s">
        <v>1468</v>
      </c>
      <c r="K283" t="s">
        <v>1477</v>
      </c>
      <c r="L283" t="s">
        <v>1478</v>
      </c>
      <c r="M283" t="s">
        <v>1648</v>
      </c>
      <c r="N283" t="s">
        <v>1649</v>
      </c>
      <c r="O283" t="s">
        <v>1774</v>
      </c>
      <c r="P283" t="s">
        <v>2285</v>
      </c>
      <c r="Q283" t="s">
        <v>2624</v>
      </c>
    </row>
    <row r="284" spans="1:19" ht="12.75">
      <c r="A284" t="s">
        <v>580</v>
      </c>
      <c r="B284" t="s">
        <v>579</v>
      </c>
      <c r="C284" s="32" t="str">
        <f t="shared" si="0"/>
        <v> Leptosphaeria maculans (strain JN3 / isolate v23.1.3 / race Av1-4-5-6-7-8) (Blackleg fungus) (Phoma lingam). NCBI_TaxID=985895 {ECO:0000313|Proteomes:UP000002668}EukaryotaEukaryota Fungi Dikarya Ascomycota PezizomycotinaDothideomycetes Pleosporomycetidae Pleosporales PleosporineaeLeptosphaeriaceae Leptosphaeria Leptosphaeria maculans complex.</v>
      </c>
      <c r="D284" t="s">
        <v>2625</v>
      </c>
      <c r="E284" t="s">
        <v>2626</v>
      </c>
      <c r="G284">
        <f t="shared" si="3"/>
        <v>0</v>
      </c>
      <c r="H284" t="s">
        <v>1400</v>
      </c>
      <c r="I284" t="s">
        <v>1467</v>
      </c>
      <c r="J284" t="s">
        <v>1468</v>
      </c>
      <c r="K284" t="s">
        <v>1477</v>
      </c>
      <c r="L284" t="s">
        <v>1478</v>
      </c>
      <c r="M284" t="s">
        <v>2102</v>
      </c>
      <c r="N284" t="s">
        <v>2103</v>
      </c>
      <c r="O284" t="s">
        <v>2104</v>
      </c>
      <c r="P284" t="s">
        <v>2105</v>
      </c>
      <c r="Q284" t="s">
        <v>2627</v>
      </c>
      <c r="R284" t="s">
        <v>2628</v>
      </c>
      <c r="S284" t="s">
        <v>2629</v>
      </c>
    </row>
    <row r="285" spans="1:14" ht="12.75">
      <c r="A285" t="s">
        <v>582</v>
      </c>
      <c r="B285" t="s">
        <v>581</v>
      </c>
      <c r="C285" s="32" t="str">
        <f t="shared" si="0"/>
        <v> Pantoea sp. (strain At-9b). NCBI_TaxID=592316 {ECO:0000313|EMBL:ADU68129.1 ECO:0000313|Proteomes:UP000001624}BacteriaBacteria Proteobacteria Gammaproteobacteria EnterobacterialesEnterobacteriaceae Pantoea.</v>
      </c>
      <c r="D285" t="s">
        <v>2630</v>
      </c>
      <c r="E285" t="s">
        <v>2631</v>
      </c>
      <c r="F285" t="s">
        <v>2632</v>
      </c>
      <c r="G285">
        <f t="shared" si="3"/>
        <v>0</v>
      </c>
      <c r="I285" t="s">
        <v>1419</v>
      </c>
      <c r="J285" t="s">
        <v>1431</v>
      </c>
      <c r="K285" t="s">
        <v>1432</v>
      </c>
      <c r="L285" t="s">
        <v>1634</v>
      </c>
      <c r="M285" t="s">
        <v>1635</v>
      </c>
      <c r="N285" t="s">
        <v>1636</v>
      </c>
    </row>
    <row r="286" spans="1:17" ht="12.75">
      <c r="A286" t="s">
        <v>584</v>
      </c>
      <c r="B286" t="s">
        <v>583</v>
      </c>
      <c r="C286" s="32" t="str">
        <f t="shared" si="0"/>
        <v> Sporisorium reilianum (strain SRZ2) (Maize head smut fungus). NCBI_TaxID=999809 {ECO:0000313|EMBL:CBQ74011.1 ECO:0000313|Proteomes:UP000008867}EukaryotaEukaryota Fungi Dikarya Basidiomycota UstilaginomycotinaUstilaginomycetes Ustilaginales Ustilaginaceae Sporisorium.</v>
      </c>
      <c r="D286" t="s">
        <v>2633</v>
      </c>
      <c r="E286" t="s">
        <v>2634</v>
      </c>
      <c r="F286" t="s">
        <v>2635</v>
      </c>
      <c r="G286">
        <f t="shared" si="3"/>
        <v>0</v>
      </c>
      <c r="I286" t="s">
        <v>1400</v>
      </c>
      <c r="J286" t="s">
        <v>1467</v>
      </c>
      <c r="K286" t="s">
        <v>1468</v>
      </c>
      <c r="L286" t="s">
        <v>1469</v>
      </c>
      <c r="M286" t="s">
        <v>1718</v>
      </c>
      <c r="N286" t="s">
        <v>1719</v>
      </c>
      <c r="O286" t="s">
        <v>1720</v>
      </c>
      <c r="P286" t="s">
        <v>1721</v>
      </c>
      <c r="Q286" t="s">
        <v>2636</v>
      </c>
    </row>
    <row r="287" spans="1:13" ht="12.75">
      <c r="A287" t="s">
        <v>586</v>
      </c>
      <c r="B287" t="s">
        <v>585</v>
      </c>
      <c r="C287" s="32" t="str">
        <f t="shared" si="0"/>
        <v> Microbacterium testaceum (strain StLB037). NCBI_TaxID=979556 {ECO:0000313|EMBL:BAJ74301.1 ECO:0000313|Proteomes:UP000008975}BacteriaBacteria Actinobacteria Micrococcales MicrobacteriaceaeMicrobacterium.</v>
      </c>
      <c r="D287" t="s">
        <v>2637</v>
      </c>
      <c r="E287" t="s">
        <v>2638</v>
      </c>
      <c r="F287" t="s">
        <v>2639</v>
      </c>
      <c r="G287">
        <f t="shared" si="3"/>
        <v>0</v>
      </c>
      <c r="I287" t="s">
        <v>1419</v>
      </c>
      <c r="J287" t="s">
        <v>1420</v>
      </c>
      <c r="K287" t="s">
        <v>1784</v>
      </c>
      <c r="L287" t="s">
        <v>2640</v>
      </c>
      <c r="M287" t="s">
        <v>2641</v>
      </c>
    </row>
    <row r="288" spans="1:14" ht="12.75">
      <c r="A288" t="s">
        <v>588</v>
      </c>
      <c r="B288" t="s">
        <v>587</v>
      </c>
      <c r="C288" s="32" t="str">
        <f t="shared" si="0"/>
        <v> Asticcacaulis excentricus (strain ATCC 15261 / DSM 4724 / VKM B-1370 / CB 48). NCBI_TaxID=573065 {ECO:0000313|EMBL:ADU14179.1 ECO:0000313|Proteomes:UP000001492}BacteriaBacteria Proteobacteria Alphaproteobacteria CaulobacteralesCaulobacteraceae Asticcacaulis.</v>
      </c>
      <c r="D288" t="s">
        <v>2642</v>
      </c>
      <c r="E288" t="s">
        <v>2643</v>
      </c>
      <c r="F288" t="s">
        <v>2644</v>
      </c>
      <c r="G288">
        <f t="shared" si="3"/>
        <v>0</v>
      </c>
      <c r="I288" t="s">
        <v>1419</v>
      </c>
      <c r="J288" t="s">
        <v>1431</v>
      </c>
      <c r="K288" t="s">
        <v>1460</v>
      </c>
      <c r="L288" t="s">
        <v>2034</v>
      </c>
      <c r="M288" t="s">
        <v>2035</v>
      </c>
      <c r="N288" t="s">
        <v>2645</v>
      </c>
    </row>
    <row r="289" spans="1:14" ht="12.75">
      <c r="A289" t="s">
        <v>590</v>
      </c>
      <c r="B289" t="s">
        <v>589</v>
      </c>
      <c r="C289" s="32" t="str">
        <f t="shared" si="0"/>
        <v> Mesorhizobium ciceri biovar biserrulae (strain HAMBI 2942 / LMG 23838 / WSM1271). NCBI_TaxID=765698 {ECO:0000313|EMBL:ADV09545.1 ECO:0000313|Proteomes:UP000007471}BacteriaBacteria Proteobacteria Alphaproteobacteria RhizobialesPhyllobacteriaceae Mesorhizobium.</v>
      </c>
      <c r="D289" t="s">
        <v>2646</v>
      </c>
      <c r="E289" t="s">
        <v>2647</v>
      </c>
      <c r="F289" t="s">
        <v>2648</v>
      </c>
      <c r="G289">
        <f t="shared" si="3"/>
        <v>0</v>
      </c>
      <c r="I289" t="s">
        <v>1419</v>
      </c>
      <c r="J289" t="s">
        <v>1431</v>
      </c>
      <c r="K289" t="s">
        <v>1460</v>
      </c>
      <c r="L289" t="s">
        <v>1495</v>
      </c>
      <c r="M289" t="s">
        <v>1998</v>
      </c>
      <c r="N289" t="s">
        <v>2649</v>
      </c>
    </row>
    <row r="290" spans="1:13" ht="12.75">
      <c r="A290" t="s">
        <v>592</v>
      </c>
      <c r="B290" t="s">
        <v>591</v>
      </c>
      <c r="C290" s="32" t="str">
        <f t="shared" si="0"/>
        <v> Terriglobus saanensis (strain ATCC BAA-1853 / DSM 23119 / SP1PR4). NCBI_TaxID=401053 {ECO:0000313|EMBL:ADV84231.1 ECO:0000313|Proteomes:UP000006844}BacteriaBacteria Acidobacteria Acidobacteriales AcidobacteriaceaeTerriglobus.</v>
      </c>
      <c r="D290" t="s">
        <v>2650</v>
      </c>
      <c r="E290" t="s">
        <v>2651</v>
      </c>
      <c r="F290" t="s">
        <v>2652</v>
      </c>
      <c r="G290">
        <f t="shared" si="3"/>
        <v>0</v>
      </c>
      <c r="I290" t="s">
        <v>1419</v>
      </c>
      <c r="J290" t="s">
        <v>2653</v>
      </c>
      <c r="K290" t="s">
        <v>2654</v>
      </c>
      <c r="L290" t="s">
        <v>2655</v>
      </c>
      <c r="M290" t="s">
        <v>2656</v>
      </c>
    </row>
    <row r="291" spans="1:12" ht="12.75">
      <c r="A291" t="s">
        <v>594</v>
      </c>
      <c r="B291" t="s">
        <v>593</v>
      </c>
      <c r="C291" s="32" t="str">
        <f t="shared" si="0"/>
        <v> Granulicella tundricola (strain ATCC BAA-1859 / DSM 23138 / MP5ACTX9). NCBI_TaxID=1198114 {ECO:0000313|Proteomes:UP000000343}BacteriaBacteria Acidobacteria Acidobacteriales AcidobacteriaceaeGranulicella.</v>
      </c>
      <c r="D291" t="s">
        <v>2657</v>
      </c>
      <c r="E291" t="s">
        <v>2658</v>
      </c>
      <c r="G291">
        <f t="shared" si="3"/>
        <v>0</v>
      </c>
      <c r="H291" t="s">
        <v>1419</v>
      </c>
      <c r="I291" t="s">
        <v>2653</v>
      </c>
      <c r="J291" t="s">
        <v>2654</v>
      </c>
      <c r="K291" t="s">
        <v>2655</v>
      </c>
      <c r="L291" t="s">
        <v>2659</v>
      </c>
    </row>
    <row r="292" spans="1:17" ht="12.75">
      <c r="A292" t="s">
        <v>596</v>
      </c>
      <c r="B292" t="s">
        <v>595</v>
      </c>
      <c r="C292" s="32" t="str">
        <f t="shared" si="0"/>
        <v> Coccidioides posadasii (strain RMSCC 757 / Silveira) (Valley fever fungus). NCBI_TaxID=443226 {ECO:0000313|Proteomes:UP000002497}EukaryotaEukaryota Fungi Dikarya Ascomycota Pezizomycotina EurotiomycetesEurotiomycetidae Onygenales Onygenales incertae sedis Coccidioides.</v>
      </c>
      <c r="D292" t="s">
        <v>2660</v>
      </c>
      <c r="E292" t="s">
        <v>2661</v>
      </c>
      <c r="G292">
        <f t="shared" si="3"/>
        <v>0</v>
      </c>
      <c r="H292" t="s">
        <v>1400</v>
      </c>
      <c r="I292" t="s">
        <v>1467</v>
      </c>
      <c r="J292" t="s">
        <v>1468</v>
      </c>
      <c r="K292" t="s">
        <v>1477</v>
      </c>
      <c r="L292" t="s">
        <v>1478</v>
      </c>
      <c r="M292" t="s">
        <v>1648</v>
      </c>
      <c r="N292" t="s">
        <v>1649</v>
      </c>
      <c r="O292" t="s">
        <v>1774</v>
      </c>
      <c r="P292" t="s">
        <v>1775</v>
      </c>
      <c r="Q292" t="s">
        <v>1776</v>
      </c>
    </row>
    <row r="293" spans="1:17" ht="12.75">
      <c r="A293" t="s">
        <v>598</v>
      </c>
      <c r="B293" t="s">
        <v>597</v>
      </c>
      <c r="C293" s="32" t="str">
        <f t="shared" si="0"/>
        <v> Metarhizium acridum (strain CQMa 102). NCBI_TaxID=655827 {ECO:0000313|Proteomes:UP000002499}EukaryotaEukaryota Fungi Dikarya Ascomycota PezizomycotinaSordariomycetes Hypocreomycetidae Hypocreales ClavicipitaceaeMetarhizium.</v>
      </c>
      <c r="D293" t="s">
        <v>2662</v>
      </c>
      <c r="E293" t="s">
        <v>2663</v>
      </c>
      <c r="G293">
        <f t="shared" si="3"/>
        <v>0</v>
      </c>
      <c r="H293" t="s">
        <v>1400</v>
      </c>
      <c r="I293" t="s">
        <v>1467</v>
      </c>
      <c r="J293" t="s">
        <v>1468</v>
      </c>
      <c r="K293" t="s">
        <v>1477</v>
      </c>
      <c r="L293" t="s">
        <v>1478</v>
      </c>
      <c r="M293" t="s">
        <v>1479</v>
      </c>
      <c r="N293" t="s">
        <v>1480</v>
      </c>
      <c r="O293" t="s">
        <v>1617</v>
      </c>
      <c r="P293" t="s">
        <v>2664</v>
      </c>
      <c r="Q293" t="s">
        <v>2665</v>
      </c>
    </row>
    <row r="294" spans="1:18" ht="12.75">
      <c r="A294" t="s">
        <v>600</v>
      </c>
      <c r="B294" t="s">
        <v>599</v>
      </c>
      <c r="C294" s="32" t="str">
        <f t="shared" si="0"/>
        <v> Metarhizium robertsii (strain ARSEF 23 / ATCC MYA-3075) (Metarhizium anisopliae (strain ARSEF 23)). NCBI_TaxID=655844 {ECO:0000313|EMBL:EFZ02840.1 ECO:0000313|Proteomes:UP000002498}EukaryotaEukaryota Fungi Dikarya Ascomycota PezizomycotinaSordariomycetes Hypocreomycetidae Hypocreales ClavicipitaceaeMetarhizium.</v>
      </c>
      <c r="D294" t="s">
        <v>2666</v>
      </c>
      <c r="E294" t="s">
        <v>2667</v>
      </c>
      <c r="F294" t="s">
        <v>2668</v>
      </c>
      <c r="G294">
        <f t="shared" si="3"/>
        <v>0</v>
      </c>
      <c r="I294" t="s">
        <v>1400</v>
      </c>
      <c r="J294" t="s">
        <v>1467</v>
      </c>
      <c r="K294" t="s">
        <v>1468</v>
      </c>
      <c r="L294" t="s">
        <v>1477</v>
      </c>
      <c r="M294" t="s">
        <v>1478</v>
      </c>
      <c r="N294" t="s">
        <v>1479</v>
      </c>
      <c r="O294" t="s">
        <v>1480</v>
      </c>
      <c r="P294" t="s">
        <v>1617</v>
      </c>
      <c r="Q294" t="s">
        <v>2664</v>
      </c>
      <c r="R294" t="s">
        <v>2665</v>
      </c>
    </row>
    <row r="295" spans="1:18" ht="12.75">
      <c r="A295" t="s">
        <v>602</v>
      </c>
      <c r="B295" t="s">
        <v>601</v>
      </c>
      <c r="C295" s="32" t="str">
        <f t="shared" si="0"/>
        <v> Daphnia pulex (Water flea). NCBI_TaxID=6669 {ECO:0000313|Proteomes:UP000000305}EukaryotaEukaryota Metazoa Ecdysozoa Arthropoda Crustacea BranchiopodaDiplostraca Cladocera Anomopoda Daphniidae Daphnia.</v>
      </c>
      <c r="D295" t="s">
        <v>2669</v>
      </c>
      <c r="E295" t="s">
        <v>2670</v>
      </c>
      <c r="G295">
        <f t="shared" si="3"/>
        <v>0</v>
      </c>
      <c r="H295" t="s">
        <v>1400</v>
      </c>
      <c r="I295" t="s">
        <v>1551</v>
      </c>
      <c r="J295" t="s">
        <v>1941</v>
      </c>
      <c r="K295" t="s">
        <v>1942</v>
      </c>
      <c r="L295" t="s">
        <v>2671</v>
      </c>
      <c r="M295" t="s">
        <v>2672</v>
      </c>
      <c r="N295" t="s">
        <v>2673</v>
      </c>
      <c r="O295" t="s">
        <v>2674</v>
      </c>
      <c r="P295" t="s">
        <v>2675</v>
      </c>
      <c r="Q295" t="s">
        <v>2676</v>
      </c>
      <c r="R295" t="s">
        <v>2677</v>
      </c>
    </row>
    <row r="296" spans="1:13" ht="12.75">
      <c r="A296" t="s">
        <v>604</v>
      </c>
      <c r="B296" t="s">
        <v>603</v>
      </c>
      <c r="C296" s="32" t="str">
        <f t="shared" si="0"/>
        <v> Rhodococcus equi ATCC 33707. NCBI_TaxID=525370 {ECO:0000313|EMBL:EGD23575.1 ECO:0000313|Proteomes:UP000004245}BacteriaBacteria Actinobacteria Corynebacteriales NocardiaceaeRhodococcus.</v>
      </c>
      <c r="D296" t="s">
        <v>2678</v>
      </c>
      <c r="E296" t="s">
        <v>2679</v>
      </c>
      <c r="F296" t="s">
        <v>2680</v>
      </c>
      <c r="G296">
        <f t="shared" si="3"/>
        <v>0</v>
      </c>
      <c r="I296" t="s">
        <v>1419</v>
      </c>
      <c r="J296" t="s">
        <v>1420</v>
      </c>
      <c r="K296" t="s">
        <v>1439</v>
      </c>
      <c r="L296" t="s">
        <v>1440</v>
      </c>
      <c r="M296" t="s">
        <v>1441</v>
      </c>
    </row>
    <row r="297" spans="1:14" ht="12.75">
      <c r="A297" t="s">
        <v>606</v>
      </c>
      <c r="B297" t="s">
        <v>605</v>
      </c>
      <c r="C297" s="32" t="str">
        <f t="shared" si="0"/>
        <v> Vibrio furnissii (strain DSM 14383 / NCTC 11218). NCBI_TaxID=903510 {ECO:0000313|EMBL:ADT88433.1 ECO:0000313|Proteomes:UP000007456}BacteriaBacteria Proteobacteria Gammaproteobacteria VibrionalesVibrionaceae Vibrio.</v>
      </c>
      <c r="D297" t="s">
        <v>2681</v>
      </c>
      <c r="E297" t="s">
        <v>2682</v>
      </c>
      <c r="F297" t="s">
        <v>2683</v>
      </c>
      <c r="G297">
        <f t="shared" si="3"/>
        <v>0</v>
      </c>
      <c r="I297" t="s">
        <v>1419</v>
      </c>
      <c r="J297" t="s">
        <v>1431</v>
      </c>
      <c r="K297" t="s">
        <v>1432</v>
      </c>
      <c r="L297" t="s">
        <v>1609</v>
      </c>
      <c r="M297" t="s">
        <v>1610</v>
      </c>
      <c r="N297" t="s">
        <v>1611</v>
      </c>
    </row>
    <row r="298" spans="1:17" ht="12.75">
      <c r="A298" t="s">
        <v>608</v>
      </c>
      <c r="B298" t="s">
        <v>607</v>
      </c>
      <c r="C298" s="32" t="str">
        <f t="shared" si="0"/>
        <v> Ajellomyces capsulatus (strain H88) (Darling's disease fungus) (Histoplasma capsulatum). NCBI_TaxID=544711 {ECO:0000313|Proteomes:UP000008142}EukaryotaEukaryota Fungi Dikarya Ascomycota Pezizomycotina EurotiomycetesEurotiomycetidae Onygenales Ajellomycetaceae Histoplasma.</v>
      </c>
      <c r="D298" t="s">
        <v>2684</v>
      </c>
      <c r="E298" t="s">
        <v>2685</v>
      </c>
      <c r="G298">
        <f t="shared" si="3"/>
        <v>0</v>
      </c>
      <c r="H298" t="s">
        <v>1400</v>
      </c>
      <c r="I298" t="s">
        <v>1467</v>
      </c>
      <c r="J298" t="s">
        <v>1468</v>
      </c>
      <c r="K298" t="s">
        <v>1477</v>
      </c>
      <c r="L298" t="s">
        <v>1478</v>
      </c>
      <c r="M298" t="s">
        <v>1648</v>
      </c>
      <c r="N298" t="s">
        <v>1649</v>
      </c>
      <c r="O298" t="s">
        <v>1774</v>
      </c>
      <c r="P298" t="s">
        <v>1898</v>
      </c>
      <c r="Q298" t="s">
        <v>1899</v>
      </c>
    </row>
    <row r="299" spans="1:12" ht="12.75">
      <c r="A299" t="s">
        <v>610</v>
      </c>
      <c r="B299" t="s">
        <v>609</v>
      </c>
      <c r="C299" s="32" t="str">
        <f t="shared" si="0"/>
        <v> Aureococcus anophagefferens (Harmful bloom alga). NCBI_TaxID=44056 {ECO:0000313|Proteomes:UP000002729}EukaryotaEukaryota Stramenopiles Pelagophyceae Pelagomonadales Aureococcus.</v>
      </c>
      <c r="D299" t="s">
        <v>2686</v>
      </c>
      <c r="E299" t="s">
        <v>2687</v>
      </c>
      <c r="G299">
        <f t="shared" si="3"/>
        <v>0</v>
      </c>
      <c r="H299" t="s">
        <v>1400</v>
      </c>
      <c r="I299" t="s">
        <v>1487</v>
      </c>
      <c r="J299" t="s">
        <v>2688</v>
      </c>
      <c r="K299" t="s">
        <v>2689</v>
      </c>
      <c r="L299" t="s">
        <v>2690</v>
      </c>
    </row>
    <row r="300" spans="1:12" ht="12.75">
      <c r="A300" t="s">
        <v>612</v>
      </c>
      <c r="B300" t="s">
        <v>611</v>
      </c>
      <c r="C300" s="32" t="str">
        <f t="shared" si="0"/>
        <v> Dictyostelium purpureum (Slime mold). NCBI_TaxID=5786 {ECO:0000313|Proteomes:UP000001064}EukaryotaEukaryota Amoebozoa Mycetozoa Dictyosteliida Dictyostelium.</v>
      </c>
      <c r="D300" t="s">
        <v>2691</v>
      </c>
      <c r="E300" t="s">
        <v>2692</v>
      </c>
      <c r="G300">
        <f t="shared" si="3"/>
        <v>0</v>
      </c>
      <c r="H300" t="s">
        <v>1400</v>
      </c>
      <c r="I300" t="s">
        <v>2023</v>
      </c>
      <c r="J300" t="s">
        <v>2024</v>
      </c>
      <c r="K300" t="s">
        <v>2025</v>
      </c>
      <c r="L300" t="s">
        <v>2026</v>
      </c>
    </row>
    <row r="301" spans="1:23" ht="12.75">
      <c r="A301" t="s">
        <v>614</v>
      </c>
      <c r="B301" t="s">
        <v>613</v>
      </c>
      <c r="C301" s="32" t="str">
        <f t="shared" si="0"/>
        <v> Bos taurus (Bovine). NCBI_TaxID=9913 {ECO:0000313|Ensembl:ENSBTAP00000018362 ECO:0000313|Proteomes:UP000009136}EukaryotaEukaryota Metazoa Chordata Craniata Vertebrata EuteleostomiMammalia Eutheria Laurasiatheria Cetartiodactyla RuminantiaPecora Bovidae Bovinae Bos.</v>
      </c>
      <c r="D301" t="s">
        <v>2693</v>
      </c>
      <c r="E301" t="s">
        <v>2694</v>
      </c>
      <c r="F301" t="s">
        <v>2695</v>
      </c>
      <c r="G301">
        <f t="shared" si="3"/>
        <v>0</v>
      </c>
      <c r="I301" t="s">
        <v>1400</v>
      </c>
      <c r="J301" t="s">
        <v>1551</v>
      </c>
      <c r="K301" t="s">
        <v>1552</v>
      </c>
      <c r="L301" t="s">
        <v>1553</v>
      </c>
      <c r="M301" t="s">
        <v>1554</v>
      </c>
      <c r="N301" t="s">
        <v>1555</v>
      </c>
      <c r="O301" t="s">
        <v>1597</v>
      </c>
      <c r="P301" t="s">
        <v>1598</v>
      </c>
      <c r="Q301" t="s">
        <v>2696</v>
      </c>
      <c r="R301" t="s">
        <v>2697</v>
      </c>
      <c r="S301" t="s">
        <v>2698</v>
      </c>
      <c r="T301" t="s">
        <v>2699</v>
      </c>
      <c r="U301" t="s">
        <v>2700</v>
      </c>
      <c r="V301" t="s">
        <v>2701</v>
      </c>
      <c r="W301" t="s">
        <v>2702</v>
      </c>
    </row>
    <row r="302" spans="1:21" ht="12.75">
      <c r="A302" t="s">
        <v>616</v>
      </c>
      <c r="B302" t="s">
        <v>615</v>
      </c>
      <c r="C302" s="32" t="str">
        <f t="shared" si="0"/>
        <v> Sus scrofa (Pig). NCBI_TaxID=9823 {ECO:0000313|Ensembl:ENSSSCP00000009940 ECO:0000313|Proteomes:UP000008227}EukaryotaEukaryota Metazoa Chordata Craniata Vertebrata EuteleostomiMammalia Eutheria Laurasiatheria Cetartiodactyla Suina SuidaeSus.</v>
      </c>
      <c r="D302" t="s">
        <v>2703</v>
      </c>
      <c r="E302" t="s">
        <v>2704</v>
      </c>
      <c r="F302" t="s">
        <v>2705</v>
      </c>
      <c r="G302">
        <f t="shared" si="3"/>
        <v>0</v>
      </c>
      <c r="I302" t="s">
        <v>1400</v>
      </c>
      <c r="J302" t="s">
        <v>1551</v>
      </c>
      <c r="K302" t="s">
        <v>1552</v>
      </c>
      <c r="L302" t="s">
        <v>1553</v>
      </c>
      <c r="M302" t="s">
        <v>1554</v>
      </c>
      <c r="N302" t="s">
        <v>1555</v>
      </c>
      <c r="O302" t="s">
        <v>1597</v>
      </c>
      <c r="P302" t="s">
        <v>1598</v>
      </c>
      <c r="Q302" t="s">
        <v>2696</v>
      </c>
      <c r="R302" t="s">
        <v>2697</v>
      </c>
      <c r="S302" t="s">
        <v>2706</v>
      </c>
      <c r="T302" t="s">
        <v>2707</v>
      </c>
      <c r="U302" t="s">
        <v>2708</v>
      </c>
    </row>
    <row r="303" spans="1:14" ht="12.75">
      <c r="A303" t="s">
        <v>618</v>
      </c>
      <c r="B303" t="s">
        <v>617</v>
      </c>
      <c r="C303" s="32" t="str">
        <f t="shared" si="0"/>
        <v> Alteromonas mediterranea (strain DSM 17117 / CIP 110805 / LMG 28347 / Deep ecotype). NCBI_TaxID=1774373 {ECO:0000313|EMBL:AEA97725.1 ECO:0000313|Proteomes:UP000001870}BacteriaBacteria Proteobacteria Gammaproteobacteria AlteromonadalesAlteromonadaceae Alteromonas.</v>
      </c>
      <c r="D303" t="s">
        <v>2709</v>
      </c>
      <c r="E303" t="s">
        <v>2710</v>
      </c>
      <c r="F303" t="s">
        <v>2711</v>
      </c>
      <c r="G303">
        <f t="shared" si="3"/>
        <v>0</v>
      </c>
      <c r="I303" t="s">
        <v>1419</v>
      </c>
      <c r="J303" t="s">
        <v>1431</v>
      </c>
      <c r="K303" t="s">
        <v>1432</v>
      </c>
      <c r="L303" t="s">
        <v>1591</v>
      </c>
      <c r="M303" t="s">
        <v>2712</v>
      </c>
      <c r="N303" t="s">
        <v>2713</v>
      </c>
    </row>
    <row r="304" spans="1:12" ht="12.75">
      <c r="A304" t="s">
        <v>620</v>
      </c>
      <c r="B304" t="s">
        <v>619</v>
      </c>
      <c r="C304" s="32" t="str">
        <f t="shared" si="0"/>
        <v> Polymorphum gilvum (strain LMG 25793 / CGMCC 1.9160 / SL003B-26A1). NCBI_TaxID=991905 {ECO:0000313|EMBL:ADZ70681.1 ECO:0000313|Proteomes:UP000008130}BacteriaBacteria Proteobacteria Alphaproteobacteria Polymorphum.</v>
      </c>
      <c r="D304" t="s">
        <v>2714</v>
      </c>
      <c r="E304" t="s">
        <v>2715</v>
      </c>
      <c r="F304" t="s">
        <v>2716</v>
      </c>
      <c r="G304">
        <f t="shared" si="3"/>
        <v>0</v>
      </c>
      <c r="I304" t="s">
        <v>1419</v>
      </c>
      <c r="J304" t="s">
        <v>1431</v>
      </c>
      <c r="K304" t="s">
        <v>1460</v>
      </c>
      <c r="L304" t="s">
        <v>2717</v>
      </c>
    </row>
    <row r="305" spans="1:13" ht="12.75">
      <c r="A305" t="s">
        <v>622</v>
      </c>
      <c r="B305" t="s">
        <v>621</v>
      </c>
      <c r="C305" s="32" t="str">
        <f t="shared" si="0"/>
        <v> Marinomonas mediterranea (strain ATCC 700492 / JCM 21426 / NBRC 103028 / MMB-1). NCBI_TaxID=717774 {ECO:0000313|EMBL:ADZ93014.1 ECO:0000313|Proteomes:UP000001062}BacteriaBacteria Proteobacteria Gammaproteobacteria OceanospirillalesMarinomonas.</v>
      </c>
      <c r="D305" t="s">
        <v>2718</v>
      </c>
      <c r="E305" t="s">
        <v>2719</v>
      </c>
      <c r="F305" t="s">
        <v>2720</v>
      </c>
      <c r="G305">
        <f t="shared" si="3"/>
        <v>0</v>
      </c>
      <c r="I305" t="s">
        <v>1419</v>
      </c>
      <c r="J305" t="s">
        <v>1431</v>
      </c>
      <c r="K305" t="s">
        <v>1432</v>
      </c>
      <c r="L305" t="s">
        <v>1453</v>
      </c>
      <c r="M305" t="s">
        <v>1907</v>
      </c>
    </row>
    <row r="306" spans="1:14" ht="12.75">
      <c r="A306" t="s">
        <v>624</v>
      </c>
      <c r="B306" t="s">
        <v>623</v>
      </c>
      <c r="C306" s="32" t="str">
        <f t="shared" si="0"/>
        <v> Burkholderia gladioli (strain BSR3). NCBI_TaxID=999541 {ECO:0000313|EMBL:AEA61059.1 ECO:0000313|Proteomes:UP000008316}BacteriaBacteria Proteobacteria Betaproteobacteria BurkholderialesBurkholderiaceae Burkholderia.</v>
      </c>
      <c r="D306" t="s">
        <v>2721</v>
      </c>
      <c r="E306" t="s">
        <v>2722</v>
      </c>
      <c r="F306" t="s">
        <v>2723</v>
      </c>
      <c r="G306">
        <f t="shared" si="3"/>
        <v>0</v>
      </c>
      <c r="I306" t="s">
        <v>1419</v>
      </c>
      <c r="J306" t="s">
        <v>1431</v>
      </c>
      <c r="K306" t="s">
        <v>1696</v>
      </c>
      <c r="L306" t="s">
        <v>1697</v>
      </c>
      <c r="M306" t="s">
        <v>1698</v>
      </c>
      <c r="N306" t="s">
        <v>2265</v>
      </c>
    </row>
    <row r="307" spans="1:17" ht="12.75">
      <c r="A307" t="s">
        <v>626</v>
      </c>
      <c r="B307" t="s">
        <v>625</v>
      </c>
      <c r="C307" s="32" t="str">
        <f t="shared" si="0"/>
        <v> Trichophyton equinum (strain ATCC MYA-4606 / CBS 127.97) (Horse ringworm fungus). NCBI_TaxID=559882 {ECO:0000313|Proteomes:UP000009169}EukaryotaEukaryota Fungi Dikarya Ascomycota Pezizomycotina EurotiomycetesEurotiomycetidae Onygenales Arthrodermataceae Trichophyton.</v>
      </c>
      <c r="D307" t="s">
        <v>2724</v>
      </c>
      <c r="E307" t="s">
        <v>2725</v>
      </c>
      <c r="G307">
        <f t="shared" si="3"/>
        <v>0</v>
      </c>
      <c r="H307" t="s">
        <v>1400</v>
      </c>
      <c r="I307" t="s">
        <v>1467</v>
      </c>
      <c r="J307" t="s">
        <v>1468</v>
      </c>
      <c r="K307" t="s">
        <v>1477</v>
      </c>
      <c r="L307" t="s">
        <v>1478</v>
      </c>
      <c r="M307" t="s">
        <v>1648</v>
      </c>
      <c r="N307" t="s">
        <v>1649</v>
      </c>
      <c r="O307" t="s">
        <v>1774</v>
      </c>
      <c r="P307" t="s">
        <v>2285</v>
      </c>
      <c r="Q307" t="s">
        <v>2726</v>
      </c>
    </row>
    <row r="308" spans="1:13" ht="12.75">
      <c r="A308" t="s">
        <v>628</v>
      </c>
      <c r="B308" t="s">
        <v>627</v>
      </c>
      <c r="C308" s="32" t="str">
        <f t="shared" si="0"/>
        <v> Streptomyces venezuelae (strain ATCC 10712 / CBS 650.69 / DSM 40230 / JCM 4526 / NBRC 13096 / PD 04745). NCBI_TaxID=953739 {ECO:0000313|EMBL:CCA59377.1 ECO:0000313|Proteomes:UP000006854}BacteriaBacteria Actinobacteria Streptomycetales StreptomycetaceaeStreptomyces.</v>
      </c>
      <c r="D308" t="s">
        <v>2727</v>
      </c>
      <c r="E308" t="s">
        <v>2728</v>
      </c>
      <c r="F308" t="s">
        <v>2729</v>
      </c>
      <c r="G308">
        <f t="shared" si="3"/>
        <v>0</v>
      </c>
      <c r="I308" t="s">
        <v>1419</v>
      </c>
      <c r="J308" t="s">
        <v>1420</v>
      </c>
      <c r="K308" t="s">
        <v>1446</v>
      </c>
      <c r="L308" t="s">
        <v>1447</v>
      </c>
      <c r="M308" t="s">
        <v>1448</v>
      </c>
    </row>
    <row r="309" spans="1:13" ht="12.75">
      <c r="A309" t="s">
        <v>630</v>
      </c>
      <c r="B309" t="s">
        <v>629</v>
      </c>
      <c r="C309" s="32" t="str">
        <f t="shared" si="0"/>
        <v> Streptomyces venezuelae (strain ATCC 10712 / CBS 650.69 / DSM 40230 / JCM 4526 / NBRC 13096 / PD 04745). NCBI_TaxID=953739 {ECO:0000313|EMBL:CCA57821.1 ECO:0000313|Proteomes:UP000006854}BacteriaBacteria Actinobacteria Streptomycetales StreptomycetaceaeStreptomyces.</v>
      </c>
      <c r="D309" t="s">
        <v>2727</v>
      </c>
      <c r="E309" t="s">
        <v>2730</v>
      </c>
      <c r="F309" t="s">
        <v>2729</v>
      </c>
      <c r="G309">
        <f t="shared" si="3"/>
        <v>0</v>
      </c>
      <c r="I309" t="s">
        <v>1419</v>
      </c>
      <c r="J309" t="s">
        <v>1420</v>
      </c>
      <c r="K309" t="s">
        <v>1446</v>
      </c>
      <c r="L309" t="s">
        <v>1447</v>
      </c>
      <c r="M309" t="s">
        <v>1448</v>
      </c>
    </row>
    <row r="310" spans="1:18" ht="12.75">
      <c r="A310" t="s">
        <v>632</v>
      </c>
      <c r="B310" t="s">
        <v>631</v>
      </c>
      <c r="C310" s="32" t="str">
        <f t="shared" si="0"/>
        <v> Trichophyton rubrum (strain ATCC MYA-4607 / CBS 118892) (Athlete's foot fungus). NCBI_TaxID=559305 {ECO:0000313|EMBL:EGD89724.2 ECO:0000313|Proteomes:UP000008864}EukaryotaEukaryota Fungi Dikarya Ascomycota Pezizomycotina EurotiomycetesEurotiomycetidae Onygenales Arthrodermataceae Trichophyton.</v>
      </c>
      <c r="D310" t="s">
        <v>2731</v>
      </c>
      <c r="E310" t="s">
        <v>2732</v>
      </c>
      <c r="F310" t="s">
        <v>2733</v>
      </c>
      <c r="G310">
        <f t="shared" si="3"/>
        <v>0</v>
      </c>
      <c r="I310" t="s">
        <v>1400</v>
      </c>
      <c r="J310" t="s">
        <v>1467</v>
      </c>
      <c r="K310" t="s">
        <v>1468</v>
      </c>
      <c r="L310" t="s">
        <v>1477</v>
      </c>
      <c r="M310" t="s">
        <v>1478</v>
      </c>
      <c r="N310" t="s">
        <v>1648</v>
      </c>
      <c r="O310" t="s">
        <v>1649</v>
      </c>
      <c r="P310" t="s">
        <v>1774</v>
      </c>
      <c r="Q310" t="s">
        <v>2285</v>
      </c>
      <c r="R310" t="s">
        <v>2726</v>
      </c>
    </row>
    <row r="311" spans="1:13" ht="12.75">
      <c r="A311" t="s">
        <v>634</v>
      </c>
      <c r="B311" t="s">
        <v>633</v>
      </c>
      <c r="C311" s="32" t="str">
        <f t="shared" si="0"/>
        <v> Streptomyces sp. Tu6071. NCBI_TaxID=355249 {ECO:0000313|EMBL:EGJ73909.1 ECO:0000313|Proteomes:UP000003955}BacteriaBacteria Actinobacteria Streptomycetales StreptomycetaceaeStreptomyces.</v>
      </c>
      <c r="D311" t="s">
        <v>2734</v>
      </c>
      <c r="E311" t="s">
        <v>2735</v>
      </c>
      <c r="F311" t="s">
        <v>2736</v>
      </c>
      <c r="G311">
        <f t="shared" si="3"/>
        <v>0</v>
      </c>
      <c r="I311" t="s">
        <v>1419</v>
      </c>
      <c r="J311" t="s">
        <v>1420</v>
      </c>
      <c r="K311" t="s">
        <v>1446</v>
      </c>
      <c r="L311" t="s">
        <v>1447</v>
      </c>
      <c r="M311" t="s">
        <v>1448</v>
      </c>
    </row>
    <row r="312" spans="1:13" ht="12.75">
      <c r="A312" t="s">
        <v>636</v>
      </c>
      <c r="B312" t="s">
        <v>635</v>
      </c>
      <c r="C312" s="32" t="str">
        <f t="shared" si="0"/>
        <v> Pseudonocardia dioxanivorans (strain ATCC 55486 / DSM 44775 / JCM 13855 / CB1190). NCBI_TaxID=675635 {ECO:0000313|EMBL:AEA24003.1 ECO:0000313|Proteomes:UP000007809}BacteriaBacteria Actinobacteria Pseudonocardiales PseudonocardiaceaePseudonocardia.</v>
      </c>
      <c r="D312" t="s">
        <v>2737</v>
      </c>
      <c r="E312" t="s">
        <v>2738</v>
      </c>
      <c r="F312" t="s">
        <v>2739</v>
      </c>
      <c r="G312">
        <f t="shared" si="3"/>
        <v>0</v>
      </c>
      <c r="I312" t="s">
        <v>1419</v>
      </c>
      <c r="J312" t="s">
        <v>1420</v>
      </c>
      <c r="K312" t="s">
        <v>1863</v>
      </c>
      <c r="L312" t="s">
        <v>1864</v>
      </c>
      <c r="M312" t="s">
        <v>2740</v>
      </c>
    </row>
    <row r="313" spans="1:13" ht="12.75">
      <c r="A313" t="s">
        <v>638</v>
      </c>
      <c r="B313" t="s">
        <v>637</v>
      </c>
      <c r="C313" s="32" t="str">
        <f t="shared" si="0"/>
        <v> Pseudonocardia dioxanivorans (strain ATCC 55486 / DSM 44775 / JCM 13855 / CB1190). NCBI_TaxID=675635 {ECO:0000313|EMBL:AEA24004.1 ECO:0000313|Proteomes:UP000007809}BacteriaBacteria Actinobacteria Pseudonocardiales PseudonocardiaceaePseudonocardia.</v>
      </c>
      <c r="D313" t="s">
        <v>2737</v>
      </c>
      <c r="E313" t="s">
        <v>2741</v>
      </c>
      <c r="F313" t="s">
        <v>2739</v>
      </c>
      <c r="G313">
        <f t="shared" si="3"/>
        <v>0</v>
      </c>
      <c r="I313" t="s">
        <v>1419</v>
      </c>
      <c r="J313" t="s">
        <v>1420</v>
      </c>
      <c r="K313" t="s">
        <v>1863</v>
      </c>
      <c r="L313" t="s">
        <v>1864</v>
      </c>
      <c r="M313" t="s">
        <v>2740</v>
      </c>
    </row>
    <row r="314" spans="1:14" ht="12.75">
      <c r="A314" t="s">
        <v>640</v>
      </c>
      <c r="B314" t="s">
        <v>639</v>
      </c>
      <c r="C314" s="32" t="str">
        <f t="shared" si="0"/>
        <v> Pusillimonas sp. (strain T7-7). NCBI_TaxID=1007105 {ECO:0000313|EMBL:AEC21538.1 ECO:0000313|Proteomes:UP000008737}BacteriaBacteria Proteobacteria Betaproteobacteria BurkholderialesAlcaligenaceae Pusillimonas.</v>
      </c>
      <c r="D314" t="s">
        <v>2742</v>
      </c>
      <c r="E314" t="s">
        <v>2743</v>
      </c>
      <c r="F314" t="s">
        <v>2744</v>
      </c>
      <c r="G314">
        <f t="shared" si="3"/>
        <v>0</v>
      </c>
      <c r="I314" t="s">
        <v>1419</v>
      </c>
      <c r="J314" t="s">
        <v>1431</v>
      </c>
      <c r="K314" t="s">
        <v>1696</v>
      </c>
      <c r="L314" t="s">
        <v>1697</v>
      </c>
      <c r="M314" t="s">
        <v>2605</v>
      </c>
      <c r="N314" t="s">
        <v>2745</v>
      </c>
    </row>
    <row r="315" spans="1:14" ht="12.75">
      <c r="A315" t="s">
        <v>642</v>
      </c>
      <c r="B315" t="s">
        <v>641</v>
      </c>
      <c r="C315" s="32" t="str">
        <f t="shared" si="0"/>
        <v> Batrachochytrium dendrobatidis (strain JAM81 / FGSC 10211) (Frog chytrid fungus). NCBI_TaxID=684364 {ECO:0000313|Proteomes:UP000007241}EukaryotaEukaryota Fungi Chytridiomycota Chytridiomycetes RhizophydialesRhizophydiales incertae sedis Batrachochytrium.</v>
      </c>
      <c r="D315" t="s">
        <v>2746</v>
      </c>
      <c r="E315" t="s">
        <v>2747</v>
      </c>
      <c r="G315">
        <f t="shared" si="3"/>
        <v>0</v>
      </c>
      <c r="H315" t="s">
        <v>1400</v>
      </c>
      <c r="I315" t="s">
        <v>1467</v>
      </c>
      <c r="J315" t="s">
        <v>2748</v>
      </c>
      <c r="K315" t="s">
        <v>2749</v>
      </c>
      <c r="L315" t="s">
        <v>2750</v>
      </c>
      <c r="M315" t="s">
        <v>2751</v>
      </c>
      <c r="N315" t="s">
        <v>2752</v>
      </c>
    </row>
    <row r="316" spans="1:12" ht="12.75">
      <c r="A316" t="s">
        <v>644</v>
      </c>
      <c r="B316" t="s">
        <v>643</v>
      </c>
      <c r="C316" s="32" t="str">
        <f t="shared" si="0"/>
        <v> Dictyostelium fasciculatum (strain SH3) (Slime mold). NCBI_TaxID=1054147 {ECO:0000313|Proteomes:UP000007797}EukaryotaEukaryota Amoebozoa Mycetozoa Dictyosteliida Dictyostelium.</v>
      </c>
      <c r="D316" t="s">
        <v>2753</v>
      </c>
      <c r="E316" t="s">
        <v>2754</v>
      </c>
      <c r="G316">
        <f t="shared" si="3"/>
        <v>0</v>
      </c>
      <c r="H316" t="s">
        <v>1400</v>
      </c>
      <c r="I316" t="s">
        <v>2023</v>
      </c>
      <c r="J316" t="s">
        <v>2024</v>
      </c>
      <c r="K316" t="s">
        <v>2025</v>
      </c>
      <c r="L316" t="s">
        <v>2026</v>
      </c>
    </row>
    <row r="317" spans="1:12" ht="12.75">
      <c r="A317" t="s">
        <v>646</v>
      </c>
      <c r="B317" t="s">
        <v>645</v>
      </c>
      <c r="C317" s="32" t="str">
        <f t="shared" si="0"/>
        <v> Dictyostelium fasciculatum (strain SH3) (Slime mold). NCBI_TaxID=1054147 {ECO:0000313|Proteomes:UP000007797}EukaryotaEukaryota Amoebozoa Mycetozoa Dictyosteliida Dictyostelium.</v>
      </c>
      <c r="D317" t="s">
        <v>2753</v>
      </c>
      <c r="E317" t="s">
        <v>2754</v>
      </c>
      <c r="G317">
        <f t="shared" si="3"/>
        <v>0</v>
      </c>
      <c r="H317" t="s">
        <v>1400</v>
      </c>
      <c r="I317" t="s">
        <v>2023</v>
      </c>
      <c r="J317" t="s">
        <v>2024</v>
      </c>
      <c r="K317" t="s">
        <v>2025</v>
      </c>
      <c r="L317" t="s">
        <v>2026</v>
      </c>
    </row>
    <row r="318" spans="1:16" ht="12.75">
      <c r="A318" t="s">
        <v>648</v>
      </c>
      <c r="B318" t="s">
        <v>647</v>
      </c>
      <c r="C318" s="32" t="str">
        <f t="shared" si="0"/>
        <v> Melampsora larici-populina (strain 98AG31 / pathotype 3-4-7) (Poplar leaf rust fungus). NCBI_TaxID=747676 {ECO:0000313|Proteomes:UP000001072}EukaryotaEukaryota Fungi Dikarya Basidiomycota PucciniomycotinaPucciniomycetes Pucciniales Melampsoraceae Melampsora.</v>
      </c>
      <c r="D318" t="s">
        <v>2755</v>
      </c>
      <c r="E318" t="s">
        <v>2756</v>
      </c>
      <c r="G318">
        <f t="shared" si="3"/>
        <v>0</v>
      </c>
      <c r="H318" t="s">
        <v>1400</v>
      </c>
      <c r="I318" t="s">
        <v>1467</v>
      </c>
      <c r="J318" t="s">
        <v>1468</v>
      </c>
      <c r="K318" t="s">
        <v>1469</v>
      </c>
      <c r="L318" t="s">
        <v>1688</v>
      </c>
      <c r="M318" t="s">
        <v>1689</v>
      </c>
      <c r="N318" t="s">
        <v>1690</v>
      </c>
      <c r="O318" t="s">
        <v>2757</v>
      </c>
      <c r="P318" t="s">
        <v>2758</v>
      </c>
    </row>
    <row r="319" spans="1:13" ht="12.75">
      <c r="A319" t="s">
        <v>650</v>
      </c>
      <c r="B319" t="s">
        <v>649</v>
      </c>
      <c r="C319" s="32" t="str">
        <f t="shared" si="0"/>
        <v> Microlunatus phosphovorus (strain ATCC 700054 / DSM 10555 / JCM 9379 / NBRC 101784 / NCIMB 13414 / VKM Ac-1990 / NM-1). NCBI_TaxID=1032480 {ECO:0000313|EMBL:BAK35226.1 ECO:0000313|Proteomes:UP000007947}BacteriaBacteria Actinobacteria Propionibacteriales PropionibacteriaceaeMicrolunatus.</v>
      </c>
      <c r="D319" t="s">
        <v>2759</v>
      </c>
      <c r="E319" t="s">
        <v>2760</v>
      </c>
      <c r="F319" t="s">
        <v>2761</v>
      </c>
      <c r="G319">
        <f t="shared" si="3"/>
        <v>0</v>
      </c>
      <c r="I319" t="s">
        <v>1419</v>
      </c>
      <c r="J319" t="s">
        <v>1420</v>
      </c>
      <c r="K319" t="s">
        <v>1813</v>
      </c>
      <c r="L319" t="s">
        <v>2528</v>
      </c>
      <c r="M319" t="s">
        <v>2762</v>
      </c>
    </row>
    <row r="320" spans="1:14" ht="12.75">
      <c r="A320" t="s">
        <v>652</v>
      </c>
      <c r="B320" t="s">
        <v>651</v>
      </c>
      <c r="C320" s="32" t="str">
        <f t="shared" si="0"/>
        <v> Ramlibacter tataouinensis (strain ATCC BAA-407 / DSM 14655 / LMG 21543 / TTB310). NCBI_TaxID=365046 {ECO:0000313|EMBL:AEG94378.1 ECO:0000313|Proteomes:UP000008385}BacteriaBacteria Proteobacteria Betaproteobacteria BurkholderialesComamonadaceae Ramlibacter.</v>
      </c>
      <c r="D320" t="s">
        <v>2763</v>
      </c>
      <c r="E320" t="s">
        <v>2764</v>
      </c>
      <c r="F320" t="s">
        <v>2765</v>
      </c>
      <c r="G320">
        <f t="shared" si="3"/>
        <v>0</v>
      </c>
      <c r="I320" t="s">
        <v>1419</v>
      </c>
      <c r="J320" t="s">
        <v>1431</v>
      </c>
      <c r="K320" t="s">
        <v>1696</v>
      </c>
      <c r="L320" t="s">
        <v>1697</v>
      </c>
      <c r="M320" t="s">
        <v>1824</v>
      </c>
      <c r="N320" t="s">
        <v>2766</v>
      </c>
    </row>
    <row r="321" spans="1:14" ht="12.75">
      <c r="A321" t="s">
        <v>654</v>
      </c>
      <c r="B321" t="s">
        <v>653</v>
      </c>
      <c r="C321" s="32" t="str">
        <f t="shared" si="0"/>
        <v> Alteromonas sp. (strain SN2). NCBI_TaxID=715451 {ECO:0000313|EMBL:AEF03692.1 ECO:0000313|Proteomes:UP000000683}BacteriaBacteria Proteobacteria Gammaproteobacteria AlteromonadalesAlteromonadaceae Alteromonas.</v>
      </c>
      <c r="D321" t="s">
        <v>2767</v>
      </c>
      <c r="E321" t="s">
        <v>2768</v>
      </c>
      <c r="F321" t="s">
        <v>2769</v>
      </c>
      <c r="G321">
        <f t="shared" si="3"/>
        <v>0</v>
      </c>
      <c r="I321" t="s">
        <v>1419</v>
      </c>
      <c r="J321" t="s">
        <v>1431</v>
      </c>
      <c r="K321" t="s">
        <v>1432</v>
      </c>
      <c r="L321" t="s">
        <v>1591</v>
      </c>
      <c r="M321" t="s">
        <v>2712</v>
      </c>
      <c r="N321" t="s">
        <v>2713</v>
      </c>
    </row>
    <row r="322" spans="1:13" ht="12.75">
      <c r="A322" t="s">
        <v>656</v>
      </c>
      <c r="B322" t="s">
        <v>655</v>
      </c>
      <c r="C322" s="32" t="str">
        <f t="shared" si="0"/>
        <v> Amycolicicoccus subflavus (strain DSM 45089 / DQS3-9A1). NCBI_TaxID=443218 {ECO:0000313|EMBL:AEF42632.1 ECO:0000313|Proteomes:UP000009235}BacteriaBacteria Actinobacteria Corynebacteriales MycobacteriaceaeAmycolicicoccus.</v>
      </c>
      <c r="D322" t="s">
        <v>2770</v>
      </c>
      <c r="E322" t="s">
        <v>2771</v>
      </c>
      <c r="F322" t="s">
        <v>2772</v>
      </c>
      <c r="G322">
        <f t="shared" si="3"/>
        <v>0</v>
      </c>
      <c r="I322" t="s">
        <v>1419</v>
      </c>
      <c r="J322" t="s">
        <v>1420</v>
      </c>
      <c r="K322" t="s">
        <v>1439</v>
      </c>
      <c r="L322" t="s">
        <v>1643</v>
      </c>
      <c r="M322" t="s">
        <v>2773</v>
      </c>
    </row>
    <row r="323" spans="1:13" ht="12.75">
      <c r="A323" t="s">
        <v>658</v>
      </c>
      <c r="B323" t="s">
        <v>657</v>
      </c>
      <c r="C323" s="32" t="str">
        <f t="shared" si="0"/>
        <v> Amycolicicoccus subflavus (strain DSM 45089 / DQS3-9A1). NCBI_TaxID=443218 {ECO:0000313|EMBL:AEF42665.1 ECO:0000313|Proteomes:UP000009235}BacteriaBacteria Actinobacteria Corynebacteriales MycobacteriaceaeAmycolicicoccus.</v>
      </c>
      <c r="D323" t="s">
        <v>2770</v>
      </c>
      <c r="E323" t="s">
        <v>2774</v>
      </c>
      <c r="F323" t="s">
        <v>2772</v>
      </c>
      <c r="G323">
        <f t="shared" si="3"/>
        <v>0</v>
      </c>
      <c r="I323" t="s">
        <v>1419</v>
      </c>
      <c r="J323" t="s">
        <v>1420</v>
      </c>
      <c r="K323" t="s">
        <v>1439</v>
      </c>
      <c r="L323" t="s">
        <v>1643</v>
      </c>
      <c r="M323" t="s">
        <v>2773</v>
      </c>
    </row>
    <row r="324" spans="1:15" ht="12.75">
      <c r="A324" t="s">
        <v>660</v>
      </c>
      <c r="B324" t="s">
        <v>659</v>
      </c>
      <c r="C324" s="32" t="str">
        <f t="shared" si="0"/>
        <v> Novosphingobium sp. PP1Y. ECO:0000313|Proteomes:UP000009242}. NCBI_TaxID=702113 {ECO:0000313|EMBL:CCA90544.10Bacteria Proteobacteria Alphaproteobacteria SphingomonadalesSphingomonadaceae Novosphingobium.</v>
      </c>
      <c r="D324" t="s">
        <v>2775</v>
      </c>
      <c r="E324" t="s">
        <v>2776</v>
      </c>
      <c r="F324" t="s">
        <v>2777</v>
      </c>
      <c r="G324">
        <f t="shared" si="3"/>
        <v>0</v>
      </c>
      <c r="J324" t="s">
        <v>1419</v>
      </c>
      <c r="K324" t="s">
        <v>1431</v>
      </c>
      <c r="L324" t="s">
        <v>1460</v>
      </c>
      <c r="M324" t="s">
        <v>1707</v>
      </c>
      <c r="N324" t="s">
        <v>1708</v>
      </c>
      <c r="O324" t="s">
        <v>2778</v>
      </c>
    </row>
    <row r="325" spans="1:19" ht="12.75">
      <c r="A325" t="s">
        <v>662</v>
      </c>
      <c r="B325" t="s">
        <v>661</v>
      </c>
      <c r="C325" s="32" t="str">
        <f t="shared" si="0"/>
        <v> Monodelphis domestica (Gray short-tailed opossum). NCBI_TaxID=13616 {ECO:0000313|Ensembl:ENSMODP00000033360 ECO:0000313|Proteomes:UP000002280}EukaryotaEukaryota Metazoa Chordata Craniata Vertebrata EuteleostomiMammalia Metatheria Didelphimorphia Didelphidae Monodelphis.</v>
      </c>
      <c r="D325" t="s">
        <v>2779</v>
      </c>
      <c r="E325" t="s">
        <v>2780</v>
      </c>
      <c r="F325" t="s">
        <v>2781</v>
      </c>
      <c r="G325">
        <f t="shared" si="3"/>
        <v>0</v>
      </c>
      <c r="I325" t="s">
        <v>1400</v>
      </c>
      <c r="J325" t="s">
        <v>1551</v>
      </c>
      <c r="K325" t="s">
        <v>1552</v>
      </c>
      <c r="L325" t="s">
        <v>1553</v>
      </c>
      <c r="M325" t="s">
        <v>1554</v>
      </c>
      <c r="N325" t="s">
        <v>1555</v>
      </c>
      <c r="O325" t="s">
        <v>1597</v>
      </c>
      <c r="P325" t="s">
        <v>2782</v>
      </c>
      <c r="Q325" t="s">
        <v>2783</v>
      </c>
      <c r="R325" t="s">
        <v>2784</v>
      </c>
      <c r="S325" t="s">
        <v>2785</v>
      </c>
    </row>
    <row r="326" spans="1:20" ht="12.75">
      <c r="A326" t="s">
        <v>664</v>
      </c>
      <c r="B326" t="s">
        <v>663</v>
      </c>
      <c r="C326" s="32" t="str">
        <f t="shared" si="0"/>
        <v> Equus caballus (Horse). NCBI_TaxID=9796 {ECO:0000313|Ensembl:ENSECAP00000001386 ECO:0000313|Proteomes:UP000002281}EukaryotaEukaryota Metazoa Chordata Craniata Vertebrata EuteleostomiMammalia Eutheria Laurasiatheria Perissodactyla Equidae Equus.</v>
      </c>
      <c r="D326" t="s">
        <v>2786</v>
      </c>
      <c r="E326" t="s">
        <v>2787</v>
      </c>
      <c r="F326" t="s">
        <v>2788</v>
      </c>
      <c r="G326">
        <f t="shared" si="3"/>
        <v>0</v>
      </c>
      <c r="I326" t="s">
        <v>1400</v>
      </c>
      <c r="J326" t="s">
        <v>1551</v>
      </c>
      <c r="K326" t="s">
        <v>1552</v>
      </c>
      <c r="L326" t="s">
        <v>1553</v>
      </c>
      <c r="M326" t="s">
        <v>1554</v>
      </c>
      <c r="N326" t="s">
        <v>1555</v>
      </c>
      <c r="O326" t="s">
        <v>1597</v>
      </c>
      <c r="P326" t="s">
        <v>1598</v>
      </c>
      <c r="Q326" t="s">
        <v>2696</v>
      </c>
      <c r="R326" t="s">
        <v>2789</v>
      </c>
      <c r="S326" t="s">
        <v>2790</v>
      </c>
      <c r="T326" t="s">
        <v>2791</v>
      </c>
    </row>
    <row r="327" spans="1:23" ht="12.75">
      <c r="A327" t="s">
        <v>666</v>
      </c>
      <c r="B327" t="s">
        <v>665</v>
      </c>
      <c r="C327" s="32" t="str">
        <f t="shared" si="0"/>
        <v> Macaca mulatta (Rhesus macaque). NCBI_TaxID=9544 {ECO:0000313|Ensembl:ENSMMUP00000021226 ECO:0000313|Proteomes:UP000006718}EukaryotaEukaryota Metazoa Chordata Craniata Vertebrata EuteleostomiMammalia Eutheria Euarchontoglires Primates HaplorrhiniCatarrhini Cercopithecidae Cercopithecinae Macaca.</v>
      </c>
      <c r="D327" t="s">
        <v>2792</v>
      </c>
      <c r="E327" t="s">
        <v>2793</v>
      </c>
      <c r="F327" t="s">
        <v>2794</v>
      </c>
      <c r="G327">
        <f t="shared" si="3"/>
        <v>0</v>
      </c>
      <c r="I327" t="s">
        <v>1400</v>
      </c>
      <c r="J327" t="s">
        <v>1551</v>
      </c>
      <c r="K327" t="s">
        <v>1552</v>
      </c>
      <c r="L327" t="s">
        <v>1553</v>
      </c>
      <c r="M327" t="s">
        <v>1554</v>
      </c>
      <c r="N327" t="s">
        <v>1555</v>
      </c>
      <c r="O327" t="s">
        <v>1597</v>
      </c>
      <c r="P327" t="s">
        <v>1598</v>
      </c>
      <c r="Q327" t="s">
        <v>1599</v>
      </c>
      <c r="R327" t="s">
        <v>1600</v>
      </c>
      <c r="S327" t="s">
        <v>1601</v>
      </c>
      <c r="T327" t="s">
        <v>1602</v>
      </c>
      <c r="U327" t="s">
        <v>1603</v>
      </c>
      <c r="V327" t="s">
        <v>1604</v>
      </c>
      <c r="W327" t="s">
        <v>2795</v>
      </c>
    </row>
    <row r="328" spans="1:18" ht="12.75">
      <c r="A328" t="s">
        <v>668</v>
      </c>
      <c r="B328" t="s">
        <v>667</v>
      </c>
      <c r="C328" s="32" t="str">
        <f t="shared" si="0"/>
        <v> Ornithorhynchus anatinus (Duckbill platypus). NCBI_TaxID=9258 {ECO:0000313|Ensembl:ENSOANP00000014432 ECO:0000313|Proteomes:UP000002279}EukaryotaEukaryota Metazoa Chordata Craniata Vertebrata EuteleostomiMammalia Monotremata Ornithorhynchidae Ornithorhynchus.</v>
      </c>
      <c r="D328" t="s">
        <v>2796</v>
      </c>
      <c r="E328" t="s">
        <v>2797</v>
      </c>
      <c r="F328" t="s">
        <v>2798</v>
      </c>
      <c r="G328">
        <f t="shared" si="3"/>
        <v>0</v>
      </c>
      <c r="I328" t="s">
        <v>1400</v>
      </c>
      <c r="J328" t="s">
        <v>1551</v>
      </c>
      <c r="K328" t="s">
        <v>1552</v>
      </c>
      <c r="L328" t="s">
        <v>1553</v>
      </c>
      <c r="M328" t="s">
        <v>1554</v>
      </c>
      <c r="N328" t="s">
        <v>1555</v>
      </c>
      <c r="O328" t="s">
        <v>1597</v>
      </c>
      <c r="P328" t="s">
        <v>2799</v>
      </c>
      <c r="Q328" t="s">
        <v>2800</v>
      </c>
      <c r="R328" t="s">
        <v>2801</v>
      </c>
    </row>
    <row r="329" spans="1:23" ht="12.75">
      <c r="A329" t="s">
        <v>670</v>
      </c>
      <c r="B329" t="s">
        <v>669</v>
      </c>
      <c r="C329" s="32" t="str">
        <f t="shared" si="0"/>
        <v> Callithrix jacchus (White-tufted-ear marmoset). NCBI_TaxID=9483 {ECO:0000313|Ensembl:ENSCJAP00000036025 ECO:0000313|Proteomes:UP000008225}EukaryotaEukaryota Metazoa Chordata Craniata Vertebrata EuteleostomiMammalia Eutheria Euarchontoglires Primates HaplorrhiniPlatyrrhini Cebidae Callitrichinae Callithrix.</v>
      </c>
      <c r="D329" t="s">
        <v>2802</v>
      </c>
      <c r="E329" t="s">
        <v>2803</v>
      </c>
      <c r="F329" t="s">
        <v>2804</v>
      </c>
      <c r="G329">
        <f t="shared" si="3"/>
        <v>0</v>
      </c>
      <c r="I329" t="s">
        <v>1400</v>
      </c>
      <c r="J329" t="s">
        <v>1551</v>
      </c>
      <c r="K329" t="s">
        <v>1552</v>
      </c>
      <c r="L329" t="s">
        <v>1553</v>
      </c>
      <c r="M329" t="s">
        <v>1554</v>
      </c>
      <c r="N329" t="s">
        <v>1555</v>
      </c>
      <c r="O329" t="s">
        <v>1597</v>
      </c>
      <c r="P329" t="s">
        <v>1598</v>
      </c>
      <c r="Q329" t="s">
        <v>1599</v>
      </c>
      <c r="R329" t="s">
        <v>1600</v>
      </c>
      <c r="S329" t="s">
        <v>1601</v>
      </c>
      <c r="T329" t="s">
        <v>2805</v>
      </c>
      <c r="U329" t="s">
        <v>2806</v>
      </c>
      <c r="V329" t="s">
        <v>2807</v>
      </c>
      <c r="W329" t="s">
        <v>2808</v>
      </c>
    </row>
    <row r="330" spans="1:18" ht="12.75">
      <c r="A330" t="s">
        <v>672</v>
      </c>
      <c r="B330" t="s">
        <v>671</v>
      </c>
      <c r="C330" s="32" t="str">
        <f t="shared" si="0"/>
        <v> Sordaria macrospora (strain ATCC MYA-333 / DSM 997 / K(L3346) / K-hell). NCBI_TaxID=771870 {ECO:0000313|EMBL:CCC11391.1 ECO:0000313|Proteomes:UP000001881}EukaryotaEukaryota Fungi Dikarya Ascomycota PezizomycotinaSordariomycetes Sordariomycetidae Sordariales SordariaceaeSordaria.</v>
      </c>
      <c r="D330" t="s">
        <v>2809</v>
      </c>
      <c r="E330" t="s">
        <v>2810</v>
      </c>
      <c r="F330" t="s">
        <v>2811</v>
      </c>
      <c r="G330">
        <f t="shared" si="3"/>
        <v>0</v>
      </c>
      <c r="I330" t="s">
        <v>1400</v>
      </c>
      <c r="J330" t="s">
        <v>1467</v>
      </c>
      <c r="K330" t="s">
        <v>1468</v>
      </c>
      <c r="L330" t="s">
        <v>1477</v>
      </c>
      <c r="M330" t="s">
        <v>1478</v>
      </c>
      <c r="N330" t="s">
        <v>1479</v>
      </c>
      <c r="O330" t="s">
        <v>2076</v>
      </c>
      <c r="P330" t="s">
        <v>2077</v>
      </c>
      <c r="Q330" t="s">
        <v>2812</v>
      </c>
      <c r="R330" t="s">
        <v>2813</v>
      </c>
    </row>
    <row r="331" spans="1:13" ht="12.75">
      <c r="A331" t="s">
        <v>674</v>
      </c>
      <c r="B331" t="s">
        <v>673</v>
      </c>
      <c r="C331" s="32" t="str">
        <f t="shared" si="0"/>
        <v> Frankia symbiont subsp. Datisca glomerata. NCBI_TaxID=656024 {ECO:0000313|EMBL:AEH08694.1 ECO:0000313|Proteomes:UP000001549}BacteriaBacteria Actinobacteria Frankiales Frankiaceae Frankia.</v>
      </c>
      <c r="D331" t="s">
        <v>2814</v>
      </c>
      <c r="E331" t="s">
        <v>2815</v>
      </c>
      <c r="F331" t="s">
        <v>2816</v>
      </c>
      <c r="G331">
        <f t="shared" si="3"/>
        <v>0</v>
      </c>
      <c r="I331" t="s">
        <v>1419</v>
      </c>
      <c r="J331" t="s">
        <v>1420</v>
      </c>
      <c r="K331" t="s">
        <v>1971</v>
      </c>
      <c r="L331" t="s">
        <v>1972</v>
      </c>
      <c r="M331" t="s">
        <v>1973</v>
      </c>
    </row>
    <row r="332" spans="1:13" ht="12.75">
      <c r="A332" t="s">
        <v>676</v>
      </c>
      <c r="B332" t="s">
        <v>675</v>
      </c>
      <c r="C332" s="32" t="str">
        <f t="shared" si="0"/>
        <v> Streptomyces cattleya (strain ATCC 35852 / DSM 46488 / JCM 4925 / NBRC 14057 / NRRL 8057). NCBI_TaxID=1003195 {ECO:0000313|EMBL:AEW97142.1 ECO:0000313|Proteomes:UP000007842}BacteriaBacteria Actinobacteria Streptomycetales StreptomycetaceaeStreptomyces.</v>
      </c>
      <c r="D332" t="s">
        <v>2817</v>
      </c>
      <c r="E332" t="s">
        <v>2818</v>
      </c>
      <c r="F332" t="s">
        <v>2819</v>
      </c>
      <c r="G332">
        <f t="shared" si="3"/>
        <v>0</v>
      </c>
      <c r="I332" t="s">
        <v>1419</v>
      </c>
      <c r="J332" t="s">
        <v>1420</v>
      </c>
      <c r="K332" t="s">
        <v>1446</v>
      </c>
      <c r="L332" t="s">
        <v>1447</v>
      </c>
      <c r="M332" t="s">
        <v>1448</v>
      </c>
    </row>
    <row r="333" spans="1:18" ht="12.75">
      <c r="A333" t="s">
        <v>678</v>
      </c>
      <c r="B333" t="s">
        <v>677</v>
      </c>
      <c r="C333" s="32" t="str">
        <f t="shared" si="0"/>
        <v> Serpula lacrymans var. lacrymans (strain S7.3) (Dry rot fungus). NCBI_TaxID=936435 {ECO:0000313|Proteomes:UP000008063}EukaryotaEukaryota Fungi Dikarya Basidiomycota AgaricomycotinaAgaricomycetes Agaricomycetidae Boletales ConiophorineaeSerpulaceae Serpula.</v>
      </c>
      <c r="D333" t="s">
        <v>2820</v>
      </c>
      <c r="E333" t="s">
        <v>2821</v>
      </c>
      <c r="G333">
        <f t="shared" si="3"/>
        <v>0</v>
      </c>
      <c r="H333" t="s">
        <v>1400</v>
      </c>
      <c r="I333" t="s">
        <v>1467</v>
      </c>
      <c r="J333" t="s">
        <v>1468</v>
      </c>
      <c r="K333" t="s">
        <v>1469</v>
      </c>
      <c r="L333" t="s">
        <v>1470</v>
      </c>
      <c r="M333" t="s">
        <v>1471</v>
      </c>
      <c r="N333" t="s">
        <v>1981</v>
      </c>
      <c r="O333" t="s">
        <v>2822</v>
      </c>
      <c r="P333" t="s">
        <v>2823</v>
      </c>
      <c r="Q333" t="s">
        <v>2824</v>
      </c>
      <c r="R333" t="s">
        <v>2825</v>
      </c>
    </row>
    <row r="334" spans="1:19" ht="12.75">
      <c r="A334" t="s">
        <v>680</v>
      </c>
      <c r="B334" t="s">
        <v>679</v>
      </c>
      <c r="C334" s="32" t="str">
        <f t="shared" si="0"/>
        <v> Fusarium oxysporum (strain Fo5176) (Fusarium vascular wilt). NCBI_TaxID=660025 {ECO:0000313|EMBL:EGU87553.1 ECO:0000313|Proteomes:UP000002489}EukaryotaEukaryota Fungi Dikarya Ascomycota PezizomycotinaSordariomycetes Hypocreomycetidae Hypocreales NectriaceaeFusarium Fusarium oxysporum species complex.</v>
      </c>
      <c r="D334" t="s">
        <v>2826</v>
      </c>
      <c r="E334" t="s">
        <v>2827</v>
      </c>
      <c r="F334" t="s">
        <v>2828</v>
      </c>
      <c r="G334">
        <f t="shared" si="3"/>
        <v>0</v>
      </c>
      <c r="I334" t="s">
        <v>1400</v>
      </c>
      <c r="J334" t="s">
        <v>1467</v>
      </c>
      <c r="K334" t="s">
        <v>1468</v>
      </c>
      <c r="L334" t="s">
        <v>1477</v>
      </c>
      <c r="M334" t="s">
        <v>1478</v>
      </c>
      <c r="N334" t="s">
        <v>1479</v>
      </c>
      <c r="O334" t="s">
        <v>1480</v>
      </c>
      <c r="P334" t="s">
        <v>1617</v>
      </c>
      <c r="Q334" t="s">
        <v>1618</v>
      </c>
      <c r="R334" t="s">
        <v>1731</v>
      </c>
      <c r="S334" t="s">
        <v>1732</v>
      </c>
    </row>
    <row r="335" spans="1:14" ht="12.75">
      <c r="A335" t="s">
        <v>682</v>
      </c>
      <c r="B335" t="s">
        <v>681</v>
      </c>
      <c r="C335" s="32" t="str">
        <f t="shared" si="0"/>
        <v> Vibrio tubiashii ATCC 19109. NCBI_TaxID=1051646 {ECO:0000313|EMBL:AIW15674.1 ECO:0000313|Proteomes:UP000030071}BacteriaBacteria Proteobacteria Gammaproteobacteria VibrionalesVibrionaceae Vibrio.</v>
      </c>
      <c r="D335" t="s">
        <v>2829</v>
      </c>
      <c r="E335" t="s">
        <v>2830</v>
      </c>
      <c r="F335" t="s">
        <v>2831</v>
      </c>
      <c r="G335">
        <f t="shared" si="3"/>
        <v>0</v>
      </c>
      <c r="I335" t="s">
        <v>1419</v>
      </c>
      <c r="J335" t="s">
        <v>1431</v>
      </c>
      <c r="K335" t="s">
        <v>1432</v>
      </c>
      <c r="L335" t="s">
        <v>1609</v>
      </c>
      <c r="M335" t="s">
        <v>1610</v>
      </c>
      <c r="N335" t="s">
        <v>1611</v>
      </c>
    </row>
    <row r="336" spans="1:18" ht="12.75">
      <c r="A336" t="s">
        <v>684</v>
      </c>
      <c r="B336" t="s">
        <v>683</v>
      </c>
      <c r="C336" s="32" t="str">
        <f t="shared" si="0"/>
        <v> Zymoseptoria tritici (strain CBS 115943 / IPO323) (Speckled leaf blotch fungus) (Septoria tritici). NCBI_TaxID=336722 {ECO:0000313|EMBL:EGP90107.1 ECO:0000313|Proteomes:UP000008062}EukaryotaEukaryota Fungi Dikarya Ascomycota PezizomycotinaDothideomycetes Dothideomycetidae Capnodiales MycosphaerellaceaeZymoseptoria.</v>
      </c>
      <c r="D336" t="s">
        <v>2832</v>
      </c>
      <c r="E336" t="s">
        <v>2833</v>
      </c>
      <c r="F336" t="s">
        <v>2834</v>
      </c>
      <c r="G336">
        <f t="shared" si="3"/>
        <v>0</v>
      </c>
      <c r="I336" t="s">
        <v>1400</v>
      </c>
      <c r="J336" t="s">
        <v>1467</v>
      </c>
      <c r="K336" t="s">
        <v>1468</v>
      </c>
      <c r="L336" t="s">
        <v>1477</v>
      </c>
      <c r="M336" t="s">
        <v>1478</v>
      </c>
      <c r="N336" t="s">
        <v>2102</v>
      </c>
      <c r="O336" t="s">
        <v>2835</v>
      </c>
      <c r="P336" t="s">
        <v>2836</v>
      </c>
      <c r="Q336" t="s">
        <v>2837</v>
      </c>
      <c r="R336" t="s">
        <v>2838</v>
      </c>
    </row>
    <row r="337" spans="1:14" ht="12.75">
      <c r="A337" t="s">
        <v>686</v>
      </c>
      <c r="B337" t="s">
        <v>685</v>
      </c>
      <c r="C337" s="32" t="str">
        <f t="shared" si="0"/>
        <v> Collimonas fungivorans (strain Ter331). NCBI_TaxID=1005048 {ECO:0000313|EMBL:AEK63281.1 ECO:0000313|Proteomes:UP000008392}BacteriaBacteria Proteobacteria Betaproteobacteria BurkholderialesOxalobacteraceae Collimonas.</v>
      </c>
      <c r="D337" t="s">
        <v>2839</v>
      </c>
      <c r="E337" t="s">
        <v>2840</v>
      </c>
      <c r="F337" t="s">
        <v>2841</v>
      </c>
      <c r="G337">
        <f t="shared" si="3"/>
        <v>0</v>
      </c>
      <c r="I337" t="s">
        <v>1419</v>
      </c>
      <c r="J337" t="s">
        <v>1431</v>
      </c>
      <c r="K337" t="s">
        <v>1696</v>
      </c>
      <c r="L337" t="s">
        <v>1697</v>
      </c>
      <c r="M337" t="s">
        <v>2542</v>
      </c>
      <c r="N337" t="s">
        <v>2842</v>
      </c>
    </row>
    <row r="338" spans="1:13" ht="12.75">
      <c r="A338" t="s">
        <v>688</v>
      </c>
      <c r="B338" t="s">
        <v>687</v>
      </c>
      <c r="C338" s="32" t="str">
        <f t="shared" si="0"/>
        <v> Amycolatopsis mediterranei (strain S699) (Nocardia mediterranei). NCBI_TaxID=713604 {ECO:0000313|EMBL:AEK40446.1 ECO:0000313|Proteomes:UP000006138}BacteriaBacteria Actinobacteria Pseudonocardiales PseudonocardiaceaeAmycolatopsis.</v>
      </c>
      <c r="D338" t="s">
        <v>2843</v>
      </c>
      <c r="E338" t="s">
        <v>2844</v>
      </c>
      <c r="F338" t="s">
        <v>2845</v>
      </c>
      <c r="G338">
        <f t="shared" si="3"/>
        <v>0</v>
      </c>
      <c r="I338" t="s">
        <v>1419</v>
      </c>
      <c r="J338" t="s">
        <v>1420</v>
      </c>
      <c r="K338" t="s">
        <v>1863</v>
      </c>
      <c r="L338" t="s">
        <v>1864</v>
      </c>
      <c r="M338" t="s">
        <v>2846</v>
      </c>
    </row>
    <row r="339" spans="1:13" ht="12.75">
      <c r="A339" t="s">
        <v>690</v>
      </c>
      <c r="B339" t="s">
        <v>689</v>
      </c>
      <c r="C339" s="32" t="str">
        <f t="shared" si="0"/>
        <v> Corynebacterium variabile (strain DSM 44702 / JCM 12073 / NCIMB 30131) (Corynebacterium mooreparkense). NCBI_TaxID=858619 {ECO:0000313|EMBL:AEK36254.1 ECO:0000313|Proteomes:UP000006659}BacteriaBacteria Actinobacteria Corynebacteriales CorynebacteriaceaeCorynebacterium.</v>
      </c>
      <c r="D339" t="s">
        <v>2847</v>
      </c>
      <c r="E339" t="s">
        <v>2848</v>
      </c>
      <c r="F339" t="s">
        <v>2849</v>
      </c>
      <c r="G339">
        <f t="shared" si="3"/>
        <v>0</v>
      </c>
      <c r="I339" t="s">
        <v>1419</v>
      </c>
      <c r="J339" t="s">
        <v>1420</v>
      </c>
      <c r="K339" t="s">
        <v>1439</v>
      </c>
      <c r="L339" t="s">
        <v>1520</v>
      </c>
      <c r="M339" t="s">
        <v>1521</v>
      </c>
    </row>
    <row r="340" spans="1:13" ht="12.75">
      <c r="A340" t="s">
        <v>692</v>
      </c>
      <c r="B340" t="s">
        <v>691</v>
      </c>
      <c r="C340" s="32" t="str">
        <f t="shared" si="0"/>
        <v> Corynebacterium variabile (strain DSM 44702 / JCM 12073 / NCIMB 30131) (Corynebacterium mooreparkense). NCBI_TaxID=858619 {ECO:0000313|EMBL:AEK35986.1 ECO:0000313|Proteomes:UP000006659}BacteriaBacteria Actinobacteria Corynebacteriales CorynebacteriaceaeCorynebacterium.</v>
      </c>
      <c r="D340" t="s">
        <v>2847</v>
      </c>
      <c r="E340" t="s">
        <v>2850</v>
      </c>
      <c r="F340" t="s">
        <v>2849</v>
      </c>
      <c r="G340">
        <f t="shared" si="3"/>
        <v>0</v>
      </c>
      <c r="I340" t="s">
        <v>1419</v>
      </c>
      <c r="J340" t="s">
        <v>1420</v>
      </c>
      <c r="K340" t="s">
        <v>1439</v>
      </c>
      <c r="L340" t="s">
        <v>1520</v>
      </c>
      <c r="M340" t="s">
        <v>1521</v>
      </c>
    </row>
    <row r="341" spans="1:13" ht="12.75">
      <c r="A341" t="s">
        <v>694</v>
      </c>
      <c r="B341" t="s">
        <v>693</v>
      </c>
      <c r="C341" s="32" t="str">
        <f t="shared" si="0"/>
        <v> Corynebacterium variabile (strain DSM 44702 / JCM 12073 / NCIMB 30131) (Corynebacterium mooreparkense). NCBI_TaxID=858619 {ECO:0000313|EMBL:AEK38003.1 ECO:0000313|Proteomes:UP000006659}BacteriaBacteria Actinobacteria Corynebacteriales CorynebacteriaceaeCorynebacterium.</v>
      </c>
      <c r="D341" t="s">
        <v>2847</v>
      </c>
      <c r="E341" t="s">
        <v>2851</v>
      </c>
      <c r="F341" t="s">
        <v>2849</v>
      </c>
      <c r="G341">
        <f t="shared" si="3"/>
        <v>0</v>
      </c>
      <c r="I341" t="s">
        <v>1419</v>
      </c>
      <c r="J341" t="s">
        <v>1420</v>
      </c>
      <c r="K341" t="s">
        <v>1439</v>
      </c>
      <c r="L341" t="s">
        <v>1520</v>
      </c>
      <c r="M341" t="s">
        <v>1521</v>
      </c>
    </row>
    <row r="342" spans="1:17" ht="12.75">
      <c r="A342" t="s">
        <v>696</v>
      </c>
      <c r="B342" t="s">
        <v>695</v>
      </c>
      <c r="C342" s="32" t="str">
        <f t="shared" si="0"/>
        <v> Hypocrea jecorina (strain QM6a) (Trichoderma reesei). NCBI_TaxID=431241 {ECO:0000313|Proteomes:UP000008984}EukaryotaEukaryota Fungi Dikarya Ascomycota PezizomycotinaSordariomycetes Hypocreomycetidae Hypocreales HypocreaceaeTrichoderma.</v>
      </c>
      <c r="D342" t="s">
        <v>2852</v>
      </c>
      <c r="E342" t="s">
        <v>2853</v>
      </c>
      <c r="G342">
        <f t="shared" si="3"/>
        <v>0</v>
      </c>
      <c r="H342" t="s">
        <v>1400</v>
      </c>
      <c r="I342" t="s">
        <v>1467</v>
      </c>
      <c r="J342" t="s">
        <v>1468</v>
      </c>
      <c r="K342" t="s">
        <v>1477</v>
      </c>
      <c r="L342" t="s">
        <v>1478</v>
      </c>
      <c r="M342" t="s">
        <v>1479</v>
      </c>
      <c r="N342" t="s">
        <v>1480</v>
      </c>
      <c r="O342" t="s">
        <v>1617</v>
      </c>
      <c r="P342" t="s">
        <v>2854</v>
      </c>
      <c r="Q342" t="s">
        <v>2855</v>
      </c>
    </row>
    <row r="343" spans="1:17" ht="12.75">
      <c r="A343" t="s">
        <v>698</v>
      </c>
      <c r="B343" t="s">
        <v>697</v>
      </c>
      <c r="C343" s="32" t="str">
        <f t="shared" si="0"/>
        <v> Chaetomium thermophilum (strain DSM 1495 / CBS 144.50 / IMI 039719). NCBI_TaxID=759272 {ECO:0000313|Proteomes:UP000008066}EukaryotaEukaryota Fungi Dikarya Ascomycota PezizomycotinaSordariomycetes Sordariomycetidae Sordariales ChaetomiaceaeChaetomium.</v>
      </c>
      <c r="D343" t="s">
        <v>2856</v>
      </c>
      <c r="E343" t="s">
        <v>2857</v>
      </c>
      <c r="G343">
        <f t="shared" si="3"/>
        <v>0</v>
      </c>
      <c r="H343" t="s">
        <v>1400</v>
      </c>
      <c r="I343" t="s">
        <v>1467</v>
      </c>
      <c r="J343" t="s">
        <v>1468</v>
      </c>
      <c r="K343" t="s">
        <v>1477</v>
      </c>
      <c r="L343" t="s">
        <v>1478</v>
      </c>
      <c r="M343" t="s">
        <v>1479</v>
      </c>
      <c r="N343" t="s">
        <v>2076</v>
      </c>
      <c r="O343" t="s">
        <v>2077</v>
      </c>
      <c r="P343" t="s">
        <v>2858</v>
      </c>
      <c r="Q343" t="s">
        <v>2859</v>
      </c>
    </row>
    <row r="344" spans="1:17" ht="12.75">
      <c r="A344" t="s">
        <v>2860</v>
      </c>
      <c r="B344" t="s">
        <v>699</v>
      </c>
      <c r="C344" s="32" t="str">
        <f t="shared" si="0"/>
        <v> Rhodosporidium toruloides (strain ATCC 204091 / IIP 30 / MTCC 1151) (Yeast) (Rhodotorula glutinis (strain ATCC 204091)). NCBI_TaxID=1001064 {ECO:0000313|EMBL:EGU13236.1 ECO:0000313|Proteomes:UP000006141}EukaryotaEukaryota Fungi Dikarya Basidiomycota PucciniomycotinaMicrobotryomycetes Sporidiobolales Sporidiobolaceae Rhodotorula.</v>
      </c>
      <c r="D344" t="s">
        <v>2861</v>
      </c>
      <c r="E344" t="s">
        <v>2862</v>
      </c>
      <c r="F344" t="s">
        <v>2863</v>
      </c>
      <c r="G344">
        <f t="shared" si="3"/>
        <v>0</v>
      </c>
      <c r="I344" t="s">
        <v>1400</v>
      </c>
      <c r="J344" t="s">
        <v>1467</v>
      </c>
      <c r="K344" t="s">
        <v>1468</v>
      </c>
      <c r="L344" t="s">
        <v>1469</v>
      </c>
      <c r="M344" t="s">
        <v>1688</v>
      </c>
      <c r="N344" t="s">
        <v>2864</v>
      </c>
      <c r="O344" t="s">
        <v>2865</v>
      </c>
      <c r="P344" t="s">
        <v>2866</v>
      </c>
      <c r="Q344" t="s">
        <v>2867</v>
      </c>
    </row>
    <row r="345" spans="1:21" ht="12.75">
      <c r="A345" t="s">
        <v>702</v>
      </c>
      <c r="B345" t="s">
        <v>701</v>
      </c>
      <c r="C345" s="32" t="str">
        <f t="shared" si="0"/>
        <v> Ailuropoda melanoleuca (Giant panda). NCBI_TaxID=9646 {ECO:0000313|Ensembl:ENSAMEP00000002503 ECO:0000313|Proteomes:UP000008912}EukaryotaEukaryota Metazoa Chordata Craniata Vertebrata EuteleostomiMammalia Eutheria Laurasiatheria Carnivora Caniformia UrsidaeAiluropoda.</v>
      </c>
      <c r="D345" t="s">
        <v>2868</v>
      </c>
      <c r="E345" t="s">
        <v>2869</v>
      </c>
      <c r="F345" t="s">
        <v>2870</v>
      </c>
      <c r="G345">
        <f t="shared" si="3"/>
        <v>0</v>
      </c>
      <c r="I345" t="s">
        <v>1400</v>
      </c>
      <c r="J345" t="s">
        <v>1551</v>
      </c>
      <c r="K345" t="s">
        <v>1552</v>
      </c>
      <c r="L345" t="s">
        <v>1553</v>
      </c>
      <c r="M345" t="s">
        <v>1554</v>
      </c>
      <c r="N345" t="s">
        <v>1555</v>
      </c>
      <c r="O345" t="s">
        <v>1597</v>
      </c>
      <c r="P345" t="s">
        <v>1598</v>
      </c>
      <c r="Q345" t="s">
        <v>2696</v>
      </c>
      <c r="R345" t="s">
        <v>2871</v>
      </c>
      <c r="S345" t="s">
        <v>2872</v>
      </c>
      <c r="T345" t="s">
        <v>2873</v>
      </c>
      <c r="U345" t="s">
        <v>2874</v>
      </c>
    </row>
    <row r="346" spans="1:21" ht="12.75">
      <c r="A346" t="s">
        <v>704</v>
      </c>
      <c r="B346" t="s">
        <v>703</v>
      </c>
      <c r="C346" s="32" t="str">
        <f t="shared" si="0"/>
        <v> Myotis lucifugus (Little brown bat). NCBI_TaxID=59463 {ECO:0000313|Ensembl:ENSMLUP00000002341 ECO:0000313|Proteomes:UP000001074}EukaryotaEukaryota Metazoa Chordata Craniata Vertebrata EuteleostomiMammalia Eutheria Laurasiatheria Chiroptera MicrochiropteraVespertilionidae Myotis.</v>
      </c>
      <c r="D346" t="s">
        <v>2875</v>
      </c>
      <c r="E346" t="s">
        <v>2876</v>
      </c>
      <c r="F346" t="s">
        <v>2877</v>
      </c>
      <c r="G346">
        <f t="shared" si="3"/>
        <v>0</v>
      </c>
      <c r="I346" t="s">
        <v>1400</v>
      </c>
      <c r="J346" t="s">
        <v>1551</v>
      </c>
      <c r="K346" t="s">
        <v>1552</v>
      </c>
      <c r="L346" t="s">
        <v>1553</v>
      </c>
      <c r="M346" t="s">
        <v>1554</v>
      </c>
      <c r="N346" t="s">
        <v>1555</v>
      </c>
      <c r="O346" t="s">
        <v>1597</v>
      </c>
      <c r="P346" t="s">
        <v>1598</v>
      </c>
      <c r="Q346" t="s">
        <v>2696</v>
      </c>
      <c r="R346" t="s">
        <v>2878</v>
      </c>
      <c r="S346" t="s">
        <v>2879</v>
      </c>
      <c r="T346" t="s">
        <v>2880</v>
      </c>
      <c r="U346" t="s">
        <v>2881</v>
      </c>
    </row>
    <row r="347" spans="1:21" ht="12.75">
      <c r="A347" t="s">
        <v>706</v>
      </c>
      <c r="B347" t="s">
        <v>705</v>
      </c>
      <c r="C347" s="32" t="str">
        <f t="shared" si="0"/>
        <v> Nomascus leucogenys (Northern white-cheeked gibbon) (Hylobates leucogenys). NCBI_TaxID=61853 {ECO:0000313|Ensembl:ENSNLEP00000000438}EukaryotaEukaryota Metazoa Chordata Craniata Vertebrata EuteleostomiMammalia Eutheria Euarchontoglires Primates HaplorrhiniCatarrhini Hylobatidae Nomascus.</v>
      </c>
      <c r="D347" t="s">
        <v>2882</v>
      </c>
      <c r="E347" t="s">
        <v>2883</v>
      </c>
      <c r="G347">
        <f t="shared" si="3"/>
        <v>0</v>
      </c>
      <c r="H347" t="s">
        <v>1400</v>
      </c>
      <c r="I347" t="s">
        <v>1551</v>
      </c>
      <c r="J347" t="s">
        <v>1552</v>
      </c>
      <c r="K347" t="s">
        <v>1553</v>
      </c>
      <c r="L347" t="s">
        <v>1554</v>
      </c>
      <c r="M347" t="s">
        <v>1555</v>
      </c>
      <c r="N347" t="s">
        <v>1597</v>
      </c>
      <c r="O347" t="s">
        <v>1598</v>
      </c>
      <c r="P347" t="s">
        <v>1599</v>
      </c>
      <c r="Q347" t="s">
        <v>1600</v>
      </c>
      <c r="R347" t="s">
        <v>1601</v>
      </c>
      <c r="S347" t="s">
        <v>1602</v>
      </c>
      <c r="T347" t="s">
        <v>2884</v>
      </c>
      <c r="U347" t="s">
        <v>2885</v>
      </c>
    </row>
    <row r="348" spans="1:21" ht="12.75">
      <c r="A348" t="s">
        <v>708</v>
      </c>
      <c r="B348" t="s">
        <v>707</v>
      </c>
      <c r="C348" s="32" t="str">
        <f t="shared" si="0"/>
        <v> Oryctolagus cuniculus (Rabbit). NCBI_TaxID=9986 {ECO:0000313|Ensembl:ENSOCUP00000017661 ECO:0000313|Proteomes:UP000001811}EukaryotaEukaryota Metazoa Chordata Craniata Vertebrata EuteleostomiMammalia Eutheria Euarchontoglires Glires Lagomorpha LeporidaeOryctolagus.</v>
      </c>
      <c r="D348" t="s">
        <v>2886</v>
      </c>
      <c r="E348" t="s">
        <v>2887</v>
      </c>
      <c r="F348" t="s">
        <v>2888</v>
      </c>
      <c r="G348">
        <f t="shared" si="3"/>
        <v>0</v>
      </c>
      <c r="I348" t="s">
        <v>1400</v>
      </c>
      <c r="J348" t="s">
        <v>1551</v>
      </c>
      <c r="K348" t="s">
        <v>1552</v>
      </c>
      <c r="L348" t="s">
        <v>1553</v>
      </c>
      <c r="M348" t="s">
        <v>1554</v>
      </c>
      <c r="N348" t="s">
        <v>1555</v>
      </c>
      <c r="O348" t="s">
        <v>1597</v>
      </c>
      <c r="P348" t="s">
        <v>1598</v>
      </c>
      <c r="Q348" t="s">
        <v>1599</v>
      </c>
      <c r="R348" t="s">
        <v>2889</v>
      </c>
      <c r="S348" t="s">
        <v>2890</v>
      </c>
      <c r="T348" t="s">
        <v>2891</v>
      </c>
      <c r="U348" t="s">
        <v>2892</v>
      </c>
    </row>
    <row r="349" spans="1:17" ht="12.75">
      <c r="A349" t="s">
        <v>710</v>
      </c>
      <c r="B349" t="s">
        <v>709</v>
      </c>
      <c r="C349" s="32" t="str">
        <f t="shared" si="0"/>
        <v> Arthrobotrys oligospora (strain ATCC 24927 / CBS 115.81 / DSM 1491) (Nematode-trapping fungus) (Didymozoophaga oligospora). NCBI_TaxID=756982 {ECO:0000313|EMBL:EGX51372.1 ECO:0000313|Proteomes:UP000008784}EukaryotaEukaryota Fungi Dikarya Ascomycota Pezizomycotina OrbiliomycetesOrbiliales Orbiliaceae Orbilia.</v>
      </c>
      <c r="D349" t="s">
        <v>2893</v>
      </c>
      <c r="E349" t="s">
        <v>2894</v>
      </c>
      <c r="F349" t="s">
        <v>2895</v>
      </c>
      <c r="G349">
        <f t="shared" si="3"/>
        <v>0</v>
      </c>
      <c r="I349" t="s">
        <v>1400</v>
      </c>
      <c r="J349" t="s">
        <v>1467</v>
      </c>
      <c r="K349" t="s">
        <v>1468</v>
      </c>
      <c r="L349" t="s">
        <v>1477</v>
      </c>
      <c r="M349" t="s">
        <v>1478</v>
      </c>
      <c r="N349" t="s">
        <v>2896</v>
      </c>
      <c r="O349" t="s">
        <v>2897</v>
      </c>
      <c r="P349" t="s">
        <v>2898</v>
      </c>
      <c r="Q349" t="s">
        <v>2899</v>
      </c>
    </row>
    <row r="350" spans="1:13" ht="12.75">
      <c r="A350" t="s">
        <v>712</v>
      </c>
      <c r="B350" t="s">
        <v>711</v>
      </c>
      <c r="C350" s="32" t="str">
        <f t="shared" si="0"/>
        <v> Pseudogulbenkiania sp. (strain NH8B). NCBI_TaxID=748280 {ECO:0000313|Proteomes:UP000001274}BacteriaBacteria Proteobacteria Betaproteobacteria NeisserialesChromobacteriaceae Pseudogulbenkiania.</v>
      </c>
      <c r="D350" t="s">
        <v>2900</v>
      </c>
      <c r="E350" t="s">
        <v>2901</v>
      </c>
      <c r="G350">
        <f t="shared" si="3"/>
        <v>0</v>
      </c>
      <c r="H350" t="s">
        <v>1419</v>
      </c>
      <c r="I350" t="s">
        <v>1431</v>
      </c>
      <c r="J350" t="s">
        <v>1696</v>
      </c>
      <c r="K350" t="s">
        <v>2902</v>
      </c>
      <c r="L350" t="s">
        <v>2903</v>
      </c>
      <c r="M350" t="s">
        <v>2904</v>
      </c>
    </row>
    <row r="351" spans="1:13" ht="12.75">
      <c r="A351" t="s">
        <v>714</v>
      </c>
      <c r="B351" t="s">
        <v>713</v>
      </c>
      <c r="C351" s="32" t="str">
        <f t="shared" si="0"/>
        <v> Streptomyces sp. (strain SirexAA-E / ActE). NCBI_TaxID=862751 {ECO:0000313|EMBL:AEN11945.1 ECO:0000313|Proteomes:UP000001397}BacteriaBacteria Actinobacteria Streptomycetales StreptomycetaceaeStreptomyces.</v>
      </c>
      <c r="D351" t="s">
        <v>2905</v>
      </c>
      <c r="E351" t="s">
        <v>2906</v>
      </c>
      <c r="F351" t="s">
        <v>2907</v>
      </c>
      <c r="G351">
        <f t="shared" si="3"/>
        <v>0</v>
      </c>
      <c r="I351" t="s">
        <v>1419</v>
      </c>
      <c r="J351" t="s">
        <v>1420</v>
      </c>
      <c r="K351" t="s">
        <v>1446</v>
      </c>
      <c r="L351" t="s">
        <v>1447</v>
      </c>
      <c r="M351" t="s">
        <v>1448</v>
      </c>
    </row>
    <row r="352" spans="1:13" ht="12.75">
      <c r="A352" t="s">
        <v>716</v>
      </c>
      <c r="B352" t="s">
        <v>715</v>
      </c>
      <c r="C352" s="32" t="str">
        <f t="shared" si="0"/>
        <v> Streptomyces sp. (strain SirexAA-E / ActE). NCBI_TaxID=862751 {ECO:0000313|EMBL:AEN13260.1 ECO:0000313|Proteomes:UP000001397}BacteriaBacteria Actinobacteria Streptomycetales StreptomycetaceaeStreptomyces.</v>
      </c>
      <c r="D352" t="s">
        <v>2905</v>
      </c>
      <c r="E352" t="s">
        <v>2908</v>
      </c>
      <c r="F352" t="s">
        <v>2907</v>
      </c>
      <c r="G352">
        <f t="shared" si="3"/>
        <v>0</v>
      </c>
      <c r="I352" t="s">
        <v>1419</v>
      </c>
      <c r="J352" t="s">
        <v>1420</v>
      </c>
      <c r="K352" t="s">
        <v>1446</v>
      </c>
      <c r="L352" t="s">
        <v>1447</v>
      </c>
      <c r="M352" t="s">
        <v>1448</v>
      </c>
    </row>
    <row r="353" spans="1:13" ht="12.75">
      <c r="A353" t="s">
        <v>718</v>
      </c>
      <c r="B353" t="s">
        <v>717</v>
      </c>
      <c r="C353" s="32" t="str">
        <f t="shared" si="0"/>
        <v> Streptomyces violaceusniger Tu 4113. NCBI_TaxID=653045 {ECO:0000313|EMBL:AEM87922.1 ECO:0000313|Proteomes:UP000008703}BacteriaBacteria Actinobacteria Streptomycetales StreptomycetaceaeStreptomyces.</v>
      </c>
      <c r="D353" t="s">
        <v>2909</v>
      </c>
      <c r="E353" t="s">
        <v>2910</v>
      </c>
      <c r="F353" t="s">
        <v>2911</v>
      </c>
      <c r="G353">
        <f t="shared" si="3"/>
        <v>0</v>
      </c>
      <c r="I353" t="s">
        <v>1419</v>
      </c>
      <c r="J353" t="s">
        <v>1420</v>
      </c>
      <c r="K353" t="s">
        <v>1446</v>
      </c>
      <c r="L353" t="s">
        <v>1447</v>
      </c>
      <c r="M353" t="s">
        <v>1448</v>
      </c>
    </row>
    <row r="354" spans="1:13" ht="12.75">
      <c r="A354" t="s">
        <v>720</v>
      </c>
      <c r="B354" t="s">
        <v>719</v>
      </c>
      <c r="C354" s="32" t="str">
        <f t="shared" si="0"/>
        <v> Streptomyces violaceusniger Tu 4113. NCBI_TaxID=653045 {ECO:0000313|EMBL:AEM82132.1 ECO:0000313|Proteomes:UP000008703}BacteriaBacteria Actinobacteria Streptomycetales StreptomycetaceaeStreptomyces.</v>
      </c>
      <c r="D354" t="s">
        <v>2909</v>
      </c>
      <c r="E354" t="s">
        <v>2912</v>
      </c>
      <c r="F354" t="s">
        <v>2911</v>
      </c>
      <c r="G354">
        <f t="shared" si="3"/>
        <v>0</v>
      </c>
      <c r="I354" t="s">
        <v>1419</v>
      </c>
      <c r="J354" t="s">
        <v>1420</v>
      </c>
      <c r="K354" t="s">
        <v>1446</v>
      </c>
      <c r="L354" t="s">
        <v>1447</v>
      </c>
      <c r="M354" t="s">
        <v>1448</v>
      </c>
    </row>
    <row r="355" spans="1:18" ht="12.75">
      <c r="A355" t="s">
        <v>2913</v>
      </c>
      <c r="B355" t="s">
        <v>721</v>
      </c>
      <c r="C355" s="32" t="str">
        <f t="shared" si="0"/>
        <v> Myceliophthora thermophila (strain ATCC 42464 / BCRC 31852 / DSM 1799) (Sporotrichum thermophile). NCBI_TaxID=573729 {ECO:0000313|EMBL:AEO57258.1 ECO:0000313|Proteomes:UP000007322}EukaryotaEukaryota Fungi Dikarya Ascomycota PezizomycotinaSordariomycetes Sordariomycetidae Sordariales ChaetomiaceaeMyceliophthora.</v>
      </c>
      <c r="D355" t="s">
        <v>2914</v>
      </c>
      <c r="E355" t="s">
        <v>2915</v>
      </c>
      <c r="F355" t="s">
        <v>2916</v>
      </c>
      <c r="G355">
        <f t="shared" si="3"/>
        <v>0</v>
      </c>
      <c r="I355" t="s">
        <v>1400</v>
      </c>
      <c r="J355" t="s">
        <v>1467</v>
      </c>
      <c r="K355" t="s">
        <v>1468</v>
      </c>
      <c r="L355" t="s">
        <v>1477</v>
      </c>
      <c r="M355" t="s">
        <v>1478</v>
      </c>
      <c r="N355" t="s">
        <v>1479</v>
      </c>
      <c r="O355" t="s">
        <v>2076</v>
      </c>
      <c r="P355" t="s">
        <v>2077</v>
      </c>
      <c r="Q355" t="s">
        <v>2858</v>
      </c>
      <c r="R355" t="s">
        <v>2917</v>
      </c>
    </row>
    <row r="356" spans="1:18" ht="12.75">
      <c r="A356" t="s">
        <v>724</v>
      </c>
      <c r="B356" t="s">
        <v>723</v>
      </c>
      <c r="C356" s="32" t="str">
        <f t="shared" si="0"/>
        <v> Thielavia terrestris (strain ATCC 38088 / NRRL 8126) (Acremonium alabamense). NCBI_TaxID=578455 {ECO:0000313|EMBL:AEO69736.1 ECO:0000313|Proteomes:UP000008181}EukaryotaEukaryota Fungi Dikarya Ascomycota PezizomycotinaSordariomycetes Sordariomycetidae Sordariales ChaetomiaceaeThielavia.</v>
      </c>
      <c r="D356" t="s">
        <v>2918</v>
      </c>
      <c r="E356" t="s">
        <v>2919</v>
      </c>
      <c r="F356" t="s">
        <v>2920</v>
      </c>
      <c r="G356">
        <f t="shared" si="3"/>
        <v>0</v>
      </c>
      <c r="I356" t="s">
        <v>1400</v>
      </c>
      <c r="J356" t="s">
        <v>1467</v>
      </c>
      <c r="K356" t="s">
        <v>1468</v>
      </c>
      <c r="L356" t="s">
        <v>1477</v>
      </c>
      <c r="M356" t="s">
        <v>1478</v>
      </c>
      <c r="N356" t="s">
        <v>1479</v>
      </c>
      <c r="O356" t="s">
        <v>2076</v>
      </c>
      <c r="P356" t="s">
        <v>2077</v>
      </c>
      <c r="Q356" t="s">
        <v>2858</v>
      </c>
      <c r="R356" t="s">
        <v>2921</v>
      </c>
    </row>
    <row r="357" spans="1:17" ht="12.75">
      <c r="A357" t="s">
        <v>726</v>
      </c>
      <c r="B357" t="s">
        <v>725</v>
      </c>
      <c r="C357" s="32" t="str">
        <f t="shared" si="0"/>
        <v> Verticillium dahliae (strain VdLs.17 / ATCC MYA-4575 / FGSC 10137) (Verticillium wilt). NCBI_TaxID=498257 {ECO:0000313|Proteomes:UP000001611}EukaryotaEukaryota Fungi Dikarya Ascomycota PezizomycotinaSordariomycetes Hypocreomycetidae GlomerellalesPlectosphaerellaceae Verticillium.</v>
      </c>
      <c r="D357" t="s">
        <v>2922</v>
      </c>
      <c r="E357" t="s">
        <v>2923</v>
      </c>
      <c r="G357">
        <f t="shared" si="3"/>
        <v>0</v>
      </c>
      <c r="H357" t="s">
        <v>1400</v>
      </c>
      <c r="I357" t="s">
        <v>1467</v>
      </c>
      <c r="J357" t="s">
        <v>1468</v>
      </c>
      <c r="K357" t="s">
        <v>1477</v>
      </c>
      <c r="L357" t="s">
        <v>1478</v>
      </c>
      <c r="M357" t="s">
        <v>1479</v>
      </c>
      <c r="N357" t="s">
        <v>1480</v>
      </c>
      <c r="O357" t="s">
        <v>1481</v>
      </c>
      <c r="P357" t="s">
        <v>2356</v>
      </c>
      <c r="Q357" t="s">
        <v>2357</v>
      </c>
    </row>
    <row r="358" spans="1:17" ht="12.75">
      <c r="A358" t="s">
        <v>728</v>
      </c>
      <c r="B358" t="s">
        <v>727</v>
      </c>
      <c r="C358" s="32" t="str">
        <f t="shared" si="0"/>
        <v> Botryotinia fuckeliana (strain T4) (Noble rot fungus) (Botrytis cinerea). NCBI_TaxID=999810 {ECO:0000313|EMBL:CCD43835.1 ECO:0000313|Proteomes:UP000008177}EukaryotaEukaryota Fungi Dikarya Ascomycota Pezizomycotina LeotiomycetesHelotiales Sclerotiniaceae Botrytis.</v>
      </c>
      <c r="D358" t="s">
        <v>2924</v>
      </c>
      <c r="E358" t="s">
        <v>2925</v>
      </c>
      <c r="F358" t="s">
        <v>2926</v>
      </c>
      <c r="G358">
        <f t="shared" si="3"/>
        <v>0</v>
      </c>
      <c r="I358" t="s">
        <v>1400</v>
      </c>
      <c r="J358" t="s">
        <v>1467</v>
      </c>
      <c r="K358" t="s">
        <v>1468</v>
      </c>
      <c r="L358" t="s">
        <v>1477</v>
      </c>
      <c r="M358" t="s">
        <v>1478</v>
      </c>
      <c r="N358" t="s">
        <v>1922</v>
      </c>
      <c r="O358" t="s">
        <v>1923</v>
      </c>
      <c r="P358" t="s">
        <v>1924</v>
      </c>
      <c r="Q358" t="s">
        <v>2927</v>
      </c>
    </row>
    <row r="359" spans="1:16" ht="12.75">
      <c r="A359" t="s">
        <v>730</v>
      </c>
      <c r="B359" t="s">
        <v>729</v>
      </c>
      <c r="C359" s="32" t="str">
        <f t="shared" si="0"/>
        <v> Spathaspora passalidarum (strain NRRL Y-27907 / 11-Y1). NCBI_TaxID=619300 {ECO:0000313|Proteomes:UP000000709}EukaryotaEukaryota Fungi Dikarya Ascomycota SaccharomycotinaSaccharomycetes Saccharomycetales Debaryomycetaceae Spathaspora.</v>
      </c>
      <c r="D359" t="s">
        <v>2928</v>
      </c>
      <c r="E359" t="s">
        <v>2929</v>
      </c>
      <c r="G359">
        <f t="shared" si="3"/>
        <v>0</v>
      </c>
      <c r="H359" t="s">
        <v>1400</v>
      </c>
      <c r="I359" t="s">
        <v>1467</v>
      </c>
      <c r="J359" t="s">
        <v>1468</v>
      </c>
      <c r="K359" t="s">
        <v>1477</v>
      </c>
      <c r="L359" t="s">
        <v>1624</v>
      </c>
      <c r="M359" t="s">
        <v>1625</v>
      </c>
      <c r="N359" t="s">
        <v>1626</v>
      </c>
      <c r="O359" t="s">
        <v>1849</v>
      </c>
      <c r="P359" t="s">
        <v>2930</v>
      </c>
    </row>
    <row r="360" spans="1:17" ht="12.75">
      <c r="A360" t="s">
        <v>732</v>
      </c>
      <c r="B360" t="s">
        <v>731</v>
      </c>
      <c r="C360" s="32" t="str">
        <f t="shared" si="0"/>
        <v> Candida tenuis (strain ATCC 10573 / BCRC 21748 / CBS 615 / JCM 9827 / NBRC 10315 / NRRL Y-1498 / VKM Y-70) (Yeast). NCBI_TaxID=590646 {ECO:0000313|Proteomes:UP000000707}EukaryotaEukaryota Fungi Dikarya Ascomycota SaccharomycotinaSaccharomycetes Saccharomycetales Debaryomycetaceae YamadazymaYamadazyma/Candida clade.</v>
      </c>
      <c r="D360" t="s">
        <v>2931</v>
      </c>
      <c r="E360" t="s">
        <v>2932</v>
      </c>
      <c r="G360">
        <f t="shared" si="3"/>
        <v>0</v>
      </c>
      <c r="H360" t="s">
        <v>1400</v>
      </c>
      <c r="I360" t="s">
        <v>1467</v>
      </c>
      <c r="J360" t="s">
        <v>1468</v>
      </c>
      <c r="K360" t="s">
        <v>1477</v>
      </c>
      <c r="L360" t="s">
        <v>1624</v>
      </c>
      <c r="M360" t="s">
        <v>1625</v>
      </c>
      <c r="N360" t="s">
        <v>1626</v>
      </c>
      <c r="O360" t="s">
        <v>1849</v>
      </c>
      <c r="P360" t="s">
        <v>2933</v>
      </c>
      <c r="Q360" t="s">
        <v>2934</v>
      </c>
    </row>
    <row r="361" spans="1:24" ht="12.75">
      <c r="A361" t="s">
        <v>734</v>
      </c>
      <c r="B361" t="s">
        <v>733</v>
      </c>
      <c r="C361" s="32" t="str">
        <f t="shared" si="0"/>
        <v> Cricetulus griseus (Chinese hamster) (Cricetulus barabensis griseus). NCBI_TaxID=10029 {ECO:0000313|EMBL:EGV93368.1 ECO:0000313|Proteomes:UP000001075}EukaryotaEukaryota Metazoa Chordata Craniata Vertebrata EuteleostomiMammalia Eutheria Euarchontoglires Glires Rodentia SciurognathiMuroidea Cricetidae Cricetinae Cricetulus.</v>
      </c>
      <c r="D361" t="s">
        <v>2935</v>
      </c>
      <c r="E361" t="s">
        <v>2936</v>
      </c>
      <c r="F361" t="s">
        <v>2937</v>
      </c>
      <c r="G361">
        <f t="shared" si="3"/>
        <v>0</v>
      </c>
      <c r="I361" t="s">
        <v>1400</v>
      </c>
      <c r="J361" t="s">
        <v>1551</v>
      </c>
      <c r="K361" t="s">
        <v>1552</v>
      </c>
      <c r="L361" t="s">
        <v>1553</v>
      </c>
      <c r="M361" t="s">
        <v>1554</v>
      </c>
      <c r="N361" t="s">
        <v>1555</v>
      </c>
      <c r="O361" t="s">
        <v>1597</v>
      </c>
      <c r="P361" t="s">
        <v>1598</v>
      </c>
      <c r="Q361" t="s">
        <v>1599</v>
      </c>
      <c r="R361" t="s">
        <v>2889</v>
      </c>
      <c r="S361" t="s">
        <v>2938</v>
      </c>
      <c r="T361" t="s">
        <v>2939</v>
      </c>
      <c r="U361" t="s">
        <v>2940</v>
      </c>
      <c r="V361" t="s">
        <v>2941</v>
      </c>
      <c r="W361" t="s">
        <v>2942</v>
      </c>
      <c r="X361" t="s">
        <v>2943</v>
      </c>
    </row>
    <row r="362" spans="1:18" ht="12.75">
      <c r="A362" t="s">
        <v>736</v>
      </c>
      <c r="B362" t="s">
        <v>735</v>
      </c>
      <c r="C362" s="32" t="str">
        <f t="shared" si="0"/>
        <v> Cordyceps militaris (strain CM01) (Caterpillar fungus). NCBI_TaxID=983644 {ECO:0000313|EMBL:EGX93878.1 ECO:0000313|Proteomes:UP000001610}EukaryotaEukaryota Fungi Dikarya Ascomycota PezizomycotinaSordariomycetes Hypocreomycetidae Hypocreales CordycipitaceaeCordyceps.</v>
      </c>
      <c r="D362" t="s">
        <v>2944</v>
      </c>
      <c r="E362" t="s">
        <v>2945</v>
      </c>
      <c r="F362" t="s">
        <v>2946</v>
      </c>
      <c r="G362">
        <f t="shared" si="3"/>
        <v>0</v>
      </c>
      <c r="I362" t="s">
        <v>1400</v>
      </c>
      <c r="J362" t="s">
        <v>1467</v>
      </c>
      <c r="K362" t="s">
        <v>1468</v>
      </c>
      <c r="L362" t="s">
        <v>1477</v>
      </c>
      <c r="M362" t="s">
        <v>1478</v>
      </c>
      <c r="N362" t="s">
        <v>1479</v>
      </c>
      <c r="O362" t="s">
        <v>1480</v>
      </c>
      <c r="P362" t="s">
        <v>1617</v>
      </c>
      <c r="Q362" t="s">
        <v>2947</v>
      </c>
      <c r="R362" t="s">
        <v>2948</v>
      </c>
    </row>
    <row r="363" spans="1:25" ht="12.75">
      <c r="A363" t="s">
        <v>738</v>
      </c>
      <c r="B363" t="s">
        <v>737</v>
      </c>
      <c r="C363" s="32" t="str">
        <f t="shared" si="0"/>
        <v> Gasterosteus aculeatus (Three-spined stickleback). NCBI_TaxID=69293 {ECO:0000313|Ensembl:ENSGACP00000004051 ECO:0000313|Proteomes:UP000007635}EukaryotaEukaryota Metazoa Chordata Craniata Vertebrata EuteleostomiActinopterygii Neopterygii Teleostei Neoteleostei AcanthomorphataEupercaria Perciformes Cottioidei Gasterosteales GasterosteidaeGasterosteus.</v>
      </c>
      <c r="D363" t="s">
        <v>2949</v>
      </c>
      <c r="E363" t="s">
        <v>2950</v>
      </c>
      <c r="F363" t="s">
        <v>2951</v>
      </c>
      <c r="G363">
        <f t="shared" si="3"/>
        <v>0</v>
      </c>
      <c r="I363" t="s">
        <v>1400</v>
      </c>
      <c r="J363" t="s">
        <v>1551</v>
      </c>
      <c r="K363" t="s">
        <v>1552</v>
      </c>
      <c r="L363" t="s">
        <v>1553</v>
      </c>
      <c r="M363" t="s">
        <v>1554</v>
      </c>
      <c r="N363" t="s">
        <v>1555</v>
      </c>
      <c r="O363" t="s">
        <v>1556</v>
      </c>
      <c r="P363" t="s">
        <v>1557</v>
      </c>
      <c r="Q363" t="s">
        <v>1558</v>
      </c>
      <c r="R363" t="s">
        <v>1559</v>
      </c>
      <c r="S363" t="s">
        <v>1560</v>
      </c>
      <c r="T363" t="s">
        <v>2952</v>
      </c>
      <c r="U363" t="s">
        <v>2953</v>
      </c>
      <c r="V363" t="s">
        <v>2954</v>
      </c>
      <c r="W363" t="s">
        <v>2955</v>
      </c>
      <c r="X363" t="s">
        <v>2956</v>
      </c>
      <c r="Y363" t="s">
        <v>2957</v>
      </c>
    </row>
    <row r="364" spans="1:22" ht="12.75">
      <c r="A364" t="s">
        <v>740</v>
      </c>
      <c r="B364" t="s">
        <v>739</v>
      </c>
      <c r="C364" s="32" t="str">
        <f t="shared" si="0"/>
        <v> Gorilla gorilla gorilla (Western lowland gorilla). NCBI_TaxID=9595 {ECO:0000313|Ensembl:ENSGGOP00000005371 ECO:0000313|Proteomes:UP000001519}EukaryotaEukaryota Metazoa Chordata Craniata Vertebrata EuteleostomiMammalia Eutheria Euarchontoglires Primates HaplorrhiniCatarrhini Hominidae Gorilla.</v>
      </c>
      <c r="D364" t="s">
        <v>2958</v>
      </c>
      <c r="E364" t="s">
        <v>2959</v>
      </c>
      <c r="F364" t="s">
        <v>2960</v>
      </c>
      <c r="G364">
        <f t="shared" si="3"/>
        <v>0</v>
      </c>
      <c r="I364" t="s">
        <v>1400</v>
      </c>
      <c r="J364" t="s">
        <v>1551</v>
      </c>
      <c r="K364" t="s">
        <v>1552</v>
      </c>
      <c r="L364" t="s">
        <v>1553</v>
      </c>
      <c r="M364" t="s">
        <v>1554</v>
      </c>
      <c r="N364" t="s">
        <v>1555</v>
      </c>
      <c r="O364" t="s">
        <v>1597</v>
      </c>
      <c r="P364" t="s">
        <v>1598</v>
      </c>
      <c r="Q364" t="s">
        <v>1599</v>
      </c>
      <c r="R364" t="s">
        <v>1600</v>
      </c>
      <c r="S364" t="s">
        <v>1601</v>
      </c>
      <c r="T364" t="s">
        <v>1602</v>
      </c>
      <c r="U364" t="s">
        <v>2961</v>
      </c>
      <c r="V364" t="s">
        <v>2962</v>
      </c>
    </row>
    <row r="365" spans="1:19" ht="12.75">
      <c r="A365" t="s">
        <v>742</v>
      </c>
      <c r="B365" t="s">
        <v>741</v>
      </c>
      <c r="C365" s="32" t="str">
        <f t="shared" si="0"/>
        <v> Sarcophilus harrisii (Tasmanian devil) (Sarcophilus laniarius). NCBI_TaxID=9305 {ECO:0000313|Ensembl:ENSSHAP00000021087 ECO:0000313|Proteomes:UP000007648}EukaryotaEukaryota Metazoa Chordata Craniata Vertebrata EuteleostomiMammalia Metatheria Dasyuromorphia Dasyuridae Sarcophilus.</v>
      </c>
      <c r="D365" t="s">
        <v>2963</v>
      </c>
      <c r="E365" t="s">
        <v>2964</v>
      </c>
      <c r="F365" t="s">
        <v>2965</v>
      </c>
      <c r="G365">
        <f t="shared" si="3"/>
        <v>0</v>
      </c>
      <c r="I365" t="s">
        <v>1400</v>
      </c>
      <c r="J365" t="s">
        <v>1551</v>
      </c>
      <c r="K365" t="s">
        <v>1552</v>
      </c>
      <c r="L365" t="s">
        <v>1553</v>
      </c>
      <c r="M365" t="s">
        <v>1554</v>
      </c>
      <c r="N365" t="s">
        <v>1555</v>
      </c>
      <c r="O365" t="s">
        <v>1597</v>
      </c>
      <c r="P365" t="s">
        <v>2782</v>
      </c>
      <c r="Q365" t="s">
        <v>2966</v>
      </c>
      <c r="R365" t="s">
        <v>2967</v>
      </c>
      <c r="S365" t="s">
        <v>2968</v>
      </c>
    </row>
    <row r="366" spans="1:18" ht="12.75">
      <c r="A366" t="s">
        <v>744</v>
      </c>
      <c r="B366" t="s">
        <v>743</v>
      </c>
      <c r="C366" s="32" t="str">
        <f t="shared" si="0"/>
        <v> Aspergillus niger (strain ATCC 1015 / CBS 113.46 / FGSC A1144 / LSHB Ac4 / NCTC 3858a / NRRL 328 / USDA 3528.7). NCBI_TaxID=380704 {ECO:0000313|EMBL:EHA26230.1 ECO:0000313|Proteomes:UP000009038}EukaryotaEukaryota Fungi Dikarya Ascomycota Pezizomycotina EurotiomycetesEurotiomycetidae Eurotiales Aspergillaceae Aspergillus.</v>
      </c>
      <c r="D366" t="s">
        <v>2969</v>
      </c>
      <c r="E366" t="s">
        <v>2970</v>
      </c>
      <c r="F366" t="s">
        <v>2971</v>
      </c>
      <c r="G366">
        <f t="shared" si="3"/>
        <v>0</v>
      </c>
      <c r="I366" t="s">
        <v>1400</v>
      </c>
      <c r="J366" t="s">
        <v>1467</v>
      </c>
      <c r="K366" t="s">
        <v>1468</v>
      </c>
      <c r="L366" t="s">
        <v>1477</v>
      </c>
      <c r="M366" t="s">
        <v>1478</v>
      </c>
      <c r="N366" t="s">
        <v>1648</v>
      </c>
      <c r="O366" t="s">
        <v>1649</v>
      </c>
      <c r="P366" t="s">
        <v>1650</v>
      </c>
      <c r="Q366" t="s">
        <v>1651</v>
      </c>
      <c r="R366" t="s">
        <v>1799</v>
      </c>
    </row>
    <row r="367" spans="1:18" ht="12.75">
      <c r="A367" t="s">
        <v>746</v>
      </c>
      <c r="B367" t="s">
        <v>745</v>
      </c>
      <c r="C367" s="32" t="str">
        <f t="shared" si="0"/>
        <v> Magnaporthe oryzae (strain 70-15 / ATCC MYA-4617 / FGSC 8958) (Rice blast fungus) (Pyricularia oryzae). NCBI_TaxID=242507 {ECO:0000313|EMBL:EHA48175.1 ECO:0000313|Proteomes:UP000009058}EukaryotaEukaryota Fungi Dikarya Ascomycota PezizomycotinaSordariomycetes Sordariomycetidae Magnaporthales MagnaporthaceaeMagnaporthe.</v>
      </c>
      <c r="D367" t="s">
        <v>2972</v>
      </c>
      <c r="E367" t="s">
        <v>2973</v>
      </c>
      <c r="F367" t="s">
        <v>2974</v>
      </c>
      <c r="G367">
        <f t="shared" si="3"/>
        <v>0</v>
      </c>
      <c r="I367" t="s">
        <v>1400</v>
      </c>
      <c r="J367" t="s">
        <v>1467</v>
      </c>
      <c r="K367" t="s">
        <v>1468</v>
      </c>
      <c r="L367" t="s">
        <v>1477</v>
      </c>
      <c r="M367" t="s">
        <v>1478</v>
      </c>
      <c r="N367" t="s">
        <v>1479</v>
      </c>
      <c r="O367" t="s">
        <v>2076</v>
      </c>
      <c r="P367" t="s">
        <v>2975</v>
      </c>
      <c r="Q367" t="s">
        <v>2976</v>
      </c>
      <c r="R367" t="s">
        <v>2977</v>
      </c>
    </row>
    <row r="368" spans="1:14" ht="12.75">
      <c r="A368" t="s">
        <v>748</v>
      </c>
      <c r="B368" t="s">
        <v>747</v>
      </c>
      <c r="C368" s="32" t="str">
        <f t="shared" si="0"/>
        <v> Pelagibacterium halotolerans (strain DSM 22347 / JCM 15775 / CGMCC 1.7692 / B2). NCBI_TaxID=1082931 {ECO:0000313|EMBL:AEQ52248.1 ECO:0000313|Proteomes:UP000008850}BacteriaBacteria Proteobacteria Alphaproteobacteria RhizobialesHyphomicrobiaceae Pelagibacterium.</v>
      </c>
      <c r="D368" t="s">
        <v>2978</v>
      </c>
      <c r="E368" t="s">
        <v>2979</v>
      </c>
      <c r="F368" t="s">
        <v>2980</v>
      </c>
      <c r="G368">
        <f t="shared" si="3"/>
        <v>0</v>
      </c>
      <c r="I368" t="s">
        <v>1419</v>
      </c>
      <c r="J368" t="s">
        <v>1431</v>
      </c>
      <c r="K368" t="s">
        <v>1460</v>
      </c>
      <c r="L368" t="s">
        <v>1495</v>
      </c>
      <c r="M368" t="s">
        <v>2981</v>
      </c>
      <c r="N368" t="s">
        <v>2982</v>
      </c>
    </row>
    <row r="369" spans="1:17" ht="12.75">
      <c r="A369" t="s">
        <v>750</v>
      </c>
      <c r="B369" t="s">
        <v>749</v>
      </c>
      <c r="C369" s="32" t="str">
        <f t="shared" si="0"/>
        <v> Piriformospora indica (strain DSM 11827). NCBI_TaxID=1109443 {ECO:0000313|EMBL:CCA72053.1 ECO:0000313|Proteomes:UP000007148}EukaryotaEukaryota Fungi Dikarya Basidiomycota AgaricomycotinaAgaricomycetes Sebacinales Sebacinales group B Piriformospora.</v>
      </c>
      <c r="D369" t="s">
        <v>2983</v>
      </c>
      <c r="E369" t="s">
        <v>2984</v>
      </c>
      <c r="F369" t="s">
        <v>2985</v>
      </c>
      <c r="G369">
        <f t="shared" si="3"/>
        <v>0</v>
      </c>
      <c r="I369" t="s">
        <v>1400</v>
      </c>
      <c r="J369" t="s">
        <v>1467</v>
      </c>
      <c r="K369" t="s">
        <v>1468</v>
      </c>
      <c r="L369" t="s">
        <v>1469</v>
      </c>
      <c r="M369" t="s">
        <v>1470</v>
      </c>
      <c r="N369" t="s">
        <v>1471</v>
      </c>
      <c r="O369" t="s">
        <v>2986</v>
      </c>
      <c r="P369" t="s">
        <v>2987</v>
      </c>
      <c r="Q369" t="s">
        <v>2988</v>
      </c>
    </row>
    <row r="370" spans="1:18" ht="12.75">
      <c r="A370" t="s">
        <v>752</v>
      </c>
      <c r="B370" t="s">
        <v>751</v>
      </c>
      <c r="C370" s="32" t="str">
        <f t="shared" si="0"/>
        <v> Neurospora tetrasperma (strain FGSC 2509 / P0656). NCBI_TaxID=510952 {ECO:0000313|EMBL:EGZ72431.1 ECO:0000313|Proteomes:UP000008513}EukaryotaEukaryota Fungi Dikarya Ascomycota PezizomycotinaSordariomycetes Sordariomycetidae Sordariales SordariaceaeNeurospora.</v>
      </c>
      <c r="D370" t="s">
        <v>2989</v>
      </c>
      <c r="E370" t="s">
        <v>2990</v>
      </c>
      <c r="F370" t="s">
        <v>2991</v>
      </c>
      <c r="G370">
        <f t="shared" si="3"/>
        <v>0</v>
      </c>
      <c r="I370" t="s">
        <v>1400</v>
      </c>
      <c r="J370" t="s">
        <v>1467</v>
      </c>
      <c r="K370" t="s">
        <v>1468</v>
      </c>
      <c r="L370" t="s">
        <v>1477</v>
      </c>
      <c r="M370" t="s">
        <v>1478</v>
      </c>
      <c r="N370" t="s">
        <v>1479</v>
      </c>
      <c r="O370" t="s">
        <v>2076</v>
      </c>
      <c r="P370" t="s">
        <v>2077</v>
      </c>
      <c r="Q370" t="s">
        <v>2812</v>
      </c>
      <c r="R370" t="s">
        <v>2992</v>
      </c>
    </row>
    <row r="371" spans="1:12" ht="12.75">
      <c r="A371" t="s">
        <v>754</v>
      </c>
      <c r="B371" t="s">
        <v>753</v>
      </c>
      <c r="C371" s="32" t="str">
        <f t="shared" si="0"/>
        <v> Phytophthora sojae (strain P6497) (Soybean stem and root rot agent) (Phytophthora megasperma f. sp. glycines). NCBI_TaxID=1094619 {ECO:0000313|Proteomes:UP000002640}EukaryotaEukaryota Stramenopiles Oomycetes Peronosporales Phytophthora.</v>
      </c>
      <c r="D371" t="s">
        <v>2993</v>
      </c>
      <c r="E371" t="s">
        <v>2994</v>
      </c>
      <c r="G371">
        <f t="shared" si="3"/>
        <v>0</v>
      </c>
      <c r="H371" t="s">
        <v>1400</v>
      </c>
      <c r="I371" t="s">
        <v>1487</v>
      </c>
      <c r="J371" t="s">
        <v>1488</v>
      </c>
      <c r="K371" t="s">
        <v>2381</v>
      </c>
      <c r="L371" t="s">
        <v>2382</v>
      </c>
    </row>
    <row r="372" spans="1:27" ht="12.75">
      <c r="A372" t="s">
        <v>756</v>
      </c>
      <c r="B372" t="s">
        <v>755</v>
      </c>
      <c r="C372" s="32" t="str">
        <f t="shared" si="0"/>
        <v> Danaus plexippus (Monarch butterfly). NCBI_TaxID=13037 {ECO:0000313|EMBL:EHJ63921.1 ECO:0000313|Proteomes:UP000007151}EukaryotaEukaryota Metazoa Ecdysozoa Arthropoda Hexapoda InsectaPterygota Neoptera Endopterygota Lepidoptera Glossata DitrysiaPapilionoidea Nymphalidae Danainae Danaini Danaina Danaus</v>
      </c>
      <c r="D372" t="s">
        <v>2995</v>
      </c>
      <c r="E372" t="s">
        <v>2996</v>
      </c>
      <c r="F372" t="s">
        <v>2997</v>
      </c>
      <c r="G372">
        <f t="shared" si="3"/>
        <v>0</v>
      </c>
      <c r="I372" t="s">
        <v>1400</v>
      </c>
      <c r="J372" t="s">
        <v>1551</v>
      </c>
      <c r="K372" t="s">
        <v>1941</v>
      </c>
      <c r="L372" t="s">
        <v>1942</v>
      </c>
      <c r="M372" t="s">
        <v>1943</v>
      </c>
      <c r="N372" t="s">
        <v>1944</v>
      </c>
      <c r="O372" t="s">
        <v>1945</v>
      </c>
      <c r="P372" t="s">
        <v>1946</v>
      </c>
      <c r="Q372" t="s">
        <v>1947</v>
      </c>
      <c r="R372" t="s">
        <v>2998</v>
      </c>
      <c r="S372" t="s">
        <v>2999</v>
      </c>
      <c r="T372" t="s">
        <v>3000</v>
      </c>
      <c r="U372" t="s">
        <v>3001</v>
      </c>
      <c r="V372" t="s">
        <v>3002</v>
      </c>
      <c r="W372" t="s">
        <v>3003</v>
      </c>
      <c r="X372" t="s">
        <v>3004</v>
      </c>
      <c r="Y372" t="s">
        <v>3005</v>
      </c>
      <c r="Z372" t="s">
        <v>3006</v>
      </c>
      <c r="AA372" t="s">
        <v>3007</v>
      </c>
    </row>
    <row r="373" spans="1:17" ht="12.75">
      <c r="A373" t="s">
        <v>758</v>
      </c>
      <c r="B373" t="s">
        <v>757</v>
      </c>
      <c r="C373" s="32" t="str">
        <f t="shared" si="0"/>
        <v> Mixia osmundae (strain CBS 9802 / IAM 14324 / JCM 22182 / KY 12970). NCBI_TaxID=764103 {ECO:0000313|EMBL:GAA95230.1 ECO:0000313|Proteomes:UP000009131}EukaryotaEukaryota Fungi Dikarya Basidiomycota PucciniomycotinaMixiomycetes Mixiales Mixiaceae Mixia.</v>
      </c>
      <c r="D373" t="s">
        <v>3008</v>
      </c>
      <c r="E373" t="s">
        <v>3009</v>
      </c>
      <c r="F373" t="s">
        <v>3010</v>
      </c>
      <c r="G373">
        <f t="shared" si="3"/>
        <v>0</v>
      </c>
      <c r="I373" t="s">
        <v>1400</v>
      </c>
      <c r="J373" t="s">
        <v>1467</v>
      </c>
      <c r="K373" t="s">
        <v>1468</v>
      </c>
      <c r="L373" t="s">
        <v>1469</v>
      </c>
      <c r="M373" t="s">
        <v>1688</v>
      </c>
      <c r="N373" t="s">
        <v>3011</v>
      </c>
      <c r="O373" t="s">
        <v>3012</v>
      </c>
      <c r="P373" t="s">
        <v>3013</v>
      </c>
      <c r="Q373" t="s">
        <v>3014</v>
      </c>
    </row>
    <row r="374" spans="1:14" ht="12.75">
      <c r="A374" t="s">
        <v>760</v>
      </c>
      <c r="B374" t="s">
        <v>759</v>
      </c>
      <c r="C374" s="32" t="str">
        <f t="shared" si="0"/>
        <v> Brenneria sp. EniD312. NCBI_TaxID=598467 {ECO:0000313|EMBL:EHD23813.1 ECO:0000313|Proteomes:UP000002759}BacteriaBacteria Proteobacteria Gammaproteobacteria EnterobacterialesEnterobacteriaceae Brenneria.</v>
      </c>
      <c r="D374" t="s">
        <v>3015</v>
      </c>
      <c r="E374" t="s">
        <v>3016</v>
      </c>
      <c r="F374" t="s">
        <v>3017</v>
      </c>
      <c r="G374">
        <f t="shared" si="3"/>
        <v>0</v>
      </c>
      <c r="I374" t="s">
        <v>1419</v>
      </c>
      <c r="J374" t="s">
        <v>1431</v>
      </c>
      <c r="K374" t="s">
        <v>1432</v>
      </c>
      <c r="L374" t="s">
        <v>1634</v>
      </c>
      <c r="M374" t="s">
        <v>1635</v>
      </c>
      <c r="N374" t="s">
        <v>3018</v>
      </c>
    </row>
    <row r="375" spans="1:14" ht="12.75">
      <c r="A375" t="s">
        <v>762</v>
      </c>
      <c r="B375" t="s">
        <v>761</v>
      </c>
      <c r="C375" s="32" t="str">
        <f t="shared" si="0"/>
        <v> Pseudoxanthomonas spadix (strain BD-a59). NCBI_TaxID=1045855 {ECO:0000313|EMBL:AER56627.1 ECO:0000313|Proteomes:UP000005870}BacteriaBacteria Proteobacteria Gammaproteobacteria XanthomonadalesXanthomonadaceae Pseudoxanthomonas.</v>
      </c>
      <c r="D375" t="s">
        <v>3019</v>
      </c>
      <c r="E375" t="s">
        <v>3020</v>
      </c>
      <c r="F375" t="s">
        <v>3021</v>
      </c>
      <c r="G375">
        <f t="shared" si="3"/>
        <v>0</v>
      </c>
      <c r="I375" t="s">
        <v>1419</v>
      </c>
      <c r="J375" t="s">
        <v>1431</v>
      </c>
      <c r="K375" t="s">
        <v>1432</v>
      </c>
      <c r="L375" t="s">
        <v>3022</v>
      </c>
      <c r="M375" t="s">
        <v>3023</v>
      </c>
      <c r="N375" t="s">
        <v>3024</v>
      </c>
    </row>
    <row r="376" spans="1:18" ht="12.75">
      <c r="A376" t="s">
        <v>764</v>
      </c>
      <c r="B376" t="s">
        <v>763</v>
      </c>
      <c r="C376" s="32" t="str">
        <f t="shared" si="0"/>
        <v> Aspergillus kawachii (strain NBRC 4308) (White koji mold) (Aspergillus awamori var. kawachi). NCBI_TaxID=1033177 {ECO:0000313|EMBL:GAA91766.1 ECO:0000313|Proteomes:UP000006812}EukaryotaEukaryota Fungi Dikarya Ascomycota Pezizomycotina EurotiomycetesEurotiomycetidae Eurotiales Aspergillaceae Aspergillus.</v>
      </c>
      <c r="D376" t="s">
        <v>3025</v>
      </c>
      <c r="E376" t="s">
        <v>3026</v>
      </c>
      <c r="F376" t="s">
        <v>3027</v>
      </c>
      <c r="G376">
        <f t="shared" si="3"/>
        <v>0</v>
      </c>
      <c r="I376" t="s">
        <v>1400</v>
      </c>
      <c r="J376" t="s">
        <v>1467</v>
      </c>
      <c r="K376" t="s">
        <v>1468</v>
      </c>
      <c r="L376" t="s">
        <v>1477</v>
      </c>
      <c r="M376" t="s">
        <v>1478</v>
      </c>
      <c r="N376" t="s">
        <v>1648</v>
      </c>
      <c r="O376" t="s">
        <v>1649</v>
      </c>
      <c r="P376" t="s">
        <v>1650</v>
      </c>
      <c r="Q376" t="s">
        <v>1651</v>
      </c>
      <c r="R376" t="s">
        <v>1799</v>
      </c>
    </row>
    <row r="377" spans="1:15" ht="12.75">
      <c r="A377" t="s">
        <v>766</v>
      </c>
      <c r="B377" t="s">
        <v>765</v>
      </c>
      <c r="C377" s="32" t="str">
        <f t="shared" si="0"/>
        <v> Azospirillum lipoferum (strain 4B). ECO:0000313|Proteomes:UP000005667}. NCBI_TaxID=862719 {ECO:0000313|EMBL:CBS88591.1BacteriaBacteria Proteobacteria Alphaproteobacteria RhodospirillalesRhodospirillaceae Azospirillum.</v>
      </c>
      <c r="D377" t="s">
        <v>3028</v>
      </c>
      <c r="E377" t="s">
        <v>3029</v>
      </c>
      <c r="F377" t="s">
        <v>3030</v>
      </c>
      <c r="G377" t="s">
        <v>1419</v>
      </c>
      <c r="J377" t="s">
        <v>1419</v>
      </c>
      <c r="K377" t="s">
        <v>1431</v>
      </c>
      <c r="L377" t="s">
        <v>1460</v>
      </c>
      <c r="M377" t="s">
        <v>1461</v>
      </c>
      <c r="N377" t="s">
        <v>1674</v>
      </c>
      <c r="O377" t="s">
        <v>3031</v>
      </c>
    </row>
    <row r="378" spans="1:15" ht="12.75">
      <c r="A378" t="s">
        <v>768</v>
      </c>
      <c r="B378" t="s">
        <v>767</v>
      </c>
      <c r="C378" s="32" t="str">
        <f t="shared" si="0"/>
        <v> Azospirillum brasilense Sp245. ECO:0000313|Proteomes:UP000007319}. NCBI_TaxID=1064539 {ECO:0000313|EMBL:CCD00527.1BacteriaBacteria Proteobacteria Alphaproteobacteria RhodospirillalesRhodospirillaceae Azospirillum.</v>
      </c>
      <c r="D378" t="s">
        <v>3032</v>
      </c>
      <c r="E378" t="s">
        <v>3033</v>
      </c>
      <c r="F378" t="s">
        <v>3034</v>
      </c>
      <c r="G378" t="s">
        <v>1419</v>
      </c>
      <c r="J378" t="s">
        <v>1419</v>
      </c>
      <c r="K378" t="s">
        <v>1431</v>
      </c>
      <c r="L378" t="s">
        <v>1460</v>
      </c>
      <c r="M378" t="s">
        <v>1461</v>
      </c>
      <c r="N378" t="s">
        <v>1674</v>
      </c>
      <c r="O378" t="s">
        <v>3031</v>
      </c>
    </row>
    <row r="379" spans="1:17" ht="12.75">
      <c r="A379" t="s">
        <v>770</v>
      </c>
      <c r="B379" t="s">
        <v>769</v>
      </c>
      <c r="C379" s="32" t="str">
        <f t="shared" si="0"/>
        <v> Candida parapsilosis (strain CDC 317 / ATCC MYA-4646) (Yeast) (Monilia parapsilosis). NCBI_TaxID=578454 {ECO:0000313|Proteomes:UP000005221}EukaryotaEukaryota Fungi Dikarya Ascomycota SaccharomycotinaSaccharomycetes Saccharomycetales DebaryomycetaceaeCandida/Lodderomyces clade Candida.</v>
      </c>
      <c r="D379" t="s">
        <v>3035</v>
      </c>
      <c r="E379" t="s">
        <v>3036</v>
      </c>
      <c r="G379">
        <f aca="true" t="shared" si="4" ref="G379:G408">IF(H379=0,I379,H379)</f>
        <v>0</v>
      </c>
      <c r="H379" t="s">
        <v>1400</v>
      </c>
      <c r="I379" t="s">
        <v>1467</v>
      </c>
      <c r="J379" t="s">
        <v>1468</v>
      </c>
      <c r="K379" t="s">
        <v>1477</v>
      </c>
      <c r="L379" t="s">
        <v>1624</v>
      </c>
      <c r="M379" t="s">
        <v>1625</v>
      </c>
      <c r="N379" t="s">
        <v>1626</v>
      </c>
      <c r="O379" t="s">
        <v>1849</v>
      </c>
      <c r="P379" t="s">
        <v>1889</v>
      </c>
      <c r="Q379" t="s">
        <v>2257</v>
      </c>
    </row>
    <row r="380" spans="1:14" ht="12.75">
      <c r="A380" t="s">
        <v>772</v>
      </c>
      <c r="B380" t="s">
        <v>771</v>
      </c>
      <c r="C380" s="32" t="str">
        <f t="shared" si="0"/>
        <v> Burkholderia sp. YI23. NCBI_TaxID=1097668 {ECO:0000313|EMBL:AET88939.1 ECO:0000313|Proteomes:UP000006801}BacteriaBacteria Proteobacteria Betaproteobacteria BurkholderialesBurkholderiaceae Burkholderia.</v>
      </c>
      <c r="D380" t="s">
        <v>3037</v>
      </c>
      <c r="E380" t="s">
        <v>3038</v>
      </c>
      <c r="F380" t="s">
        <v>3039</v>
      </c>
      <c r="G380">
        <f t="shared" si="4"/>
        <v>0</v>
      </c>
      <c r="I380" t="s">
        <v>1419</v>
      </c>
      <c r="J380" t="s">
        <v>1431</v>
      </c>
      <c r="K380" t="s">
        <v>1696</v>
      </c>
      <c r="L380" t="s">
        <v>1697</v>
      </c>
      <c r="M380" t="s">
        <v>1698</v>
      </c>
      <c r="N380" t="s">
        <v>2265</v>
      </c>
    </row>
    <row r="381" spans="1:14" ht="12.75">
      <c r="A381" t="s">
        <v>774</v>
      </c>
      <c r="B381" t="s">
        <v>773</v>
      </c>
      <c r="C381" s="32" t="str">
        <f t="shared" si="0"/>
        <v> Burkholderia sp. YI23. NCBI_TaxID=1097668 {ECO:0000313|EMBL:AET91192.1 ECO:0000313|Proteomes:UP000006801}BacteriaBacteria Proteobacteria Betaproteobacteria BurkholderialesBurkholderiaceae Burkholderia.</v>
      </c>
      <c r="D381" t="s">
        <v>3037</v>
      </c>
      <c r="E381" t="s">
        <v>3040</v>
      </c>
      <c r="F381" t="s">
        <v>3039</v>
      </c>
      <c r="G381">
        <f t="shared" si="4"/>
        <v>0</v>
      </c>
      <c r="I381" t="s">
        <v>1419</v>
      </c>
      <c r="J381" t="s">
        <v>1431</v>
      </c>
      <c r="K381" t="s">
        <v>1696</v>
      </c>
      <c r="L381" t="s">
        <v>1697</v>
      </c>
      <c r="M381" t="s">
        <v>1698</v>
      </c>
      <c r="N381" t="s">
        <v>2265</v>
      </c>
    </row>
    <row r="382" spans="1:13" ht="12.75">
      <c r="A382" t="s">
        <v>776</v>
      </c>
      <c r="B382" t="s">
        <v>775</v>
      </c>
      <c r="C382" s="32" t="str">
        <f t="shared" si="0"/>
        <v> Granulicella mallensis (strain ATCC BAA-1857 / DSM 23137 / MP5ACTX8). NCBI_TaxID=682795 {ECO:0000313|EMBL:AEU35071.1 ECO:0000313|Proteomes:UP000007113}BacteriaBacteria Acidobacteria Acidobacteriales AcidobacteriaceaeGranulicella.</v>
      </c>
      <c r="D382" t="s">
        <v>3041</v>
      </c>
      <c r="E382" t="s">
        <v>3042</v>
      </c>
      <c r="F382" t="s">
        <v>3043</v>
      </c>
      <c r="G382">
        <f t="shared" si="4"/>
        <v>0</v>
      </c>
      <c r="I382" t="s">
        <v>1419</v>
      </c>
      <c r="J382" t="s">
        <v>2653</v>
      </c>
      <c r="K382" t="s">
        <v>2654</v>
      </c>
      <c r="L382" t="s">
        <v>2655</v>
      </c>
      <c r="M382" t="s">
        <v>2659</v>
      </c>
    </row>
    <row r="383" spans="1:14" ht="12.75">
      <c r="A383" t="s">
        <v>778</v>
      </c>
      <c r="B383" t="s">
        <v>777</v>
      </c>
      <c r="C383" s="32" t="str">
        <f t="shared" si="0"/>
        <v> Pseudovibrio sp. (strain FO-BEG1). NCBI_TaxID=911045 {ECO:0000313|EMBL:AEV37682.1 ECO:0000313|Proteomes:UP000005634}BacteriaBacteria Proteobacteria Alphaproteobacteria RhodobacteralesRhodobacteraceae Pseudovibrio.</v>
      </c>
      <c r="D383" t="s">
        <v>3044</v>
      </c>
      <c r="E383" t="s">
        <v>3045</v>
      </c>
      <c r="F383" t="s">
        <v>3046</v>
      </c>
      <c r="G383">
        <f t="shared" si="4"/>
        <v>0</v>
      </c>
      <c r="I383" t="s">
        <v>1419</v>
      </c>
      <c r="J383" t="s">
        <v>1431</v>
      </c>
      <c r="K383" t="s">
        <v>1460</v>
      </c>
      <c r="L383" t="s">
        <v>1525</v>
      </c>
      <c r="M383" t="s">
        <v>1526</v>
      </c>
      <c r="N383" t="s">
        <v>3047</v>
      </c>
    </row>
    <row r="384" spans="1:14" ht="12.75">
      <c r="A384" t="s">
        <v>780</v>
      </c>
      <c r="B384" t="s">
        <v>779</v>
      </c>
      <c r="C384" s="32" t="str">
        <f t="shared" si="0"/>
        <v> Pseudomonas fluorescens F113. NCBI_TaxID=1114970 {ECO:0000313|EMBL:AEV64331.1 ECO:0000313|Proteomes:UP000005437}BacteriaBacteria Proteobacteria Gammaproteobacteria PseudomonadalesPseudomonadaceae Pseudomonas.</v>
      </c>
      <c r="D384" t="s">
        <v>3048</v>
      </c>
      <c r="E384" t="s">
        <v>3049</v>
      </c>
      <c r="F384" t="s">
        <v>3050</v>
      </c>
      <c r="G384">
        <f t="shared" si="4"/>
        <v>0</v>
      </c>
      <c r="I384" t="s">
        <v>1419</v>
      </c>
      <c r="J384" t="s">
        <v>1431</v>
      </c>
      <c r="K384" t="s">
        <v>1432</v>
      </c>
      <c r="L384" t="s">
        <v>1433</v>
      </c>
      <c r="M384" t="s">
        <v>1434</v>
      </c>
      <c r="N384" t="s">
        <v>1435</v>
      </c>
    </row>
    <row r="385" spans="1:13" ht="12.75">
      <c r="A385" t="s">
        <v>782</v>
      </c>
      <c r="B385" t="s">
        <v>781</v>
      </c>
      <c r="C385" s="32" t="str">
        <f t="shared" si="0"/>
        <v> Mycobacterium rhodesiae (strain NBB3). NCBI_TaxID=710685 {ECO:0000313|EMBL:AEV72773.1 ECO:0000313|Proteomes:UP000005442}BacteriaBacteria Actinobacteria Corynebacteriales MycobacteriaceaeMycobacterium.</v>
      </c>
      <c r="D385" t="s">
        <v>3051</v>
      </c>
      <c r="E385" t="s">
        <v>3052</v>
      </c>
      <c r="F385" t="s">
        <v>3053</v>
      </c>
      <c r="G385">
        <f t="shared" si="4"/>
        <v>0</v>
      </c>
      <c r="I385" t="s">
        <v>1419</v>
      </c>
      <c r="J385" t="s">
        <v>1420</v>
      </c>
      <c r="K385" t="s">
        <v>1439</v>
      </c>
      <c r="L385" t="s">
        <v>1643</v>
      </c>
      <c r="M385" t="s">
        <v>1644</v>
      </c>
    </row>
    <row r="386" spans="1:14" ht="12.75">
      <c r="A386" t="s">
        <v>784</v>
      </c>
      <c r="B386" t="s">
        <v>783</v>
      </c>
      <c r="C386" s="32" t="str">
        <f t="shared" si="0"/>
        <v> Niastella koreensis (strain DSM 17620 / KACC 11465 / GR20-10). NCBI_TaxID=700598 {ECO:0000313|EMBL:AEV96836.1 ECO:0000313|Proteomes:UP000005438}BacteriaBacteria Bacteroidetes Chitinophagia ChitinophagalesChitinophagaceae Niastella.</v>
      </c>
      <c r="D386" t="s">
        <v>3054</v>
      </c>
      <c r="E386" t="s">
        <v>3055</v>
      </c>
      <c r="F386" t="s">
        <v>3056</v>
      </c>
      <c r="G386">
        <f t="shared" si="4"/>
        <v>0</v>
      </c>
      <c r="I386" t="s">
        <v>1419</v>
      </c>
      <c r="J386" t="s">
        <v>2334</v>
      </c>
      <c r="K386" t="s">
        <v>2335</v>
      </c>
      <c r="L386" t="s">
        <v>2336</v>
      </c>
      <c r="M386" t="s">
        <v>2337</v>
      </c>
      <c r="N386" t="s">
        <v>3057</v>
      </c>
    </row>
    <row r="387" spans="1:17" ht="12.75">
      <c r="A387" t="s">
        <v>786</v>
      </c>
      <c r="B387" t="s">
        <v>785</v>
      </c>
      <c r="C387" s="32" t="str">
        <f t="shared" si="0"/>
        <v> Pichia sorbitophila (strain ATCC MYA-4447 / BCRC 22081 / CBS 7064 / NBRC 10061 / NRRL Y-12695) (Hybrid yeast). NCBI_TaxID=559304 {ECO:0000313|EMBL:CCE86285.1 ECO:0000313|Proteomes:UP000005222}EukaryotaEukaryota Fungi Dikarya Ascomycota SaccharomycotinaSaccharomycetes Saccharomycetales Debaryomycetaceae Millerozyma.</v>
      </c>
      <c r="D387" t="s">
        <v>3058</v>
      </c>
      <c r="E387" t="s">
        <v>3059</v>
      </c>
      <c r="F387" t="s">
        <v>3060</v>
      </c>
      <c r="G387">
        <f t="shared" si="4"/>
        <v>0</v>
      </c>
      <c r="I387" t="s">
        <v>1400</v>
      </c>
      <c r="J387" t="s">
        <v>1467</v>
      </c>
      <c r="K387" t="s">
        <v>1468</v>
      </c>
      <c r="L387" t="s">
        <v>1477</v>
      </c>
      <c r="M387" t="s">
        <v>1624</v>
      </c>
      <c r="N387" t="s">
        <v>1625</v>
      </c>
      <c r="O387" t="s">
        <v>1626</v>
      </c>
      <c r="P387" t="s">
        <v>1849</v>
      </c>
      <c r="Q387" t="s">
        <v>3061</v>
      </c>
    </row>
    <row r="388" spans="1:17" ht="12.75">
      <c r="A388" t="s">
        <v>788</v>
      </c>
      <c r="B388" t="s">
        <v>787</v>
      </c>
      <c r="C388" s="32" t="str">
        <f t="shared" si="0"/>
        <v> Pichia sorbitophila (strain ATCC MYA-4447 / BCRC 22081 / CBS 7064 / NBRC 10061 / NRRL Y-12695) (Hybrid yeast). NCBI_TaxID=559304 {ECO:0000313|EMBL:CCE85186.1 ECO:0000313|Proteomes:UP000005222}EukaryotaEukaryota Fungi Dikarya Ascomycota SaccharomycotinaSaccharomycetes Saccharomycetales Debaryomycetaceae Millerozyma.</v>
      </c>
      <c r="D388" t="s">
        <v>3058</v>
      </c>
      <c r="E388" t="s">
        <v>3062</v>
      </c>
      <c r="F388" t="s">
        <v>3060</v>
      </c>
      <c r="G388">
        <f t="shared" si="4"/>
        <v>0</v>
      </c>
      <c r="I388" t="s">
        <v>1400</v>
      </c>
      <c r="J388" t="s">
        <v>1467</v>
      </c>
      <c r="K388" t="s">
        <v>1468</v>
      </c>
      <c r="L388" t="s">
        <v>1477</v>
      </c>
      <c r="M388" t="s">
        <v>1624</v>
      </c>
      <c r="N388" t="s">
        <v>1625</v>
      </c>
      <c r="O388" t="s">
        <v>1626</v>
      </c>
      <c r="P388" t="s">
        <v>1849</v>
      </c>
      <c r="Q388" t="s">
        <v>3061</v>
      </c>
    </row>
    <row r="389" spans="1:16" ht="12.75">
      <c r="A389" t="s">
        <v>790</v>
      </c>
      <c r="B389" t="s">
        <v>789</v>
      </c>
      <c r="C389" s="32" t="str">
        <f t="shared" si="0"/>
        <v> Torulaspora delbrueckii (strain ATCC 10662 / CBS 1146 / NBRC 0425 / NCYC 2629 / NRRL Y-866) (Yeast) (Candida colliculosa). NCBI_TaxID=1076872 {ECO:0000313|Proteomes:UP000005627}EukaryotaEukaryota Fungi Dikarya Ascomycota SaccharomycotinaSaccharomycetes Saccharomycetales Saccharomycetaceae Torulaspora.</v>
      </c>
      <c r="D389" t="s">
        <v>3063</v>
      </c>
      <c r="E389" t="s">
        <v>3064</v>
      </c>
      <c r="G389">
        <f t="shared" si="4"/>
        <v>0</v>
      </c>
      <c r="H389" t="s">
        <v>1400</v>
      </c>
      <c r="I389" t="s">
        <v>1467</v>
      </c>
      <c r="J389" t="s">
        <v>1468</v>
      </c>
      <c r="K389" t="s">
        <v>1477</v>
      </c>
      <c r="L389" t="s">
        <v>1624</v>
      </c>
      <c r="M389" t="s">
        <v>1625</v>
      </c>
      <c r="N389" t="s">
        <v>1626</v>
      </c>
      <c r="O389" t="s">
        <v>2276</v>
      </c>
      <c r="P389" t="s">
        <v>3065</v>
      </c>
    </row>
    <row r="390" spans="1:18" ht="12.75">
      <c r="A390" t="s">
        <v>792</v>
      </c>
      <c r="B390" t="s">
        <v>791</v>
      </c>
      <c r="C390" s="32" t="str">
        <f t="shared" si="0"/>
        <v> Hypocrea virens (strain Gv29-8 / FGSC 10586) (Gliocladium virens) (Trichoderma virens). NCBI_TaxID=413071 {ECO:0000313|EMBL:EHK20623.1 ECO:0000313|Proteomes:UP000007115}EukaryotaEukaryota Fungi Dikarya Ascomycota PezizomycotinaSordariomycetes Hypocreomycetidae Hypocreales HypocreaceaeTrichoderma.</v>
      </c>
      <c r="D390" t="s">
        <v>3066</v>
      </c>
      <c r="E390" t="s">
        <v>3067</v>
      </c>
      <c r="F390" t="s">
        <v>3068</v>
      </c>
      <c r="G390">
        <f t="shared" si="4"/>
        <v>0</v>
      </c>
      <c r="I390" t="s">
        <v>1400</v>
      </c>
      <c r="J390" t="s">
        <v>1467</v>
      </c>
      <c r="K390" t="s">
        <v>1468</v>
      </c>
      <c r="L390" t="s">
        <v>1477</v>
      </c>
      <c r="M390" t="s">
        <v>1478</v>
      </c>
      <c r="N390" t="s">
        <v>1479</v>
      </c>
      <c r="O390" t="s">
        <v>1480</v>
      </c>
      <c r="P390" t="s">
        <v>1617</v>
      </c>
      <c r="Q390" t="s">
        <v>2854</v>
      </c>
      <c r="R390" t="s">
        <v>2855</v>
      </c>
    </row>
    <row r="391" spans="1:18" ht="12.75">
      <c r="A391" t="s">
        <v>794</v>
      </c>
      <c r="B391" t="s">
        <v>793</v>
      </c>
      <c r="C391" s="32" t="str">
        <f t="shared" si="0"/>
        <v> Hypocrea atroviridis (strain ATCC 20476 / IMI 206040) (Trichoderma atroviride). NCBI_TaxID=452589 {ECO:0000313|EMBL:EHK46655.1 ECO:0000313|Proteomes:UP000005426}EukaryotaEukaryota Fungi Dikarya Ascomycota PezizomycotinaSordariomycetes Hypocreomycetidae Hypocreales HypocreaceaeTrichoderma.</v>
      </c>
      <c r="D391" t="s">
        <v>3069</v>
      </c>
      <c r="E391" t="s">
        <v>3070</v>
      </c>
      <c r="F391" t="s">
        <v>3071</v>
      </c>
      <c r="G391">
        <f t="shared" si="4"/>
        <v>0</v>
      </c>
      <c r="I391" t="s">
        <v>1400</v>
      </c>
      <c r="J391" t="s">
        <v>1467</v>
      </c>
      <c r="K391" t="s">
        <v>1468</v>
      </c>
      <c r="L391" t="s">
        <v>1477</v>
      </c>
      <c r="M391" t="s">
        <v>1478</v>
      </c>
      <c r="N391" t="s">
        <v>1479</v>
      </c>
      <c r="O391" t="s">
        <v>1480</v>
      </c>
      <c r="P391" t="s">
        <v>1617</v>
      </c>
      <c r="Q391" t="s">
        <v>2854</v>
      </c>
      <c r="R391" t="s">
        <v>2855</v>
      </c>
    </row>
    <row r="392" spans="1:22" ht="12.75">
      <c r="A392" t="s">
        <v>796</v>
      </c>
      <c r="B392" t="s">
        <v>795</v>
      </c>
      <c r="C392" s="32" t="str">
        <f t="shared" si="0"/>
        <v> Otolemur garnettii (Small-eared galago) (Garnett's greater bushbaby). NCBI_TaxID=30611 {ECO:0000313|Ensembl:ENSOGAP00000014941 ECO:0000313|Proteomes:UP000005225}EukaryotaEukaryota Metazoa Chordata Craniata Vertebrata EuteleostomiMammalia Eutheria Euarchontoglires Primates StrepsirrhiniLorisiformes Galagidae Otolemur.</v>
      </c>
      <c r="D392" t="s">
        <v>3072</v>
      </c>
      <c r="E392" t="s">
        <v>3073</v>
      </c>
      <c r="F392" t="s">
        <v>3074</v>
      </c>
      <c r="G392">
        <f t="shared" si="4"/>
        <v>0</v>
      </c>
      <c r="I392" t="s">
        <v>1400</v>
      </c>
      <c r="J392" t="s">
        <v>1551</v>
      </c>
      <c r="K392" t="s">
        <v>1552</v>
      </c>
      <c r="L392" t="s">
        <v>1553</v>
      </c>
      <c r="M392" t="s">
        <v>1554</v>
      </c>
      <c r="N392" t="s">
        <v>1555</v>
      </c>
      <c r="O392" t="s">
        <v>1597</v>
      </c>
      <c r="P392" t="s">
        <v>1598</v>
      </c>
      <c r="Q392" t="s">
        <v>1599</v>
      </c>
      <c r="R392" t="s">
        <v>1600</v>
      </c>
      <c r="S392" t="s">
        <v>3075</v>
      </c>
      <c r="T392" t="s">
        <v>3076</v>
      </c>
      <c r="U392" t="s">
        <v>3077</v>
      </c>
      <c r="V392" t="s">
        <v>3078</v>
      </c>
    </row>
    <row r="393" spans="1:17" ht="12.75">
      <c r="A393" t="s">
        <v>798</v>
      </c>
      <c r="B393" t="s">
        <v>797</v>
      </c>
      <c r="C393" s="32" t="str">
        <f t="shared" si="0"/>
        <v> Colletotrichum higginsianum (strain IMI 349063) (Crucifer anthracnose fungus). NCBI_TaxID=759273 {ECO:0000313|Proteomes:UP000007174}EukaryotaEukaryota Fungi Dikarya Ascomycota PezizomycotinaSordariomycetes Hypocreomycetidae Glomerellales GlomerellaceaeColletotrichum.</v>
      </c>
      <c r="D393" t="s">
        <v>3079</v>
      </c>
      <c r="E393" t="s">
        <v>3080</v>
      </c>
      <c r="G393">
        <f t="shared" si="4"/>
        <v>0</v>
      </c>
      <c r="H393" t="s">
        <v>1400</v>
      </c>
      <c r="I393" t="s">
        <v>1467</v>
      </c>
      <c r="J393" t="s">
        <v>1468</v>
      </c>
      <c r="K393" t="s">
        <v>1477</v>
      </c>
      <c r="L393" t="s">
        <v>1478</v>
      </c>
      <c r="M393" t="s">
        <v>1479</v>
      </c>
      <c r="N393" t="s">
        <v>1480</v>
      </c>
      <c r="O393" t="s">
        <v>1481</v>
      </c>
      <c r="P393" t="s">
        <v>1482</v>
      </c>
      <c r="Q393" t="s">
        <v>1483</v>
      </c>
    </row>
    <row r="394" spans="1:14" ht="12.75">
      <c r="A394" t="s">
        <v>800</v>
      </c>
      <c r="B394" t="s">
        <v>799</v>
      </c>
      <c r="C394" s="32" t="str">
        <f t="shared" si="0"/>
        <v> Mucilaginibacter paludis DSM 18603. NCBI_TaxID=714943 {ECO:0000313|EMBL:EHQ30458.1 ECO:0000313|Proteomes:UP000002774}BacteriaBacteria Bacteroidetes Sphingobacteriia SphingobacterialesSphingobacteriaceae Mucilaginibacter.</v>
      </c>
      <c r="D394" t="s">
        <v>3081</v>
      </c>
      <c r="E394" t="s">
        <v>3082</v>
      </c>
      <c r="F394" t="s">
        <v>3083</v>
      </c>
      <c r="G394">
        <f t="shared" si="4"/>
        <v>0</v>
      </c>
      <c r="I394" t="s">
        <v>1419</v>
      </c>
      <c r="J394" t="s">
        <v>2334</v>
      </c>
      <c r="K394" t="s">
        <v>3084</v>
      </c>
      <c r="L394" t="s">
        <v>3085</v>
      </c>
      <c r="M394" t="s">
        <v>3086</v>
      </c>
      <c r="N394" t="s">
        <v>3087</v>
      </c>
    </row>
    <row r="395" spans="1:14" ht="12.75">
      <c r="A395" t="s">
        <v>802</v>
      </c>
      <c r="B395" t="s">
        <v>801</v>
      </c>
      <c r="C395" s="32" t="str">
        <f t="shared" si="0"/>
        <v> Oceanimonas sp. (strain GK1). NCBI_TaxID=511062 {ECO:0000313|EMBL:AEY02913.1 ECO:0000313|Proteomes:UP000007742}BacteriaBacteria Proteobacteria Gammaproteobacteria AeromonadalesAeromonadaceae Oceanimonas.</v>
      </c>
      <c r="D395" t="s">
        <v>3088</v>
      </c>
      <c r="E395" t="s">
        <v>3089</v>
      </c>
      <c r="F395" t="s">
        <v>3090</v>
      </c>
      <c r="G395">
        <f t="shared" si="4"/>
        <v>0</v>
      </c>
      <c r="I395" t="s">
        <v>1419</v>
      </c>
      <c r="J395" t="s">
        <v>1431</v>
      </c>
      <c r="K395" t="s">
        <v>1432</v>
      </c>
      <c r="L395" t="s">
        <v>3091</v>
      </c>
      <c r="M395" t="s">
        <v>3092</v>
      </c>
      <c r="N395" t="s">
        <v>3093</v>
      </c>
    </row>
    <row r="396" spans="1:14" ht="12.75">
      <c r="A396" t="s">
        <v>804</v>
      </c>
      <c r="B396" t="s">
        <v>803</v>
      </c>
      <c r="C396" s="32" t="str">
        <f t="shared" si="0"/>
        <v> Rahnella aquatilis (strain ATCC 33071 / DSM 4594 / JCM 1683 / NBRC 105701 / NCIMB 13365 / CIP 78.65). NCBI_TaxID=745277 {ECO:0000313|EMBL:AEX50901.1 ECO:0000313|Proteomes:UP000009010}BacteriaBacteria Proteobacteria Gammaproteobacteria EnterobacterialesEnterobacteriaceae Rahnella.</v>
      </c>
      <c r="D396" t="s">
        <v>3094</v>
      </c>
      <c r="E396" t="s">
        <v>3095</v>
      </c>
      <c r="F396" t="s">
        <v>3096</v>
      </c>
      <c r="G396">
        <f t="shared" si="4"/>
        <v>0</v>
      </c>
      <c r="I396" t="s">
        <v>1419</v>
      </c>
      <c r="J396" t="s">
        <v>1431</v>
      </c>
      <c r="K396" t="s">
        <v>1432</v>
      </c>
      <c r="L396" t="s">
        <v>1634</v>
      </c>
      <c r="M396" t="s">
        <v>1635</v>
      </c>
      <c r="N396" t="s">
        <v>3097</v>
      </c>
    </row>
    <row r="397" spans="1:13" ht="12.75">
      <c r="A397" t="s">
        <v>806</v>
      </c>
      <c r="B397" t="s">
        <v>805</v>
      </c>
      <c r="C397" s="32" t="str">
        <f t="shared" si="0"/>
        <v> Streptomyces hygroscopicus subsp. jinggangensis (strain 5008). NCBI_TaxID=1133850 {ECO:0000313|EMBL:AEY91248.1 ECO:0000313|Proteomes:UP000007170}BacteriaBacteria Actinobacteria Streptomycetales StreptomycetaceaeStreptomyces.</v>
      </c>
      <c r="D397" t="s">
        <v>3098</v>
      </c>
      <c r="E397" t="s">
        <v>3099</v>
      </c>
      <c r="F397" t="s">
        <v>3100</v>
      </c>
      <c r="G397">
        <f t="shared" si="4"/>
        <v>0</v>
      </c>
      <c r="I397" t="s">
        <v>1419</v>
      </c>
      <c r="J397" t="s">
        <v>1420</v>
      </c>
      <c r="K397" t="s">
        <v>1446</v>
      </c>
      <c r="L397" t="s">
        <v>1447</v>
      </c>
      <c r="M397" t="s">
        <v>1448</v>
      </c>
    </row>
    <row r="398" spans="1:13" ht="12.75">
      <c r="A398" t="s">
        <v>808</v>
      </c>
      <c r="B398" t="s">
        <v>807</v>
      </c>
      <c r="C398" s="32" t="str">
        <f t="shared" si="0"/>
        <v> Streptomyces hygroscopicus subsp. jinggangensis (strain 5008). NCBI_TaxID=1133850 {ECO:0000313|EMBL:AEY92536.1 ECO:0000313|Proteomes:UP000007170}BacteriaBacteria Actinobacteria Streptomycetales StreptomycetaceaeStreptomyces.</v>
      </c>
      <c r="D398" t="s">
        <v>3098</v>
      </c>
      <c r="E398" t="s">
        <v>3101</v>
      </c>
      <c r="F398" t="s">
        <v>3100</v>
      </c>
      <c r="G398">
        <f t="shared" si="4"/>
        <v>0</v>
      </c>
      <c r="I398" t="s">
        <v>1419</v>
      </c>
      <c r="J398" t="s">
        <v>1420</v>
      </c>
      <c r="K398" t="s">
        <v>1446</v>
      </c>
      <c r="L398" t="s">
        <v>1447</v>
      </c>
      <c r="M398" t="s">
        <v>1448</v>
      </c>
    </row>
    <row r="399" spans="1:25" ht="12.75">
      <c r="A399" t="s">
        <v>810</v>
      </c>
      <c r="B399" t="s">
        <v>809</v>
      </c>
      <c r="C399" s="32" t="str">
        <f t="shared" si="0"/>
        <v> Oryzias latipes (Japanese rice fish) (Japanese killifish). NCBI_TaxID=8090 {ECO:0000313|Ensembl:ENSORLP00000011003 ECO:0000313|Proteomes:UP000001038}EukaryotaEukaryota Metazoa Chordata Craniata Vertebrata EuteleostomiActinopterygii Neopterygii Teleostei Neoteleostei AcanthomorphataOvalentaria Atherinomorphae Beloniformes AdrianichthyidaeOryziinae Oryzias.</v>
      </c>
      <c r="D399" t="s">
        <v>3102</v>
      </c>
      <c r="E399" t="s">
        <v>3103</v>
      </c>
      <c r="F399" t="s">
        <v>3104</v>
      </c>
      <c r="G399">
        <f t="shared" si="4"/>
        <v>0</v>
      </c>
      <c r="I399" t="s">
        <v>1400</v>
      </c>
      <c r="J399" t="s">
        <v>1551</v>
      </c>
      <c r="K399" t="s">
        <v>1552</v>
      </c>
      <c r="L399" t="s">
        <v>1553</v>
      </c>
      <c r="M399" t="s">
        <v>1554</v>
      </c>
      <c r="N399" t="s">
        <v>1555</v>
      </c>
      <c r="O399" t="s">
        <v>1556</v>
      </c>
      <c r="P399" t="s">
        <v>1557</v>
      </c>
      <c r="Q399" t="s">
        <v>1558</v>
      </c>
      <c r="R399" t="s">
        <v>1559</v>
      </c>
      <c r="S399" t="s">
        <v>1560</v>
      </c>
      <c r="T399" t="s">
        <v>1561</v>
      </c>
      <c r="U399" t="s">
        <v>1562</v>
      </c>
      <c r="V399" t="s">
        <v>3105</v>
      </c>
      <c r="W399" t="s">
        <v>3106</v>
      </c>
      <c r="X399" t="s">
        <v>3107</v>
      </c>
      <c r="Y399" t="s">
        <v>3108</v>
      </c>
    </row>
    <row r="400" spans="1:22" ht="12.75">
      <c r="A400" t="s">
        <v>812</v>
      </c>
      <c r="B400" t="s">
        <v>811</v>
      </c>
      <c r="C400" s="32" t="str">
        <f t="shared" si="0"/>
        <v> Pongo abelii (Sumatran orangutan) (Pongo pygmaeus abelii). NCBI_TaxID=9601 {ECO:0000313|Ensembl:ENSPPYP00000005970 ECO:0000313|Proteomes:UP000001595}EukaryotaEukaryota Metazoa Chordata Craniata Vertebrata EuteleostomiMammalia Eutheria Euarchontoglires Primates HaplorrhiniCatarrhini Hominidae Pongo.</v>
      </c>
      <c r="D400" t="s">
        <v>3109</v>
      </c>
      <c r="E400" t="s">
        <v>3110</v>
      </c>
      <c r="F400" t="s">
        <v>3111</v>
      </c>
      <c r="G400">
        <f t="shared" si="4"/>
        <v>0</v>
      </c>
      <c r="I400" t="s">
        <v>1400</v>
      </c>
      <c r="J400" t="s">
        <v>1551</v>
      </c>
      <c r="K400" t="s">
        <v>1552</v>
      </c>
      <c r="L400" t="s">
        <v>1553</v>
      </c>
      <c r="M400" t="s">
        <v>1554</v>
      </c>
      <c r="N400" t="s">
        <v>1555</v>
      </c>
      <c r="O400" t="s">
        <v>1597</v>
      </c>
      <c r="P400" t="s">
        <v>1598</v>
      </c>
      <c r="Q400" t="s">
        <v>1599</v>
      </c>
      <c r="R400" t="s">
        <v>1600</v>
      </c>
      <c r="S400" t="s">
        <v>1601</v>
      </c>
      <c r="T400" t="s">
        <v>1602</v>
      </c>
      <c r="U400" t="s">
        <v>2961</v>
      </c>
      <c r="V400" t="s">
        <v>3112</v>
      </c>
    </row>
    <row r="401" spans="1:22" ht="12.75">
      <c r="A401" t="s">
        <v>814</v>
      </c>
      <c r="B401" t="s">
        <v>813</v>
      </c>
      <c r="C401" s="32" t="str">
        <f t="shared" si="0"/>
        <v> Pan troglodytes (Chimpanzee). NCBI_TaxID=9598 {ECO:0000313|Ensembl:ENSPTRP00000009772 ECO:0000313|Proteomes:UP000002277}EukaryotaEukaryota Metazoa Chordata Craniata Vertebrata EuteleostomiMammalia Eutheria Euarchontoglires Primates HaplorrhiniCatarrhini Hominidae Pan.</v>
      </c>
      <c r="D401" t="s">
        <v>3113</v>
      </c>
      <c r="E401" t="s">
        <v>3114</v>
      </c>
      <c r="F401" t="s">
        <v>3115</v>
      </c>
      <c r="G401">
        <f t="shared" si="4"/>
        <v>0</v>
      </c>
      <c r="I401" t="s">
        <v>1400</v>
      </c>
      <c r="J401" t="s">
        <v>1551</v>
      </c>
      <c r="K401" t="s">
        <v>1552</v>
      </c>
      <c r="L401" t="s">
        <v>1553</v>
      </c>
      <c r="M401" t="s">
        <v>1554</v>
      </c>
      <c r="N401" t="s">
        <v>1555</v>
      </c>
      <c r="O401" t="s">
        <v>1597</v>
      </c>
      <c r="P401" t="s">
        <v>1598</v>
      </c>
      <c r="Q401" t="s">
        <v>1599</v>
      </c>
      <c r="R401" t="s">
        <v>1600</v>
      </c>
      <c r="S401" t="s">
        <v>1601</v>
      </c>
      <c r="T401" t="s">
        <v>1602</v>
      </c>
      <c r="U401" t="s">
        <v>2961</v>
      </c>
      <c r="V401" t="s">
        <v>3116</v>
      </c>
    </row>
    <row r="402" spans="1:24" ht="12.75">
      <c r="A402" t="s">
        <v>816</v>
      </c>
      <c r="B402" t="s">
        <v>815</v>
      </c>
      <c r="C402" s="32" t="str">
        <f t="shared" si="0"/>
        <v> Takifugu rubripes (Japanese pufferfish) (Fugu rubripes). NCBI_TaxID=31033 {ECO:0000313|Ensembl:ENSTRUP00000013953 ECO:0000313|Proteomes:UP000005226}EukaryotaEukaryota Metazoa Chordata Craniata Vertebrata EuteleostomiActinopterygii Neopterygii Teleostei Neoteleostei AcanthomorphataEupercaria Tetraodontiformes Tetradontoidea TetraodontidaeTakifugu.</v>
      </c>
      <c r="D402" t="s">
        <v>3117</v>
      </c>
      <c r="E402" t="s">
        <v>3118</v>
      </c>
      <c r="F402" t="s">
        <v>3119</v>
      </c>
      <c r="G402">
        <f t="shared" si="4"/>
        <v>0</v>
      </c>
      <c r="I402" t="s">
        <v>1400</v>
      </c>
      <c r="J402" t="s">
        <v>1551</v>
      </c>
      <c r="K402" t="s">
        <v>1552</v>
      </c>
      <c r="L402" t="s">
        <v>1553</v>
      </c>
      <c r="M402" t="s">
        <v>1554</v>
      </c>
      <c r="N402" t="s">
        <v>1555</v>
      </c>
      <c r="O402" t="s">
        <v>1556</v>
      </c>
      <c r="P402" t="s">
        <v>1557</v>
      </c>
      <c r="Q402" t="s">
        <v>1558</v>
      </c>
      <c r="R402" t="s">
        <v>1559</v>
      </c>
      <c r="S402" t="s">
        <v>1560</v>
      </c>
      <c r="T402" t="s">
        <v>2952</v>
      </c>
      <c r="U402" t="s">
        <v>3120</v>
      </c>
      <c r="V402" t="s">
        <v>3121</v>
      </c>
      <c r="W402" t="s">
        <v>3122</v>
      </c>
      <c r="X402" t="s">
        <v>3123</v>
      </c>
    </row>
    <row r="403" spans="1:24" ht="12.75">
      <c r="A403" t="s">
        <v>818</v>
      </c>
      <c r="B403" t="s">
        <v>817</v>
      </c>
      <c r="C403" s="32" t="str">
        <f t="shared" si="0"/>
        <v> Tetraodon nigroviridis (Spotted green pufferfish) (Chelonodon nigroviridis). NCBI_TaxID=99883 {ECO:0000313|Ensembl:ENSTNIP00000015682 ECO:0000313|Proteomes:UP000007303}EukaryotaEukaryota Metazoa Chordata Craniata Vertebrata EuteleostomiActinopterygii Neopterygii Teleostei Neoteleostei AcanthomorphataEupercaria Tetraodontiformes Tetradontoidea TetraodontidaeTetraodon.</v>
      </c>
      <c r="D403" t="s">
        <v>3124</v>
      </c>
      <c r="E403" t="s">
        <v>3125</v>
      </c>
      <c r="F403" t="s">
        <v>3126</v>
      </c>
      <c r="G403">
        <f t="shared" si="4"/>
        <v>0</v>
      </c>
      <c r="I403" t="s">
        <v>1400</v>
      </c>
      <c r="J403" t="s">
        <v>1551</v>
      </c>
      <c r="K403" t="s">
        <v>1552</v>
      </c>
      <c r="L403" t="s">
        <v>1553</v>
      </c>
      <c r="M403" t="s">
        <v>1554</v>
      </c>
      <c r="N403" t="s">
        <v>1555</v>
      </c>
      <c r="O403" t="s">
        <v>1556</v>
      </c>
      <c r="P403" t="s">
        <v>1557</v>
      </c>
      <c r="Q403" t="s">
        <v>1558</v>
      </c>
      <c r="R403" t="s">
        <v>1559</v>
      </c>
      <c r="S403" t="s">
        <v>1560</v>
      </c>
      <c r="T403" t="s">
        <v>2952</v>
      </c>
      <c r="U403" t="s">
        <v>3120</v>
      </c>
      <c r="V403" t="s">
        <v>3121</v>
      </c>
      <c r="W403" t="s">
        <v>3122</v>
      </c>
      <c r="X403" t="s">
        <v>3127</v>
      </c>
    </row>
    <row r="404" spans="1:12" ht="12.75">
      <c r="A404" t="s">
        <v>820</v>
      </c>
      <c r="B404" t="s">
        <v>819</v>
      </c>
      <c r="C404" s="32" t="str">
        <f t="shared" si="0"/>
        <v> Burkholderiales bacterium JOSHI_001. NCBI_TaxID=864051 {ECO:0000313|EMBL:EHR72854.1 ECO:0000313|Proteomes:UP000004674}BacteriaBacteria Proteobacteria Betaproteobacteria Burkholderiales.</v>
      </c>
      <c r="D404" t="s">
        <v>3128</v>
      </c>
      <c r="E404" t="s">
        <v>3129</v>
      </c>
      <c r="F404" t="s">
        <v>3130</v>
      </c>
      <c r="G404">
        <f t="shared" si="4"/>
        <v>0</v>
      </c>
      <c r="I404" t="s">
        <v>1419</v>
      </c>
      <c r="J404" t="s">
        <v>1431</v>
      </c>
      <c r="K404" t="s">
        <v>1696</v>
      </c>
      <c r="L404" t="s">
        <v>3131</v>
      </c>
    </row>
    <row r="405" spans="1:18" ht="12.75">
      <c r="A405" t="s">
        <v>822</v>
      </c>
      <c r="B405" t="s">
        <v>821</v>
      </c>
      <c r="C405" s="32" t="str">
        <f t="shared" si="0"/>
        <v> Exophiala dermatitidis (strain ATCC 34100 / CBS 525.76 / NIH/UT8656) (Black yeast) (Wangiella dermatitidis). NCBI_TaxID=858893 {ECO:0000313|EMBL:EHY52659.1 ECO:0000313|Proteomes:UP000007304}EukaryotaEukaryota Fungi Dikarya Ascomycota Pezizomycotina EurotiomycetesChaetothyriomycetidae Chaetothyriales HerpotrichiellaceaeExophiala.</v>
      </c>
      <c r="D405" t="s">
        <v>3132</v>
      </c>
      <c r="E405" t="s">
        <v>3133</v>
      </c>
      <c r="F405" t="s">
        <v>3134</v>
      </c>
      <c r="G405">
        <f t="shared" si="4"/>
        <v>0</v>
      </c>
      <c r="I405" t="s">
        <v>1400</v>
      </c>
      <c r="J405" t="s">
        <v>1467</v>
      </c>
      <c r="K405" t="s">
        <v>1468</v>
      </c>
      <c r="L405" t="s">
        <v>1477</v>
      </c>
      <c r="M405" t="s">
        <v>1478</v>
      </c>
      <c r="N405" t="s">
        <v>1648</v>
      </c>
      <c r="O405" t="s">
        <v>3135</v>
      </c>
      <c r="P405" t="s">
        <v>3136</v>
      </c>
      <c r="Q405" t="s">
        <v>3137</v>
      </c>
      <c r="R405" t="s">
        <v>3138</v>
      </c>
    </row>
    <row r="406" spans="1:13" ht="12.75">
      <c r="A406" t="s">
        <v>824</v>
      </c>
      <c r="B406" t="s">
        <v>823</v>
      </c>
      <c r="C406" s="32" t="str">
        <f t="shared" si="0"/>
        <v> Gordonia polyisoprenivorans (strain DSM 44266 / VH2). NCBI_TaxID=1112204 {ECO:0000313|EMBL:AFA72768.1 ECO:0000313|Proteomes:UP000009154}BacteriaBacteria Actinobacteria Corynebacteriales Gordoniaceae Gordonia.</v>
      </c>
      <c r="D406" t="s">
        <v>3139</v>
      </c>
      <c r="E406" t="s">
        <v>3140</v>
      </c>
      <c r="F406" t="s">
        <v>3141</v>
      </c>
      <c r="G406">
        <f t="shared" si="4"/>
        <v>0</v>
      </c>
      <c r="I406" t="s">
        <v>1419</v>
      </c>
      <c r="J406" t="s">
        <v>1420</v>
      </c>
      <c r="K406" t="s">
        <v>1439</v>
      </c>
      <c r="L406" t="s">
        <v>2376</v>
      </c>
      <c r="M406" t="s">
        <v>2377</v>
      </c>
    </row>
    <row r="407" spans="1:13" ht="12.75">
      <c r="A407" t="s">
        <v>826</v>
      </c>
      <c r="B407" t="s">
        <v>825</v>
      </c>
      <c r="C407" s="32" t="str">
        <f t="shared" si="0"/>
        <v> Gordonia polyisoprenivorans (strain DSM 44266 / VH2). NCBI_TaxID=1112204 {ECO:0000313|EMBL:AFA72769.1 ECO:0000313|Proteomes:UP000009154}BacteriaBacteria Actinobacteria Corynebacteriales Gordoniaceae Gordonia.</v>
      </c>
      <c r="D407" t="s">
        <v>3139</v>
      </c>
      <c r="E407" t="s">
        <v>3142</v>
      </c>
      <c r="F407" t="s">
        <v>3141</v>
      </c>
      <c r="G407">
        <f t="shared" si="4"/>
        <v>0</v>
      </c>
      <c r="I407" t="s">
        <v>1419</v>
      </c>
      <c r="J407" t="s">
        <v>1420</v>
      </c>
      <c r="K407" t="s">
        <v>1439</v>
      </c>
      <c r="L407" t="s">
        <v>2376</v>
      </c>
      <c r="M407" t="s">
        <v>2377</v>
      </c>
    </row>
    <row r="408" spans="1:14" ht="12.75">
      <c r="A408" t="s">
        <v>828</v>
      </c>
      <c r="B408" t="s">
        <v>827</v>
      </c>
      <c r="C408" s="32" t="str">
        <f t="shared" si="0"/>
        <v> Paenibacillus mucilaginosus 3016. NCBI_TaxID=1116391 {ECO:0000313|EMBL:AFC30292.1 ECO:0000313|Proteomes:UP000007523}BacteriaBacteria Firmicutes Bacilli Bacillales PaenibacillaceaePaenibacillus.</v>
      </c>
      <c r="D408" t="s">
        <v>3143</v>
      </c>
      <c r="E408" t="s">
        <v>3144</v>
      </c>
      <c r="F408" t="s">
        <v>3145</v>
      </c>
      <c r="G408">
        <f t="shared" si="4"/>
        <v>0</v>
      </c>
      <c r="I408" t="s">
        <v>1419</v>
      </c>
      <c r="J408" t="s">
        <v>1570</v>
      </c>
      <c r="K408" t="s">
        <v>1571</v>
      </c>
      <c r="L408" t="s">
        <v>1572</v>
      </c>
      <c r="M408" t="s">
        <v>1573</v>
      </c>
      <c r="N408" t="s">
        <v>1574</v>
      </c>
    </row>
    <row r="409" spans="1:15" ht="12.75">
      <c r="A409" t="s">
        <v>830</v>
      </c>
      <c r="B409" t="s">
        <v>829</v>
      </c>
      <c r="C409" s="32" t="str">
        <f t="shared" si="0"/>
        <v> Deinococcus gobiensis (strain DSM 21396 / JCM 16679 / CGMCC 1.7299 / I-0). ECO:0000313|Proteomes:UP000007575}. NCBI_TaxID=745776 {ECO:0000313|EMBL:AFD27102.1BacteriaBacteria Deinococcus-Thermus Deinococci DeinococcalesDeinococcaceae Deinococcus.</v>
      </c>
      <c r="D409" t="s">
        <v>3146</v>
      </c>
      <c r="E409" t="s">
        <v>3147</v>
      </c>
      <c r="F409" t="s">
        <v>3148</v>
      </c>
      <c r="G409" t="s">
        <v>1419</v>
      </c>
      <c r="J409" t="s">
        <v>1419</v>
      </c>
      <c r="K409" t="s">
        <v>1659</v>
      </c>
      <c r="L409" t="s">
        <v>1660</v>
      </c>
      <c r="M409" t="s">
        <v>1661</v>
      </c>
      <c r="N409" t="s">
        <v>1662</v>
      </c>
      <c r="O409" t="s">
        <v>1663</v>
      </c>
    </row>
    <row r="410" spans="1:14" ht="12.75">
      <c r="A410" t="s">
        <v>832</v>
      </c>
      <c r="B410" t="s">
        <v>831</v>
      </c>
      <c r="C410" s="32" t="str">
        <f t="shared" si="0"/>
        <v> Frateuria aurantia (strain ATCC 33424 / DSM 6220 / NBRC 3245 / NCIMB 13370) (Acetobacter aurantius). NCBI_TaxID=767434 {ECO:0000313|EMBL:AFC87363.1 ECO:0000313|Proteomes:UP000005234}BacteriaBacteria Proteobacteria Gammaproteobacteria XanthomonadalesRhodanobacteraceae Frateuria.</v>
      </c>
      <c r="D410" t="s">
        <v>3149</v>
      </c>
      <c r="E410" t="s">
        <v>3150</v>
      </c>
      <c r="F410" t="s">
        <v>3151</v>
      </c>
      <c r="G410">
        <f aca="true" t="shared" si="5" ref="G410:G534">IF(H410=0,I410,H410)</f>
        <v>0</v>
      </c>
      <c r="I410" t="s">
        <v>1419</v>
      </c>
      <c r="J410" t="s">
        <v>1431</v>
      </c>
      <c r="K410" t="s">
        <v>1432</v>
      </c>
      <c r="L410" t="s">
        <v>3022</v>
      </c>
      <c r="M410" t="s">
        <v>3152</v>
      </c>
      <c r="N410" t="s">
        <v>3153</v>
      </c>
    </row>
    <row r="411" spans="1:15" ht="12.75">
      <c r="A411" t="s">
        <v>834</v>
      </c>
      <c r="B411" t="s">
        <v>833</v>
      </c>
      <c r="C411" s="32" t="str">
        <f t="shared" si="0"/>
        <v> Corallococcus coralloides (strain ATCC 25202 / DSM 2259 / NBRC 100086 / M2) (Myxococcus coralloides). NCBI_TaxID=1144275 {ECO:0000313|EMBL:AFE05940.1 ECO:0000313|Proteomes:UP000007587}BacteriaBacteria Proteobacteria Deltaproteobacteria MyxococcalesCystobacterineae Myxococcaceae Corallococcus.</v>
      </c>
      <c r="D411" t="s">
        <v>3154</v>
      </c>
      <c r="E411" t="s">
        <v>3155</v>
      </c>
      <c r="F411" t="s">
        <v>3156</v>
      </c>
      <c r="G411">
        <f t="shared" si="5"/>
        <v>0</v>
      </c>
      <c r="I411" t="s">
        <v>1419</v>
      </c>
      <c r="J411" t="s">
        <v>1431</v>
      </c>
      <c r="K411" t="s">
        <v>2003</v>
      </c>
      <c r="L411" t="s">
        <v>2004</v>
      </c>
      <c r="M411" t="s">
        <v>2599</v>
      </c>
      <c r="N411" t="s">
        <v>3157</v>
      </c>
      <c r="O411" t="s">
        <v>3158</v>
      </c>
    </row>
    <row r="412" spans="1:24" ht="12.75">
      <c r="A412" t="s">
        <v>836</v>
      </c>
      <c r="B412" t="s">
        <v>835</v>
      </c>
      <c r="C412" s="32" t="str">
        <f t="shared" si="0"/>
        <v> Bombyx mori (Silk moth). NCBI_TaxID=7091 {ECO:0000313|EnsemblMetazoa:BGIBMGA001176-TA ECO:0000313|Proteomes:UP000005204}EukaryotaEukaryota Metazoa Ecdysozoa Arthropoda Hexapoda InsectaPterygota Neoptera Endopterygota Lepidoptera Glossata DitrysiaBombycoidea Bombycidae Bombycinae Bombyx.</v>
      </c>
      <c r="D412" t="s">
        <v>3159</v>
      </c>
      <c r="E412" t="s">
        <v>3160</v>
      </c>
      <c r="F412" t="s">
        <v>3161</v>
      </c>
      <c r="G412">
        <f t="shared" si="5"/>
        <v>0</v>
      </c>
      <c r="I412" t="s">
        <v>1400</v>
      </c>
      <c r="J412" t="s">
        <v>1551</v>
      </c>
      <c r="K412" t="s">
        <v>1941</v>
      </c>
      <c r="L412" t="s">
        <v>1942</v>
      </c>
      <c r="M412" t="s">
        <v>1943</v>
      </c>
      <c r="N412" t="s">
        <v>1944</v>
      </c>
      <c r="O412" t="s">
        <v>1945</v>
      </c>
      <c r="P412" t="s">
        <v>1946</v>
      </c>
      <c r="Q412" t="s">
        <v>1947</v>
      </c>
      <c r="R412" t="s">
        <v>2998</v>
      </c>
      <c r="S412" t="s">
        <v>2999</v>
      </c>
      <c r="T412" t="s">
        <v>3000</v>
      </c>
      <c r="U412" t="s">
        <v>3162</v>
      </c>
      <c r="V412" t="s">
        <v>3163</v>
      </c>
      <c r="W412" t="s">
        <v>3164</v>
      </c>
      <c r="X412" t="s">
        <v>3165</v>
      </c>
    </row>
    <row r="413" spans="1:13" ht="12.75">
      <c r="A413" t="s">
        <v>838</v>
      </c>
      <c r="B413" t="s">
        <v>837</v>
      </c>
      <c r="C413" s="32" t="str">
        <f t="shared" si="0"/>
        <v> Actinoplanes missouriensis (strain ATCC 14538 / DSM 43046 / CBS 188.64 / JCM 3121 / NCIMB 12654 / NBRC 102363 / 431). NCBI_TaxID=512565 {ECO:0000313|EMBL:BAL91601.1 ECO:0000313|Proteomes:UP000007882}BacteriaBacteria Actinobacteria Micromonosporales MicromonosporaceaeActinoplanes.</v>
      </c>
      <c r="D413" t="s">
        <v>3166</v>
      </c>
      <c r="E413" t="s">
        <v>3167</v>
      </c>
      <c r="F413" t="s">
        <v>3168</v>
      </c>
      <c r="G413">
        <f t="shared" si="5"/>
        <v>0</v>
      </c>
      <c r="I413" t="s">
        <v>1419</v>
      </c>
      <c r="J413" t="s">
        <v>1420</v>
      </c>
      <c r="K413" t="s">
        <v>3169</v>
      </c>
      <c r="L413" t="s">
        <v>3170</v>
      </c>
      <c r="M413" t="s">
        <v>3171</v>
      </c>
    </row>
    <row r="414" spans="1:13" ht="12.75">
      <c r="A414" t="s">
        <v>840</v>
      </c>
      <c r="B414" t="s">
        <v>839</v>
      </c>
      <c r="C414" s="32" t="str">
        <f t="shared" si="0"/>
        <v> Rubrivivax gelatinosus (strain NBRC 100245 / IL144). NCBI_TaxID=983917 {ECO:0000313|EMBL:BAL97320.1 ECO:0000313|Proteomes:UP000007883}BacteriaBacteria Proteobacteria Betaproteobacteria BurkholderialesRubrivivax.</v>
      </c>
      <c r="D414" t="s">
        <v>3172</v>
      </c>
      <c r="E414" t="s">
        <v>3173</v>
      </c>
      <c r="F414" t="s">
        <v>3174</v>
      </c>
      <c r="G414">
        <f t="shared" si="5"/>
        <v>0</v>
      </c>
      <c r="I414" t="s">
        <v>1419</v>
      </c>
      <c r="J414" t="s">
        <v>1431</v>
      </c>
      <c r="K414" t="s">
        <v>1696</v>
      </c>
      <c r="L414" t="s">
        <v>1697</v>
      </c>
      <c r="M414" t="s">
        <v>3175</v>
      </c>
    </row>
    <row r="415" spans="1:14" ht="12.75">
      <c r="A415" t="s">
        <v>842</v>
      </c>
      <c r="B415" t="s">
        <v>841</v>
      </c>
      <c r="C415" s="32" t="str">
        <f t="shared" si="0"/>
        <v> Phycisphaera mikurensis (strain NBRC 102666 / KCTC 22515 / FYK2301M01). NCBI_TaxID=1142394 {ECO:0000313|EMBL:BAM05216.1 ECO:0000313|Proteomes:UP000007881}BacteriaBacteria Planctomycetes Phycisphaerae PhycisphaeralesPhycisphaeraceae Phycisphaera.</v>
      </c>
      <c r="D415" t="s">
        <v>3176</v>
      </c>
      <c r="E415" t="s">
        <v>3177</v>
      </c>
      <c r="F415" t="s">
        <v>3178</v>
      </c>
      <c r="G415">
        <f t="shared" si="5"/>
        <v>0</v>
      </c>
      <c r="I415" t="s">
        <v>1419</v>
      </c>
      <c r="J415" t="s">
        <v>3179</v>
      </c>
      <c r="K415" t="s">
        <v>3180</v>
      </c>
      <c r="L415" t="s">
        <v>3181</v>
      </c>
      <c r="M415" t="s">
        <v>3182</v>
      </c>
      <c r="N415" t="s">
        <v>3183</v>
      </c>
    </row>
    <row r="416" spans="1:16" ht="12.75">
      <c r="A416" t="s">
        <v>844</v>
      </c>
      <c r="B416" t="s">
        <v>843</v>
      </c>
      <c r="C416" s="32" t="str">
        <f t="shared" si="0"/>
        <v> Rhizopus delemar (strain RA 99-880 / ATCC MYA-4621 / FGSC 9543 / NRRL 43880) (Mucormycosis agent) (Rhizopus arrhizus var. delemar). NCBI_TaxID=246409 {ECO:0000313|EMBL:EIE90641.1 ECO:0000313|Proteomes:UP000009138}EukaryotaEukaryota Fungi Fungi incertae sedis Mucoromycotina MucoralesMucorineae Rhizopodaceae Rhizopus.</v>
      </c>
      <c r="D416" t="s">
        <v>3184</v>
      </c>
      <c r="E416" t="s">
        <v>3185</v>
      </c>
      <c r="F416" t="s">
        <v>3186</v>
      </c>
      <c r="G416">
        <f t="shared" si="5"/>
        <v>0</v>
      </c>
      <c r="I416" t="s">
        <v>1400</v>
      </c>
      <c r="J416" t="s">
        <v>1467</v>
      </c>
      <c r="K416" t="s">
        <v>3187</v>
      </c>
      <c r="L416" t="s">
        <v>3188</v>
      </c>
      <c r="M416" t="s">
        <v>3189</v>
      </c>
      <c r="N416" t="s">
        <v>3190</v>
      </c>
      <c r="O416" t="s">
        <v>3191</v>
      </c>
      <c r="P416" t="s">
        <v>3192</v>
      </c>
    </row>
    <row r="417" spans="1:16" ht="12.75">
      <c r="A417" t="s">
        <v>846</v>
      </c>
      <c r="B417" t="s">
        <v>845</v>
      </c>
      <c r="C417" s="32" t="str">
        <f t="shared" si="0"/>
        <v> Amphimedon queenslandica (Sponge). NCBI_TaxID=400682 {ECO:0000313|EnsemblMetazoa:PAC:15709517 ECO:0000313|Proteomes:UP000007879}EukaryotaEukaryota Metazoa Porifera Demospongiae HeteroscleromorphaHaplosclerida Niphatidae Amphimedon.</v>
      </c>
      <c r="D417" t="s">
        <v>3193</v>
      </c>
      <c r="E417" t="s">
        <v>3194</v>
      </c>
      <c r="F417" t="s">
        <v>3195</v>
      </c>
      <c r="G417">
        <f t="shared" si="5"/>
        <v>0</v>
      </c>
      <c r="I417" t="s">
        <v>1400</v>
      </c>
      <c r="J417" t="s">
        <v>1551</v>
      </c>
      <c r="K417" t="s">
        <v>3196</v>
      </c>
      <c r="L417" t="s">
        <v>3197</v>
      </c>
      <c r="M417" t="s">
        <v>3198</v>
      </c>
      <c r="N417" t="s">
        <v>3199</v>
      </c>
      <c r="O417" t="s">
        <v>3200</v>
      </c>
      <c r="P417" t="s">
        <v>3201</v>
      </c>
    </row>
    <row r="418" spans="1:22" ht="12.75">
      <c r="A418" t="s">
        <v>848</v>
      </c>
      <c r="B418" t="s">
        <v>847</v>
      </c>
      <c r="C418" s="32" t="str">
        <f t="shared" si="0"/>
        <v> Brachypodium distachyon (Purple false brome) (Trachynia distachya). NCBI_TaxID=15368 {ECO:0000313|EnsemblPlants:BRADI1G60700.1 ECO:0000313|Proteomes:UP000008810}EukaryotaEukaryota Viridiplantae Streptophyta Embryophyta TracheophytaSpermatophyta Magnoliophyta Liliopsida Poales Poaceae BOP cladePooideae Brachypodieae Brachypodium.</v>
      </c>
      <c r="D418" t="s">
        <v>3202</v>
      </c>
      <c r="E418" t="s">
        <v>3203</v>
      </c>
      <c r="F418" t="s">
        <v>3204</v>
      </c>
      <c r="G418">
        <f t="shared" si="5"/>
        <v>0</v>
      </c>
      <c r="I418" t="s">
        <v>1400</v>
      </c>
      <c r="J418" t="s">
        <v>1401</v>
      </c>
      <c r="K418" t="s">
        <v>1402</v>
      </c>
      <c r="L418" t="s">
        <v>1403</v>
      </c>
      <c r="M418" t="s">
        <v>1404</v>
      </c>
      <c r="N418" t="s">
        <v>1405</v>
      </c>
      <c r="O418" t="s">
        <v>1406</v>
      </c>
      <c r="P418" t="s">
        <v>1741</v>
      </c>
      <c r="Q418" t="s">
        <v>1742</v>
      </c>
      <c r="R418" t="s">
        <v>1743</v>
      </c>
      <c r="S418" t="s">
        <v>1744</v>
      </c>
      <c r="T418" t="s">
        <v>3205</v>
      </c>
      <c r="U418" t="s">
        <v>3206</v>
      </c>
      <c r="V418" t="s">
        <v>3207</v>
      </c>
    </row>
    <row r="419" spans="1:22" ht="12.75">
      <c r="A419" t="s">
        <v>850</v>
      </c>
      <c r="B419" t="s">
        <v>849</v>
      </c>
      <c r="C419" s="32" t="str">
        <f t="shared" si="0"/>
        <v> Brachypodium distachyon (Purple false brome) (Trachynia distachya). NCBI_TaxID=15368 {ECO:0000313|EnsemblPlants:BRADI1G60700.3 ECO:0000313|Proteomes:UP000008810}EukaryotaEukaryota Viridiplantae Streptophyta Embryophyta TracheophytaSpermatophyta Magnoliophyta Liliopsida Poales Poaceae BOP cladePooideae Brachypodieae Brachypodium.</v>
      </c>
      <c r="D419" t="s">
        <v>3202</v>
      </c>
      <c r="E419" t="s">
        <v>3208</v>
      </c>
      <c r="F419" t="s">
        <v>3204</v>
      </c>
      <c r="G419">
        <f t="shared" si="5"/>
        <v>0</v>
      </c>
      <c r="I419" t="s">
        <v>1400</v>
      </c>
      <c r="J419" t="s">
        <v>1401</v>
      </c>
      <c r="K419" t="s">
        <v>1402</v>
      </c>
      <c r="L419" t="s">
        <v>1403</v>
      </c>
      <c r="M419" t="s">
        <v>1404</v>
      </c>
      <c r="N419" t="s">
        <v>1405</v>
      </c>
      <c r="O419" t="s">
        <v>1406</v>
      </c>
      <c r="P419" t="s">
        <v>1741</v>
      </c>
      <c r="Q419" t="s">
        <v>1742</v>
      </c>
      <c r="R419" t="s">
        <v>1743</v>
      </c>
      <c r="S419" t="s">
        <v>1744</v>
      </c>
      <c r="T419" t="s">
        <v>3205</v>
      </c>
      <c r="U419" t="s">
        <v>3206</v>
      </c>
      <c r="V419" t="s">
        <v>3207</v>
      </c>
    </row>
    <row r="420" spans="1:26" ht="12.75">
      <c r="A420" t="s">
        <v>852</v>
      </c>
      <c r="B420" t="s">
        <v>851</v>
      </c>
      <c r="C420" s="32" t="str">
        <f t="shared" si="0"/>
        <v> Glycine max (Soybean) (Glycine hispida). NCBI_TaxID=3847 {ECO:0000313|EnsemblPlants:GLYMA03G22930.2 ECO:0000313|Proteomes:UP000008827}EukaryotaEukaryota Viridiplantae Streptophyta Embryophyta TracheophytaSpermatophyta Magnoliophyta eudicotyledons GunneridaePentapetalae rosids fabids Fabales Fabaceae PapilionoideaePhaseoleae Glycine Soja.</v>
      </c>
      <c r="D420" t="s">
        <v>2312</v>
      </c>
      <c r="E420" t="s">
        <v>3209</v>
      </c>
      <c r="F420" t="s">
        <v>3210</v>
      </c>
      <c r="G420">
        <f t="shared" si="5"/>
        <v>0</v>
      </c>
      <c r="I420" t="s">
        <v>1400</v>
      </c>
      <c r="J420" t="s">
        <v>1401</v>
      </c>
      <c r="K420" t="s">
        <v>1402</v>
      </c>
      <c r="L420" t="s">
        <v>1403</v>
      </c>
      <c r="M420" t="s">
        <v>1404</v>
      </c>
      <c r="N420" t="s">
        <v>1405</v>
      </c>
      <c r="O420" t="s">
        <v>1406</v>
      </c>
      <c r="P420" t="s">
        <v>1407</v>
      </c>
      <c r="Q420" t="s">
        <v>1408</v>
      </c>
      <c r="R420" t="s">
        <v>1409</v>
      </c>
      <c r="S420" t="s">
        <v>1502</v>
      </c>
      <c r="T420" t="s">
        <v>1503</v>
      </c>
      <c r="U420" t="s">
        <v>1504</v>
      </c>
      <c r="V420" t="s">
        <v>1505</v>
      </c>
      <c r="W420" t="s">
        <v>1506</v>
      </c>
      <c r="X420" t="s">
        <v>2314</v>
      </c>
      <c r="Y420" t="s">
        <v>2315</v>
      </c>
      <c r="Z420" t="s">
        <v>2316</v>
      </c>
    </row>
    <row r="421" spans="1:26" ht="12.75">
      <c r="A421" t="s">
        <v>854</v>
      </c>
      <c r="B421" t="s">
        <v>853</v>
      </c>
      <c r="C421" s="32" t="str">
        <f t="shared" si="0"/>
        <v> Glycine max (Soybean) (Glycine hispida). NCBI_TaxID=3847 {ECO:0000313|EnsemblPlants:GLYMA16G08930.1 ECO:0000313|Proteomes:UP000008827}EukaryotaEukaryota Viridiplantae Streptophyta Embryophyta TracheophytaSpermatophyta Magnoliophyta eudicotyledons GunneridaePentapetalae rosids fabids Fabales Fabaceae PapilionoideaePhaseoleae Glycine Soja.</v>
      </c>
      <c r="D421" t="s">
        <v>2312</v>
      </c>
      <c r="E421" t="s">
        <v>3211</v>
      </c>
      <c r="F421" t="s">
        <v>3210</v>
      </c>
      <c r="G421">
        <f t="shared" si="5"/>
        <v>0</v>
      </c>
      <c r="I421" t="s">
        <v>1400</v>
      </c>
      <c r="J421" t="s">
        <v>1401</v>
      </c>
      <c r="K421" t="s">
        <v>1402</v>
      </c>
      <c r="L421" t="s">
        <v>1403</v>
      </c>
      <c r="M421" t="s">
        <v>1404</v>
      </c>
      <c r="N421" t="s">
        <v>1405</v>
      </c>
      <c r="O421" t="s">
        <v>1406</v>
      </c>
      <c r="P421" t="s">
        <v>1407</v>
      </c>
      <c r="Q421" t="s">
        <v>1408</v>
      </c>
      <c r="R421" t="s">
        <v>1409</v>
      </c>
      <c r="S421" t="s">
        <v>1502</v>
      </c>
      <c r="T421" t="s">
        <v>1503</v>
      </c>
      <c r="U421" t="s">
        <v>1504</v>
      </c>
      <c r="V421" t="s">
        <v>1505</v>
      </c>
      <c r="W421" t="s">
        <v>1506</v>
      </c>
      <c r="X421" t="s">
        <v>2314</v>
      </c>
      <c r="Y421" t="s">
        <v>2315</v>
      </c>
      <c r="Z421" t="s">
        <v>2316</v>
      </c>
    </row>
    <row r="422" spans="1:26" ht="12.75">
      <c r="A422" t="s">
        <v>856</v>
      </c>
      <c r="B422" t="s">
        <v>855</v>
      </c>
      <c r="C422" s="32" t="str">
        <f t="shared" si="0"/>
        <v> Glycine max (Soybean) (Glycine hispida). NCBI_TaxID=3847 {ECO:0000313|EnsemblPlants:GLYMA16G08930.2 ECO:0000313|Proteomes:UP000008827}EukaryotaEukaryota Viridiplantae Streptophyta Embryophyta TracheophytaSpermatophyta Magnoliophyta eudicotyledons GunneridaePentapetalae rosids fabids Fabales Fabaceae PapilionoideaePhaseoleae Glycine Soja.</v>
      </c>
      <c r="D422" t="s">
        <v>2312</v>
      </c>
      <c r="E422" t="s">
        <v>3212</v>
      </c>
      <c r="F422" t="s">
        <v>3210</v>
      </c>
      <c r="G422">
        <f t="shared" si="5"/>
        <v>0</v>
      </c>
      <c r="I422" t="s">
        <v>1400</v>
      </c>
      <c r="J422" t="s">
        <v>1401</v>
      </c>
      <c r="K422" t="s">
        <v>1402</v>
      </c>
      <c r="L422" t="s">
        <v>1403</v>
      </c>
      <c r="M422" t="s">
        <v>1404</v>
      </c>
      <c r="N422" t="s">
        <v>1405</v>
      </c>
      <c r="O422" t="s">
        <v>1406</v>
      </c>
      <c r="P422" t="s">
        <v>1407</v>
      </c>
      <c r="Q422" t="s">
        <v>1408</v>
      </c>
      <c r="R422" t="s">
        <v>1409</v>
      </c>
      <c r="S422" t="s">
        <v>1502</v>
      </c>
      <c r="T422" t="s">
        <v>1503</v>
      </c>
      <c r="U422" t="s">
        <v>1504</v>
      </c>
      <c r="V422" t="s">
        <v>1505</v>
      </c>
      <c r="W422" t="s">
        <v>1506</v>
      </c>
      <c r="X422" t="s">
        <v>2314</v>
      </c>
      <c r="Y422" t="s">
        <v>2315</v>
      </c>
      <c r="Z422" t="s">
        <v>2316</v>
      </c>
    </row>
    <row r="423" spans="1:23" ht="12.75">
      <c r="A423" t="s">
        <v>858</v>
      </c>
      <c r="B423" t="s">
        <v>857</v>
      </c>
      <c r="C423" s="32" t="str">
        <f t="shared" si="0"/>
        <v> Oryza glaberrima (African rice). NCBI_TaxID=4538 {ECO:0000313|EnsemblPlants:ORGLA03G0187200.1 ECO:0000313|Proteomes:UP000007306}EukaryotaEukaryota Viridiplantae Streptophyta Embryophyta TracheophytaSpermatophyta Magnoliophyta Liliopsida Poales Poaceae BOP cladeOryzoideae Oryzeae Oryzinae Oryza.</v>
      </c>
      <c r="D423" t="s">
        <v>3213</v>
      </c>
      <c r="E423" t="s">
        <v>3214</v>
      </c>
      <c r="F423" t="s">
        <v>3215</v>
      </c>
      <c r="G423">
        <f t="shared" si="5"/>
        <v>0</v>
      </c>
      <c r="I423" t="s">
        <v>1400</v>
      </c>
      <c r="J423" t="s">
        <v>1401</v>
      </c>
      <c r="K423" t="s">
        <v>1402</v>
      </c>
      <c r="L423" t="s">
        <v>1403</v>
      </c>
      <c r="M423" t="s">
        <v>1404</v>
      </c>
      <c r="N423" t="s">
        <v>1405</v>
      </c>
      <c r="O423" t="s">
        <v>1406</v>
      </c>
      <c r="P423" t="s">
        <v>1741</v>
      </c>
      <c r="Q423" t="s">
        <v>1742</v>
      </c>
      <c r="R423" t="s">
        <v>1743</v>
      </c>
      <c r="S423" t="s">
        <v>1744</v>
      </c>
      <c r="T423" t="s">
        <v>1745</v>
      </c>
      <c r="U423" t="s">
        <v>1746</v>
      </c>
      <c r="V423" t="s">
        <v>1747</v>
      </c>
      <c r="W423" t="s">
        <v>1748</v>
      </c>
    </row>
    <row r="424" spans="1:16" ht="12.75">
      <c r="A424" t="s">
        <v>860</v>
      </c>
      <c r="B424" t="s">
        <v>859</v>
      </c>
      <c r="C424" s="32" t="str">
        <f t="shared" si="0"/>
        <v> Ustilago hordei (strain Uh4875-4) (Barley covered smut fungus). NCBI_TaxID=1128400 {ECO:0000313|Proteomes:UP000006174}EukaryotaEukaryota Fungi Dikarya Basidiomycota UstilaginomycotinaUstilaginomycetes Ustilaginales Ustilaginaceae Ustilago.</v>
      </c>
      <c r="D424" t="s">
        <v>3216</v>
      </c>
      <c r="E424" t="s">
        <v>3217</v>
      </c>
      <c r="G424">
        <f t="shared" si="5"/>
        <v>0</v>
      </c>
      <c r="H424" t="s">
        <v>1400</v>
      </c>
      <c r="I424" t="s">
        <v>1467</v>
      </c>
      <c r="J424" t="s">
        <v>1468</v>
      </c>
      <c r="K424" t="s">
        <v>1469</v>
      </c>
      <c r="L424" t="s">
        <v>1718</v>
      </c>
      <c r="M424" t="s">
        <v>1719</v>
      </c>
      <c r="N424" t="s">
        <v>1720</v>
      </c>
      <c r="O424" t="s">
        <v>1721</v>
      </c>
      <c r="P424" t="s">
        <v>1722</v>
      </c>
    </row>
    <row r="425" spans="1:27" ht="12.75">
      <c r="A425" t="s">
        <v>862</v>
      </c>
      <c r="B425" t="s">
        <v>861</v>
      </c>
      <c r="C425" s="32" t="str">
        <f t="shared" si="0"/>
        <v> Oreochromis niloticus (Nile tilapia) (Tilapia nilotica). NCBI_TaxID=8128 {ECO:0000313|Ensembl:ENSONIP00000017774 ECO:0000313|Proteomes:UP000005207}EukaryotaEukaryota Metazoa Chordata Craniata Vertebrata EuteleostomiActinopterygii Neopterygii Teleostei Neoteleostei AcanthomorphataOvalentaria Cichlomorphae Cichliformes Cichlidae African cichlidsPseudocrenilabrinae Oreochromini</v>
      </c>
      <c r="D425" t="s">
        <v>3218</v>
      </c>
      <c r="E425" t="s">
        <v>3219</v>
      </c>
      <c r="F425" t="s">
        <v>3220</v>
      </c>
      <c r="G425">
        <f t="shared" si="5"/>
        <v>0</v>
      </c>
      <c r="I425" t="s">
        <v>1400</v>
      </c>
      <c r="J425" t="s">
        <v>1551</v>
      </c>
      <c r="K425" t="s">
        <v>1552</v>
      </c>
      <c r="L425" t="s">
        <v>1553</v>
      </c>
      <c r="M425" t="s">
        <v>1554</v>
      </c>
      <c r="N425" t="s">
        <v>1555</v>
      </c>
      <c r="O425" t="s">
        <v>1556</v>
      </c>
      <c r="P425" t="s">
        <v>1557</v>
      </c>
      <c r="Q425" t="s">
        <v>1558</v>
      </c>
      <c r="R425" t="s">
        <v>1559</v>
      </c>
      <c r="S425" t="s">
        <v>1560</v>
      </c>
      <c r="T425" t="s">
        <v>1561</v>
      </c>
      <c r="U425" t="s">
        <v>3221</v>
      </c>
      <c r="V425" t="s">
        <v>3222</v>
      </c>
      <c r="W425" t="s">
        <v>3223</v>
      </c>
      <c r="X425" t="s">
        <v>3224</v>
      </c>
      <c r="Y425" t="s">
        <v>3225</v>
      </c>
      <c r="Z425" t="s">
        <v>3226</v>
      </c>
      <c r="AA425" t="s">
        <v>3227</v>
      </c>
    </row>
    <row r="426" spans="1:24" ht="12.75">
      <c r="A426" t="s">
        <v>3228</v>
      </c>
      <c r="B426" t="s">
        <v>863</v>
      </c>
      <c r="C426" s="32" t="str">
        <f t="shared" si="0"/>
        <v> Ictidomys tridecemlineatus (Thirteen-lined ground squirrel) (Spermophilus tridecemlineatus). NCBI_TaxID=43179 {ECO:0000313|Ensembl:ENSSTOP00000020321 ECO:0000313|Proteomes:UP000005215}EukaryotaEukaryota Metazoa Chordata Craniata Vertebrata EuteleostomiMammalia Eutheria Euarchontoglires Glires Rodentia SciurognathiSciuridae Xerinae Marmotini Ictidomys.</v>
      </c>
      <c r="D426" t="s">
        <v>3229</v>
      </c>
      <c r="E426" t="s">
        <v>3230</v>
      </c>
      <c r="F426" t="s">
        <v>3231</v>
      </c>
      <c r="G426">
        <f t="shared" si="5"/>
        <v>0</v>
      </c>
      <c r="I426" t="s">
        <v>1400</v>
      </c>
      <c r="J426" t="s">
        <v>1551</v>
      </c>
      <c r="K426" t="s">
        <v>1552</v>
      </c>
      <c r="L426" t="s">
        <v>1553</v>
      </c>
      <c r="M426" t="s">
        <v>1554</v>
      </c>
      <c r="N426" t="s">
        <v>1555</v>
      </c>
      <c r="O426" t="s">
        <v>1597</v>
      </c>
      <c r="P426" t="s">
        <v>1598</v>
      </c>
      <c r="Q426" t="s">
        <v>1599</v>
      </c>
      <c r="R426" t="s">
        <v>2889</v>
      </c>
      <c r="S426" t="s">
        <v>2938</v>
      </c>
      <c r="T426" t="s">
        <v>2939</v>
      </c>
      <c r="U426" t="s">
        <v>3232</v>
      </c>
      <c r="V426" t="s">
        <v>3233</v>
      </c>
      <c r="W426" t="s">
        <v>3234</v>
      </c>
      <c r="X426" t="s">
        <v>3235</v>
      </c>
    </row>
    <row r="427" spans="1:13" ht="12.75">
      <c r="A427" t="s">
        <v>866</v>
      </c>
      <c r="B427" t="s">
        <v>865</v>
      </c>
      <c r="C427" s="32" t="str">
        <f t="shared" si="0"/>
        <v> Terriglobus roseus (strain DSM 18391 / NRRL B-41598 / KBS 63). NCBI_TaxID=926566 {ECO:0000313|EMBL:AFL87193.1 ECO:0000313|Proteomes:UP000006056}BacteriaBacteria Acidobacteria Acidobacteriales AcidobacteriaceaeTerriglobus.</v>
      </c>
      <c r="D427" t="s">
        <v>3236</v>
      </c>
      <c r="E427" t="s">
        <v>3237</v>
      </c>
      <c r="F427" t="s">
        <v>3238</v>
      </c>
      <c r="G427">
        <f t="shared" si="5"/>
        <v>0</v>
      </c>
      <c r="I427" t="s">
        <v>1419</v>
      </c>
      <c r="J427" t="s">
        <v>2653</v>
      </c>
      <c r="K427" t="s">
        <v>2654</v>
      </c>
      <c r="L427" t="s">
        <v>2655</v>
      </c>
      <c r="M427" t="s">
        <v>2656</v>
      </c>
    </row>
    <row r="428" spans="1:13" ht="12.75">
      <c r="A428" t="s">
        <v>868</v>
      </c>
      <c r="B428" t="s">
        <v>867</v>
      </c>
      <c r="C428" s="32" t="str">
        <f t="shared" si="0"/>
        <v> Turneriella parva (strain ATCC BAA-1111 / DSM 21527 / NCTC 11395 / H) (Leptospira parva). NCBI_TaxID=869212 {ECO:0000313|EMBL:AFM11978.1 ECO:0000313|Proteomes:UP000006048}BacteriaBacteria Spirochaetes Leptospirales Leptospiraceae Turneriella.</v>
      </c>
      <c r="D428" t="s">
        <v>3239</v>
      </c>
      <c r="E428" t="s">
        <v>3240</v>
      </c>
      <c r="F428" t="s">
        <v>3241</v>
      </c>
      <c r="G428">
        <f t="shared" si="5"/>
        <v>0</v>
      </c>
      <c r="I428" t="s">
        <v>1419</v>
      </c>
      <c r="J428" t="s">
        <v>3242</v>
      </c>
      <c r="K428" t="s">
        <v>3243</v>
      </c>
      <c r="L428" t="s">
        <v>3244</v>
      </c>
      <c r="M428" t="s">
        <v>3245</v>
      </c>
    </row>
    <row r="429" spans="1:12" ht="12.75">
      <c r="A429" t="s">
        <v>3246</v>
      </c>
      <c r="B429" t="s">
        <v>869</v>
      </c>
      <c r="C429" s="32" t="str">
        <f t="shared" si="0"/>
        <v> Modestobacter marinus. NCBI_TaxID=477641 {ECO:0000313|Proteomes:UP000006461}BacteriaBacteria Actinobacteria Geodermatophilales GeodermatophilaceaeModestobacter.</v>
      </c>
      <c r="D429" t="s">
        <v>3247</v>
      </c>
      <c r="E429" t="s">
        <v>3248</v>
      </c>
      <c r="G429">
        <f t="shared" si="5"/>
        <v>0</v>
      </c>
      <c r="H429" t="s">
        <v>1419</v>
      </c>
      <c r="I429" t="s">
        <v>1420</v>
      </c>
      <c r="J429" t="s">
        <v>2401</v>
      </c>
      <c r="K429" t="s">
        <v>2402</v>
      </c>
      <c r="L429" t="s">
        <v>3249</v>
      </c>
    </row>
    <row r="430" spans="1:14" ht="12.75">
      <c r="A430" t="s">
        <v>872</v>
      </c>
      <c r="B430" t="s">
        <v>871</v>
      </c>
      <c r="C430" s="32" t="str">
        <f t="shared" si="0"/>
        <v> Hydrogenophaga sp. PBC. NCBI_TaxID=795665 {ECO:0000313|EMBL:EIK88918.1 ECO:0000313|Proteomes:UP000005985}BacteriaBacteria Proteobacteria Betaproteobacteria BurkholderialesComamonadaceae Hydrogenophaga.</v>
      </c>
      <c r="D430" t="s">
        <v>3250</v>
      </c>
      <c r="E430" t="s">
        <v>3251</v>
      </c>
      <c r="F430" t="s">
        <v>3252</v>
      </c>
      <c r="G430">
        <f t="shared" si="5"/>
        <v>0</v>
      </c>
      <c r="I430" t="s">
        <v>1419</v>
      </c>
      <c r="J430" t="s">
        <v>1431</v>
      </c>
      <c r="K430" t="s">
        <v>1696</v>
      </c>
      <c r="L430" t="s">
        <v>1697</v>
      </c>
      <c r="M430" t="s">
        <v>1824</v>
      </c>
      <c r="N430" t="s">
        <v>3253</v>
      </c>
    </row>
    <row r="431" spans="1:17" ht="12.75">
      <c r="A431" t="s">
        <v>3254</v>
      </c>
      <c r="B431" t="s">
        <v>873</v>
      </c>
      <c r="C431" s="32" t="str">
        <f t="shared" si="0"/>
        <v> Wallemia mellicola (strain ATCC MYA-4683 / CBS 633.66) (Wallemia sebi (CBS 633.66)). NCBI_TaxID=671144 {ECO:0000313|EMBL:EIM23856.1 ECO:0000313|Proteomes:UP000005242}EukaryotaEukaryota Fungi Dikarya Basidiomycota AgaricomycotinaWallemiomycetes Wallemiales Wallemiales incertae sedis Wallemia.</v>
      </c>
      <c r="D431" t="s">
        <v>3255</v>
      </c>
      <c r="E431" t="s">
        <v>3256</v>
      </c>
      <c r="F431" t="s">
        <v>3257</v>
      </c>
      <c r="G431">
        <f t="shared" si="5"/>
        <v>0</v>
      </c>
      <c r="I431" t="s">
        <v>1400</v>
      </c>
      <c r="J431" t="s">
        <v>1467</v>
      </c>
      <c r="K431" t="s">
        <v>1468</v>
      </c>
      <c r="L431" t="s">
        <v>1469</v>
      </c>
      <c r="M431" t="s">
        <v>1470</v>
      </c>
      <c r="N431" t="s">
        <v>3258</v>
      </c>
      <c r="O431" t="s">
        <v>3259</v>
      </c>
      <c r="P431" t="s">
        <v>3260</v>
      </c>
      <c r="Q431" t="s">
        <v>3261</v>
      </c>
    </row>
    <row r="432" spans="1:14" ht="12.75">
      <c r="A432" t="s">
        <v>876</v>
      </c>
      <c r="B432" t="s">
        <v>875</v>
      </c>
      <c r="C432" s="32" t="str">
        <f t="shared" si="0"/>
        <v> Phaeobacter inhibens (strain ATCC 700781 / DSM 17395 / CIP 105210 / JCM 21319 / NBRC 16654 / NCIMB 13546 / BS107). NCBI_TaxID=391619 {ECO:0000313|EMBL:AFO90280.1 ECO:0000313|Proteomes:UP000002914}BacteriaBacteria Proteobacteria Alphaproteobacteria RhodobacteralesRhodobacteraceae Phaeobacter.</v>
      </c>
      <c r="D432" t="s">
        <v>3262</v>
      </c>
      <c r="E432" t="s">
        <v>3263</v>
      </c>
      <c r="F432" t="s">
        <v>3264</v>
      </c>
      <c r="G432">
        <f t="shared" si="5"/>
        <v>0</v>
      </c>
      <c r="I432" t="s">
        <v>1419</v>
      </c>
      <c r="J432" t="s">
        <v>1431</v>
      </c>
      <c r="K432" t="s">
        <v>1460</v>
      </c>
      <c r="L432" t="s">
        <v>1525</v>
      </c>
      <c r="M432" t="s">
        <v>1526</v>
      </c>
      <c r="N432" t="s">
        <v>3265</v>
      </c>
    </row>
    <row r="433" spans="1:17" ht="12.75">
      <c r="A433" t="s">
        <v>878</v>
      </c>
      <c r="B433" t="s">
        <v>877</v>
      </c>
      <c r="C433" s="32" t="str">
        <f t="shared" si="0"/>
        <v> Gaeumannomyces graminis var. tritici (strain R3-111a-1) (Wheat and barley take-all root rot fungus). NCBI_TaxID=644352EukaryotaEukaryota Fungi Dikarya Ascomycota PezizomycotinaSordariomycetes Sordariomycetidae Magnaporthales MagnaporthaceaeGaeumannomyces.</v>
      </c>
      <c r="D433" t="s">
        <v>3266</v>
      </c>
      <c r="E433" t="s">
        <v>3267</v>
      </c>
      <c r="G433">
        <f t="shared" si="5"/>
        <v>0</v>
      </c>
      <c r="H433" t="s">
        <v>1400</v>
      </c>
      <c r="I433" t="s">
        <v>1467</v>
      </c>
      <c r="J433" t="s">
        <v>1468</v>
      </c>
      <c r="K433" t="s">
        <v>1477</v>
      </c>
      <c r="L433" t="s">
        <v>1478</v>
      </c>
      <c r="M433" t="s">
        <v>1479</v>
      </c>
      <c r="N433" t="s">
        <v>2076</v>
      </c>
      <c r="O433" t="s">
        <v>2975</v>
      </c>
      <c r="P433" t="s">
        <v>2976</v>
      </c>
      <c r="Q433" t="s">
        <v>3268</v>
      </c>
    </row>
    <row r="434" spans="1:17" ht="12.75">
      <c r="A434" t="s">
        <v>3269</v>
      </c>
      <c r="B434" t="s">
        <v>879</v>
      </c>
      <c r="C434" s="32" t="str">
        <f t="shared" si="0"/>
        <v> Fibroporia radiculosa. NCBI_TaxID=599839 {ECO:0000313|EMBL:CCL99666.1 ECO:0000313|Proteomes:UP000006352}EukaryotaEukaryota Fungi Dikarya Basidiomycota AgaricomycotinaAgaricomycetes Polyporales Polyporaceae Fibroporia.</v>
      </c>
      <c r="D434" t="s">
        <v>3270</v>
      </c>
      <c r="E434" t="s">
        <v>3271</v>
      </c>
      <c r="F434" t="s">
        <v>3272</v>
      </c>
      <c r="G434">
        <f t="shared" si="5"/>
        <v>0</v>
      </c>
      <c r="I434" t="s">
        <v>1400</v>
      </c>
      <c r="J434" t="s">
        <v>1467</v>
      </c>
      <c r="K434" t="s">
        <v>1468</v>
      </c>
      <c r="L434" t="s">
        <v>1469</v>
      </c>
      <c r="M434" t="s">
        <v>1470</v>
      </c>
      <c r="N434" t="s">
        <v>1471</v>
      </c>
      <c r="O434" t="s">
        <v>1472</v>
      </c>
      <c r="P434" t="s">
        <v>3273</v>
      </c>
      <c r="Q434" t="s">
        <v>3274</v>
      </c>
    </row>
    <row r="435" spans="1:18" ht="12.75">
      <c r="A435" t="s">
        <v>882</v>
      </c>
      <c r="B435" t="s">
        <v>881</v>
      </c>
      <c r="C435" s="32" t="str">
        <f t="shared" si="0"/>
        <v> Beauveria bassiana (strain ARSEF 2860) (White muscardine disease fungus) (Tritirachium shiotae). NCBI_TaxID=655819 {ECO:0000313|EMBL:EJP68442.1 ECO:0000313|Proteomes:UP000002762}EukaryotaEukaryota Fungi Dikarya Ascomycota PezizomycotinaSordariomycetes Hypocreomycetidae Hypocreales CordycipitaceaeBeauveria.</v>
      </c>
      <c r="D435" t="s">
        <v>3275</v>
      </c>
      <c r="E435" t="s">
        <v>3276</v>
      </c>
      <c r="F435" t="s">
        <v>3277</v>
      </c>
      <c r="G435">
        <f t="shared" si="5"/>
        <v>0</v>
      </c>
      <c r="I435" t="s">
        <v>1400</v>
      </c>
      <c r="J435" t="s">
        <v>1467</v>
      </c>
      <c r="K435" t="s">
        <v>1468</v>
      </c>
      <c r="L435" t="s">
        <v>1477</v>
      </c>
      <c r="M435" t="s">
        <v>1478</v>
      </c>
      <c r="N435" t="s">
        <v>1479</v>
      </c>
      <c r="O435" t="s">
        <v>1480</v>
      </c>
      <c r="P435" t="s">
        <v>1617</v>
      </c>
      <c r="Q435" t="s">
        <v>2947</v>
      </c>
      <c r="R435" t="s">
        <v>3278</v>
      </c>
    </row>
    <row r="436" spans="1:13" ht="12.75">
      <c r="A436" t="s">
        <v>884</v>
      </c>
      <c r="B436" t="s">
        <v>883</v>
      </c>
      <c r="C436" s="32" t="str">
        <f t="shared" si="0"/>
        <v> Nocardiopsis alba (strain ATCC BAA-2165 / BE74). NCBI_TaxID=1205910 {ECO:0000313|EMBL:AFR09463.1 ECO:0000313|Proteomes:UP000003779}BacteriaBacteria Actinobacteria Streptosporangiales NocardiopsaceaeNocardiopsis.</v>
      </c>
      <c r="D436" t="s">
        <v>3279</v>
      </c>
      <c r="E436" t="s">
        <v>3280</v>
      </c>
      <c r="F436" t="s">
        <v>3281</v>
      </c>
      <c r="G436">
        <f t="shared" si="5"/>
        <v>0</v>
      </c>
      <c r="I436" t="s">
        <v>1419</v>
      </c>
      <c r="J436" t="s">
        <v>1420</v>
      </c>
      <c r="K436" t="s">
        <v>2395</v>
      </c>
      <c r="L436" t="s">
        <v>2497</v>
      </c>
      <c r="M436" t="s">
        <v>2498</v>
      </c>
    </row>
    <row r="437" spans="1:21" ht="12.75">
      <c r="A437" t="s">
        <v>3282</v>
      </c>
      <c r="B437" t="s">
        <v>885</v>
      </c>
      <c r="C437" s="32" t="str">
        <f t="shared" si="0"/>
        <v> Canis lupus familiaris (Dog) (Canis familiaris). NCBI_TaxID=9615 {ECO:0000313|Ensembl:ENSCAFP00000043059 ECO:0000313|Proteomes:UP000002254}EukaryotaEukaryota Metazoa Chordata Craniata Vertebrata EuteleostomiMammalia Eutheria Laurasiatheria Carnivora Caniformia CanidaeCanis.</v>
      </c>
      <c r="D437" t="s">
        <v>3283</v>
      </c>
      <c r="E437" t="s">
        <v>3284</v>
      </c>
      <c r="F437" t="s">
        <v>3285</v>
      </c>
      <c r="G437">
        <f t="shared" si="5"/>
        <v>0</v>
      </c>
      <c r="I437" t="s">
        <v>1400</v>
      </c>
      <c r="J437" t="s">
        <v>1551</v>
      </c>
      <c r="K437" t="s">
        <v>1552</v>
      </c>
      <c r="L437" t="s">
        <v>1553</v>
      </c>
      <c r="M437" t="s">
        <v>1554</v>
      </c>
      <c r="N437" t="s">
        <v>1555</v>
      </c>
      <c r="O437" t="s">
        <v>1597</v>
      </c>
      <c r="P437" t="s">
        <v>1598</v>
      </c>
      <c r="Q437" t="s">
        <v>2696</v>
      </c>
      <c r="R437" t="s">
        <v>2871</v>
      </c>
      <c r="S437" t="s">
        <v>2872</v>
      </c>
      <c r="T437" t="s">
        <v>3286</v>
      </c>
      <c r="U437" t="s">
        <v>3287</v>
      </c>
    </row>
    <row r="438" spans="1:13" ht="12.75">
      <c r="A438" t="s">
        <v>888</v>
      </c>
      <c r="B438" t="s">
        <v>887</v>
      </c>
      <c r="C438" s="32" t="str">
        <f t="shared" si="0"/>
        <v> Gordonia sp. KTR9. NCBI_TaxID=337191 {ECO:0000313|EMBL:AFR48384.1 ECO:0000313|Proteomes:UP000003281}BacteriaBacteria Actinobacteria Corynebacteriales Gordoniaceae Gordonia.</v>
      </c>
      <c r="D438" t="s">
        <v>3288</v>
      </c>
      <c r="E438" t="s">
        <v>3289</v>
      </c>
      <c r="F438" t="s">
        <v>3290</v>
      </c>
      <c r="G438">
        <f t="shared" si="5"/>
        <v>0</v>
      </c>
      <c r="I438" t="s">
        <v>1419</v>
      </c>
      <c r="J438" t="s">
        <v>1420</v>
      </c>
      <c r="K438" t="s">
        <v>1439</v>
      </c>
      <c r="L438" t="s">
        <v>2376</v>
      </c>
      <c r="M438" t="s">
        <v>2377</v>
      </c>
    </row>
    <row r="439" spans="1:14" ht="12.75">
      <c r="A439" t="s">
        <v>890</v>
      </c>
      <c r="B439" t="s">
        <v>889</v>
      </c>
      <c r="C439" s="32" t="str">
        <f t="shared" si="0"/>
        <v> Alcanivorax dieselolei (strain DSM 16502 / CGMCC 1.3690 / B-5). NCBI_TaxID=930169 {ECO:0000313|EMBL:AFT72175.1 ECO:0000313|Proteomes:UP000006286}BacteriaBacteria Proteobacteria Gammaproteobacteria OceanospirillalesAlcanivoracaceae Alcanivorax.</v>
      </c>
      <c r="D439" t="s">
        <v>3291</v>
      </c>
      <c r="E439" t="s">
        <v>3292</v>
      </c>
      <c r="F439" t="s">
        <v>3293</v>
      </c>
      <c r="G439">
        <f t="shared" si="5"/>
        <v>0</v>
      </c>
      <c r="I439" t="s">
        <v>1419</v>
      </c>
      <c r="J439" t="s">
        <v>1431</v>
      </c>
      <c r="K439" t="s">
        <v>1432</v>
      </c>
      <c r="L439" t="s">
        <v>1453</v>
      </c>
      <c r="M439" t="s">
        <v>3294</v>
      </c>
      <c r="N439" t="s">
        <v>3295</v>
      </c>
    </row>
    <row r="440" spans="1:13" ht="12.75">
      <c r="A440" t="s">
        <v>892</v>
      </c>
      <c r="B440" t="s">
        <v>891</v>
      </c>
      <c r="C440" s="32" t="str">
        <f t="shared" si="0"/>
        <v> Nocardia brasiliensis ATCC 700358. NCBI_TaxID=1133849 {ECO:0000313|EMBL:AFT98379.1 ECO:0000313|Proteomes:UP000006304}BacteriaBacteria Actinobacteria Corynebacteriales Nocardiaceae Nocardia.</v>
      </c>
      <c r="D440" t="s">
        <v>3296</v>
      </c>
      <c r="E440" t="s">
        <v>3297</v>
      </c>
      <c r="F440" t="s">
        <v>3298</v>
      </c>
      <c r="G440">
        <f t="shared" si="5"/>
        <v>0</v>
      </c>
      <c r="I440" t="s">
        <v>1419</v>
      </c>
      <c r="J440" t="s">
        <v>1420</v>
      </c>
      <c r="K440" t="s">
        <v>1439</v>
      </c>
      <c r="L440" t="s">
        <v>1440</v>
      </c>
      <c r="M440" t="s">
        <v>3299</v>
      </c>
    </row>
    <row r="441" spans="1:13" ht="12.75">
      <c r="A441" t="s">
        <v>894</v>
      </c>
      <c r="B441" t="s">
        <v>893</v>
      </c>
      <c r="C441" s="32" t="str">
        <f t="shared" si="0"/>
        <v> Nocardia brasiliensis ATCC 700358. NCBI_TaxID=1133849 {ECO:0000313|EMBL:AFU01195.1 ECO:0000313|Proteomes:UP000006304}BacteriaBacteria Actinobacteria Corynebacteriales Nocardiaceae Nocardia.</v>
      </c>
      <c r="D441" t="s">
        <v>3296</v>
      </c>
      <c r="E441" t="s">
        <v>3300</v>
      </c>
      <c r="F441" t="s">
        <v>3298</v>
      </c>
      <c r="G441">
        <f t="shared" si="5"/>
        <v>0</v>
      </c>
      <c r="I441" t="s">
        <v>1419</v>
      </c>
      <c r="J441" t="s">
        <v>1420</v>
      </c>
      <c r="K441" t="s">
        <v>1439</v>
      </c>
      <c r="L441" t="s">
        <v>1440</v>
      </c>
      <c r="M441" t="s">
        <v>3299</v>
      </c>
    </row>
    <row r="442" spans="1:13" ht="12.75">
      <c r="A442" t="s">
        <v>896</v>
      </c>
      <c r="B442" t="s">
        <v>895</v>
      </c>
      <c r="C442" s="32" t="str">
        <f t="shared" si="0"/>
        <v> Nocardia brasiliensis ATCC 700358. NCBI_TaxID=1133849 {ECO:0000313|EMBL:AFU05796.1 ECO:0000313|Proteomes:UP000006304}BacteriaBacteria Actinobacteria Corynebacteriales Nocardiaceae Nocardia.</v>
      </c>
      <c r="D442" t="s">
        <v>3296</v>
      </c>
      <c r="E442" t="s">
        <v>3301</v>
      </c>
      <c r="F442" t="s">
        <v>3298</v>
      </c>
      <c r="G442">
        <f t="shared" si="5"/>
        <v>0</v>
      </c>
      <c r="I442" t="s">
        <v>1419</v>
      </c>
      <c r="J442" t="s">
        <v>1420</v>
      </c>
      <c r="K442" t="s">
        <v>1439</v>
      </c>
      <c r="L442" t="s">
        <v>1440</v>
      </c>
      <c r="M442" t="s">
        <v>3299</v>
      </c>
    </row>
    <row r="443" spans="1:14" ht="12.75">
      <c r="A443" t="s">
        <v>898</v>
      </c>
      <c r="B443" t="s">
        <v>897</v>
      </c>
      <c r="C443" s="32" t="str">
        <f t="shared" si="0"/>
        <v> Acidovorax sp. KKS102. NCBI_TaxID=358220 {ECO:0000313|EMBL:AFU44789.1 ECO:0000313|Proteomes:UP000006306}BacteriaBacteria Proteobacteria Betaproteobacteria BurkholderialesComamonadaceae Acidovorax.</v>
      </c>
      <c r="D443" t="s">
        <v>3302</v>
      </c>
      <c r="E443" t="s">
        <v>3303</v>
      </c>
      <c r="F443" t="s">
        <v>3304</v>
      </c>
      <c r="G443">
        <f t="shared" si="5"/>
        <v>0</v>
      </c>
      <c r="I443" t="s">
        <v>1419</v>
      </c>
      <c r="J443" t="s">
        <v>1431</v>
      </c>
      <c r="K443" t="s">
        <v>1696</v>
      </c>
      <c r="L443" t="s">
        <v>1697</v>
      </c>
      <c r="M443" t="s">
        <v>1824</v>
      </c>
      <c r="N443" t="s">
        <v>1825</v>
      </c>
    </row>
    <row r="444" spans="1:13" ht="12.75">
      <c r="A444" t="s">
        <v>900</v>
      </c>
      <c r="B444" t="s">
        <v>899</v>
      </c>
      <c r="C444" s="32" t="str">
        <f t="shared" si="0"/>
        <v> Saccharothrix espanaensis (strain ATCC 51144 / DSM 44229 / JCM 9112 / NBRC 15066 / NRRL 15764). NCBI_TaxID=1179773 {ECO:0000313|EMBL:CCH34351.1 ECO:0000313|Proteomes:UP000006281}BacteriaBacteria Actinobacteria Pseudonocardiales PseudonocardiaceaeSaccharothrix.</v>
      </c>
      <c r="D444" t="s">
        <v>3305</v>
      </c>
      <c r="E444" t="s">
        <v>3306</v>
      </c>
      <c r="F444" t="s">
        <v>3307</v>
      </c>
      <c r="G444">
        <f t="shared" si="5"/>
        <v>0</v>
      </c>
      <c r="I444" t="s">
        <v>1419</v>
      </c>
      <c r="J444" t="s">
        <v>1420</v>
      </c>
      <c r="K444" t="s">
        <v>1863</v>
      </c>
      <c r="L444" t="s">
        <v>1864</v>
      </c>
      <c r="M444" t="s">
        <v>3308</v>
      </c>
    </row>
    <row r="445" spans="1:16" ht="12.75">
      <c r="A445" t="s">
        <v>902</v>
      </c>
      <c r="B445" t="s">
        <v>901</v>
      </c>
      <c r="C445" s="32" t="str">
        <f t="shared" si="0"/>
        <v> Wickerhamomyces ciferrii (strain F-60-10 / ATCC 14091 / CBS 111 / JCM 3599 / NBRC 0793 / NRRL Y-1031) (Yeast) (Pichia ciferrii). NCBI_TaxID=1206466 {ECO:0000313|Proteomes:UP000009328}EukaryotaEukaryota Fungi Dikarya Ascomycota SaccharomycotinaSaccharomycetes Saccharomycetales Phaffomycetaceae Wickerhamomyces.</v>
      </c>
      <c r="D445" t="s">
        <v>3309</v>
      </c>
      <c r="E445" t="s">
        <v>3310</v>
      </c>
      <c r="G445">
        <f t="shared" si="5"/>
        <v>0</v>
      </c>
      <c r="H445" t="s">
        <v>1400</v>
      </c>
      <c r="I445" t="s">
        <v>1467</v>
      </c>
      <c r="J445" t="s">
        <v>1468</v>
      </c>
      <c r="K445" t="s">
        <v>1477</v>
      </c>
      <c r="L445" t="s">
        <v>1624</v>
      </c>
      <c r="M445" t="s">
        <v>1625</v>
      </c>
      <c r="N445" t="s">
        <v>1626</v>
      </c>
      <c r="O445" t="s">
        <v>2247</v>
      </c>
      <c r="P445" t="s">
        <v>3311</v>
      </c>
    </row>
    <row r="446" spans="1:16" ht="12.75">
      <c r="A446" t="s">
        <v>904</v>
      </c>
      <c r="B446" t="s">
        <v>903</v>
      </c>
      <c r="C446" s="32" t="str">
        <f t="shared" si="0"/>
        <v> Thalassiosira oceanica (Marine diatom). NCBI_TaxID=159749 {ECO:0000313|EMBL:EJK44489.1 ECO:0000313|Proteomes:UP000007974}EukaryotaEukaryota Stramenopiles Bacillariophyta CoscinodiscophyceaeThalassiosirophycidae Thalassiosirales ThalassiosiraceaeThalassiosira.</v>
      </c>
      <c r="D446" t="s">
        <v>3312</v>
      </c>
      <c r="E446" t="s">
        <v>3313</v>
      </c>
      <c r="F446" t="s">
        <v>3314</v>
      </c>
      <c r="G446">
        <f t="shared" si="5"/>
        <v>0</v>
      </c>
      <c r="I446" t="s">
        <v>1400</v>
      </c>
      <c r="J446" t="s">
        <v>1487</v>
      </c>
      <c r="K446" t="s">
        <v>2139</v>
      </c>
      <c r="L446" t="s">
        <v>2150</v>
      </c>
      <c r="M446" t="s">
        <v>2151</v>
      </c>
      <c r="N446" t="s">
        <v>2152</v>
      </c>
      <c r="O446" t="s">
        <v>2153</v>
      </c>
      <c r="P446" t="s">
        <v>2154</v>
      </c>
    </row>
    <row r="447" spans="1:14" ht="12.75">
      <c r="A447" t="s">
        <v>906</v>
      </c>
      <c r="B447" t="s">
        <v>905</v>
      </c>
      <c r="C447" s="32" t="str">
        <f t="shared" si="0"/>
        <v> Pseudomonas fluorescens R124. NCBI_TaxID=743713 {ECO:0000313|EMBL:EJZ57360.1 ECO:0000313|Proteomes:UP000006045}BacteriaBacteria Proteobacteria Gammaproteobacteria PseudomonadalesPseudomonadaceae Pseudomonas.</v>
      </c>
      <c r="D447" t="s">
        <v>3315</v>
      </c>
      <c r="E447" t="s">
        <v>3316</v>
      </c>
      <c r="F447" t="s">
        <v>3317</v>
      </c>
      <c r="G447">
        <f t="shared" si="5"/>
        <v>0</v>
      </c>
      <c r="I447" t="s">
        <v>1419</v>
      </c>
      <c r="J447" t="s">
        <v>1431</v>
      </c>
      <c r="K447" t="s">
        <v>1432</v>
      </c>
      <c r="L447" t="s">
        <v>1433</v>
      </c>
      <c r="M447" t="s">
        <v>1434</v>
      </c>
      <c r="N447" t="s">
        <v>1435</v>
      </c>
    </row>
    <row r="448" spans="1:18" ht="12.75">
      <c r="A448" t="s">
        <v>908</v>
      </c>
      <c r="B448" t="s">
        <v>907</v>
      </c>
      <c r="C448" s="32" t="str">
        <f t="shared" si="0"/>
        <v> Crassostrea gigas (Pacific oyster) (Crassostrea angulata). NCBI_TaxID=29159 {ECO:0000313|EMBL:EKC18283.1 ECO:0000313|Proteomes:UP000005408}EukaryotaEukaryota Metazoa Lophotrochozoa Mollusca Bivalvia PteriomorphiaOstreoida Ostreoidea Ostreidae Crassostrea.</v>
      </c>
      <c r="D448" t="s">
        <v>3318</v>
      </c>
      <c r="E448" t="s">
        <v>3319</v>
      </c>
      <c r="F448" t="s">
        <v>3320</v>
      </c>
      <c r="G448">
        <f t="shared" si="5"/>
        <v>0</v>
      </c>
      <c r="I448" t="s">
        <v>1400</v>
      </c>
      <c r="J448" t="s">
        <v>1551</v>
      </c>
      <c r="K448" t="s">
        <v>3321</v>
      </c>
      <c r="L448" t="s">
        <v>3322</v>
      </c>
      <c r="M448" t="s">
        <v>3323</v>
      </c>
      <c r="N448" t="s">
        <v>3324</v>
      </c>
      <c r="O448" t="s">
        <v>3325</v>
      </c>
      <c r="P448" t="s">
        <v>3326</v>
      </c>
      <c r="Q448" t="s">
        <v>3327</v>
      </c>
      <c r="R448" t="s">
        <v>3328</v>
      </c>
    </row>
    <row r="449" spans="1:17" ht="12.75">
      <c r="A449" t="s">
        <v>910</v>
      </c>
      <c r="B449" t="s">
        <v>909</v>
      </c>
      <c r="C449" s="32" t="str">
        <f t="shared" si="0"/>
        <v> Trichosporon asahii var. asahii (strain CBS 8904) (Yeast). NCBI_TaxID=1220162 {ECO:0000313|EMBL:EKD03408.1 ECO:0000313|Proteomes:UP000006757}EukaryotaEukaryota Fungi Dikarya Basidiomycota AgaricomycotinaTremellomycetes Trichosporonales Trichosporonaceae Trichosporon.</v>
      </c>
      <c r="D449" t="s">
        <v>3329</v>
      </c>
      <c r="E449" t="s">
        <v>3330</v>
      </c>
      <c r="F449" t="s">
        <v>3331</v>
      </c>
      <c r="G449">
        <f t="shared" si="5"/>
        <v>0</v>
      </c>
      <c r="I449" t="s">
        <v>1400</v>
      </c>
      <c r="J449" t="s">
        <v>1467</v>
      </c>
      <c r="K449" t="s">
        <v>1468</v>
      </c>
      <c r="L449" t="s">
        <v>1469</v>
      </c>
      <c r="M449" t="s">
        <v>1470</v>
      </c>
      <c r="N449" t="s">
        <v>3332</v>
      </c>
      <c r="O449" t="s">
        <v>3333</v>
      </c>
      <c r="P449" t="s">
        <v>3334</v>
      </c>
      <c r="Q449" t="s">
        <v>3335</v>
      </c>
    </row>
    <row r="450" spans="1:17" ht="12.75">
      <c r="A450" t="s">
        <v>912</v>
      </c>
      <c r="B450" t="s">
        <v>911</v>
      </c>
      <c r="C450" s="32" t="str">
        <f t="shared" si="0"/>
        <v> Marssonina brunnea f. sp. multigermtubi (strain MB_m1) (Marssonina leaf spot fungus). NCBI_TaxID=1072389 {ECO:0000313|EMBL:EKD19847.1 ECO:0000313|Proteomes:UP000006753}EukaryotaEukaryota Fungi Dikarya Ascomycota Pezizomycotina LeotiomycetesHelotiales Dermateaceae Marssonina.</v>
      </c>
      <c r="D450" t="s">
        <v>3336</v>
      </c>
      <c r="E450" t="s">
        <v>3337</v>
      </c>
      <c r="F450" t="s">
        <v>3338</v>
      </c>
      <c r="G450">
        <f t="shared" si="5"/>
        <v>0</v>
      </c>
      <c r="I450" t="s">
        <v>1400</v>
      </c>
      <c r="J450" t="s">
        <v>1467</v>
      </c>
      <c r="K450" t="s">
        <v>1468</v>
      </c>
      <c r="L450" t="s">
        <v>1477</v>
      </c>
      <c r="M450" t="s">
        <v>1478</v>
      </c>
      <c r="N450" t="s">
        <v>1922</v>
      </c>
      <c r="O450" t="s">
        <v>1923</v>
      </c>
      <c r="P450" t="s">
        <v>3339</v>
      </c>
      <c r="Q450" t="s">
        <v>3340</v>
      </c>
    </row>
    <row r="451" spans="1:18" ht="12.75">
      <c r="A451" t="s">
        <v>914</v>
      </c>
      <c r="B451" t="s">
        <v>913</v>
      </c>
      <c r="C451" s="32" t="str">
        <f t="shared" si="0"/>
        <v> Macrophomina phaseolina (strain MS6) (Charcoal rot fungus). NCBI_TaxID=1126212 {ECO:0000313|EMBL:EKG16888.1 ECO:0000313|Proteomes:UP000007129}EukaryotaEukaryota Fungi Dikarya Ascomycota PezizomycotinaDothideomycetes Dothideomycetes incertae sedis BotryosphaerialesBotryosphaeriaceae Macrophomina.</v>
      </c>
      <c r="D451" t="s">
        <v>3341</v>
      </c>
      <c r="E451" t="s">
        <v>3342</v>
      </c>
      <c r="F451" t="s">
        <v>3343</v>
      </c>
      <c r="G451">
        <f t="shared" si="5"/>
        <v>0</v>
      </c>
      <c r="I451" t="s">
        <v>1400</v>
      </c>
      <c r="J451" t="s">
        <v>1467</v>
      </c>
      <c r="K451" t="s">
        <v>1468</v>
      </c>
      <c r="L451" t="s">
        <v>1477</v>
      </c>
      <c r="M451" t="s">
        <v>1478</v>
      </c>
      <c r="N451" t="s">
        <v>2102</v>
      </c>
      <c r="O451" t="s">
        <v>3344</v>
      </c>
      <c r="P451" t="s">
        <v>3345</v>
      </c>
      <c r="Q451" t="s">
        <v>3346</v>
      </c>
      <c r="R451" t="s">
        <v>3347</v>
      </c>
    </row>
    <row r="452" spans="1:18" ht="12.75">
      <c r="A452" t="s">
        <v>916</v>
      </c>
      <c r="B452" t="s">
        <v>915</v>
      </c>
      <c r="C452" s="32" t="str">
        <f t="shared" si="0"/>
        <v> Fusarium pseudograminearum (strain CS3096) (Wheat and barley crown-rot fungus). NCBI_TaxID=1028729 {ECO:0000313|EMBL:EKJ73346.1 ECO:0000313|Proteomes:UP000007978}EukaryotaEukaryota Fungi Dikarya Ascomycota PezizomycotinaSordariomycetes Hypocreomycetidae Hypocreales NectriaceaeFusarium.</v>
      </c>
      <c r="D452" t="s">
        <v>3348</v>
      </c>
      <c r="E452" t="s">
        <v>3349</v>
      </c>
      <c r="F452" t="s">
        <v>3350</v>
      </c>
      <c r="G452">
        <f t="shared" si="5"/>
        <v>0</v>
      </c>
      <c r="I452" t="s">
        <v>1400</v>
      </c>
      <c r="J452" t="s">
        <v>1467</v>
      </c>
      <c r="K452" t="s">
        <v>1468</v>
      </c>
      <c r="L452" t="s">
        <v>1477</v>
      </c>
      <c r="M452" t="s">
        <v>1478</v>
      </c>
      <c r="N452" t="s">
        <v>1479</v>
      </c>
      <c r="O452" t="s">
        <v>1480</v>
      </c>
      <c r="P452" t="s">
        <v>1617</v>
      </c>
      <c r="Q452" t="s">
        <v>1618</v>
      </c>
      <c r="R452" t="s">
        <v>1619</v>
      </c>
    </row>
    <row r="453" spans="1:14" ht="12.75">
      <c r="A453" t="s">
        <v>918</v>
      </c>
      <c r="B453" t="s">
        <v>917</v>
      </c>
      <c r="C453" s="32" t="str">
        <f t="shared" si="0"/>
        <v> Pythium ultimum DAOM BR144. NCBI_TaxID=431595 {ECO:0000313|EnsemblProtists:PYU1_T000995 ECO:0000313|Proteomes:UP000019132}EukaryotaEukaryota Stramenopiles Oomycetes Pythiales Pythiaceae Pythium.</v>
      </c>
      <c r="D453" t="s">
        <v>3351</v>
      </c>
      <c r="E453" t="s">
        <v>3352</v>
      </c>
      <c r="F453" t="s">
        <v>3353</v>
      </c>
      <c r="G453">
        <f t="shared" si="5"/>
        <v>0</v>
      </c>
      <c r="I453" t="s">
        <v>1400</v>
      </c>
      <c r="J453" t="s">
        <v>1487</v>
      </c>
      <c r="K453" t="s">
        <v>1488</v>
      </c>
      <c r="L453" t="s">
        <v>3354</v>
      </c>
      <c r="M453" t="s">
        <v>3355</v>
      </c>
      <c r="N453" t="s">
        <v>3356</v>
      </c>
    </row>
    <row r="454" spans="1:23" ht="12.75">
      <c r="A454" t="s">
        <v>920</v>
      </c>
      <c r="B454" t="s">
        <v>919</v>
      </c>
      <c r="C454" s="32" t="str">
        <f t="shared" si="0"/>
        <v> Setaria italica (Foxtail millet) (Panicum italicum). NCBI_TaxID=4555 {ECO:0000313|EnsemblPlants:Si036539m}EukaryotaEukaryota Viridiplantae Streptophyta Embryophyta TracheophytaSpermatophyta Magnoliophyta Liliopsida Poales PoaceaePACMAD clade Panicoideae Panicodae Paniceae Cenchrinae Setaria.</v>
      </c>
      <c r="D454" t="s">
        <v>3357</v>
      </c>
      <c r="E454" t="s">
        <v>3358</v>
      </c>
      <c r="G454">
        <f t="shared" si="5"/>
        <v>0</v>
      </c>
      <c r="H454" t="s">
        <v>1400</v>
      </c>
      <c r="I454" t="s">
        <v>1401</v>
      </c>
      <c r="J454" t="s">
        <v>1402</v>
      </c>
      <c r="K454" t="s">
        <v>1403</v>
      </c>
      <c r="L454" t="s">
        <v>1404</v>
      </c>
      <c r="M454" t="s">
        <v>1405</v>
      </c>
      <c r="N454" t="s">
        <v>1406</v>
      </c>
      <c r="O454" t="s">
        <v>1741</v>
      </c>
      <c r="P454" t="s">
        <v>1742</v>
      </c>
      <c r="Q454" t="s">
        <v>1743</v>
      </c>
      <c r="R454" t="s">
        <v>2296</v>
      </c>
      <c r="S454" t="s">
        <v>2297</v>
      </c>
      <c r="T454" t="s">
        <v>3359</v>
      </c>
      <c r="U454" t="s">
        <v>3360</v>
      </c>
      <c r="V454" t="s">
        <v>3361</v>
      </c>
      <c r="W454" t="s">
        <v>3362</v>
      </c>
    </row>
    <row r="455" spans="1:23" ht="12.75">
      <c r="A455" t="s">
        <v>922</v>
      </c>
      <c r="B455" t="s">
        <v>921</v>
      </c>
      <c r="C455" s="32" t="str">
        <f t="shared" si="0"/>
        <v> Setaria italica (Foxtail millet) (Panicum italicum). NCBI_TaxID=4555 {ECO:0000313|EnsemblPlants:Si036760m}EukaryotaEukaryota Viridiplantae Streptophyta Embryophyta TracheophytaSpermatophyta Magnoliophyta Liliopsida Poales PoaceaePACMAD clade Panicoideae Panicodae Paniceae Cenchrinae Setaria.</v>
      </c>
      <c r="D455" t="s">
        <v>3357</v>
      </c>
      <c r="E455" t="s">
        <v>3363</v>
      </c>
      <c r="G455">
        <f t="shared" si="5"/>
        <v>0</v>
      </c>
      <c r="H455" t="s">
        <v>1400</v>
      </c>
      <c r="I455" t="s">
        <v>1401</v>
      </c>
      <c r="J455" t="s">
        <v>1402</v>
      </c>
      <c r="K455" t="s">
        <v>1403</v>
      </c>
      <c r="L455" t="s">
        <v>1404</v>
      </c>
      <c r="M455" t="s">
        <v>1405</v>
      </c>
      <c r="N455" t="s">
        <v>1406</v>
      </c>
      <c r="O455" t="s">
        <v>1741</v>
      </c>
      <c r="P455" t="s">
        <v>1742</v>
      </c>
      <c r="Q455" t="s">
        <v>1743</v>
      </c>
      <c r="R455" t="s">
        <v>2296</v>
      </c>
      <c r="S455" t="s">
        <v>2297</v>
      </c>
      <c r="T455" t="s">
        <v>3359</v>
      </c>
      <c r="U455" t="s">
        <v>3360</v>
      </c>
      <c r="V455" t="s">
        <v>3361</v>
      </c>
      <c r="W455" t="s">
        <v>3362</v>
      </c>
    </row>
    <row r="456" spans="1:26" ht="12.75">
      <c r="A456" t="s">
        <v>924</v>
      </c>
      <c r="B456" t="s">
        <v>923</v>
      </c>
      <c r="C456" s="32" t="str">
        <f t="shared" si="0"/>
        <v> Solanum lycopersicum (Tomato) (Lycopersicon esculentum). NCBI_TaxID=4081 {ECO:0000313|EnsemblPlants:Solyc01g080940.2.1 ECO:0000313|Proteomes:UP000004994}EukaryotaEukaryota Viridiplantae Streptophyta Embryophyta TracheophytaSpermatophyta Magnoliophyta eudicotyledons GunneridaePentapetalae asterids lamiids Solanales Solanaceae SolanoideaeSolaneae Solanum Lycopersicon.</v>
      </c>
      <c r="D456" t="s">
        <v>3364</v>
      </c>
      <c r="E456" t="s">
        <v>3365</v>
      </c>
      <c r="F456" t="s">
        <v>3366</v>
      </c>
      <c r="G456">
        <f t="shared" si="5"/>
        <v>0</v>
      </c>
      <c r="I456" t="s">
        <v>1400</v>
      </c>
      <c r="J456" t="s">
        <v>1401</v>
      </c>
      <c r="K456" t="s">
        <v>1402</v>
      </c>
      <c r="L456" t="s">
        <v>1403</v>
      </c>
      <c r="M456" t="s">
        <v>1404</v>
      </c>
      <c r="N456" t="s">
        <v>1405</v>
      </c>
      <c r="O456" t="s">
        <v>1406</v>
      </c>
      <c r="P456" t="s">
        <v>1407</v>
      </c>
      <c r="Q456" t="s">
        <v>1408</v>
      </c>
      <c r="R456" t="s">
        <v>1409</v>
      </c>
      <c r="S456" t="s">
        <v>1410</v>
      </c>
      <c r="T456" t="s">
        <v>1411</v>
      </c>
      <c r="U456" t="s">
        <v>3367</v>
      </c>
      <c r="V456" t="s">
        <v>3368</v>
      </c>
      <c r="W456" t="s">
        <v>3369</v>
      </c>
      <c r="X456" t="s">
        <v>3370</v>
      </c>
      <c r="Y456" t="s">
        <v>3371</v>
      </c>
      <c r="Z456" t="s">
        <v>3372</v>
      </c>
    </row>
    <row r="457" spans="1:13" ht="12.75">
      <c r="A457" t="s">
        <v>926</v>
      </c>
      <c r="B457" t="s">
        <v>925</v>
      </c>
      <c r="C457" s="32" t="str">
        <f t="shared" si="0"/>
        <v> Streptomyces davawensis JCM 4913. NCBI_TaxID=1214101 {ECO:0000313|EMBL:CCK26479.1 ECO:0000313|Proteomes:UP000008043}BacteriaBacteria Actinobacteria Streptomycetales StreptomycetaceaeStreptomyces.</v>
      </c>
      <c r="D457" t="s">
        <v>3373</v>
      </c>
      <c r="E457" t="s">
        <v>3374</v>
      </c>
      <c r="F457" t="s">
        <v>3375</v>
      </c>
      <c r="G457">
        <f t="shared" si="5"/>
        <v>0</v>
      </c>
      <c r="I457" t="s">
        <v>1419</v>
      </c>
      <c r="J457" t="s">
        <v>1420</v>
      </c>
      <c r="K457" t="s">
        <v>1446</v>
      </c>
      <c r="L457" t="s">
        <v>1447</v>
      </c>
      <c r="M457" t="s">
        <v>1448</v>
      </c>
    </row>
    <row r="458" spans="1:13" ht="12.75">
      <c r="A458" t="s">
        <v>928</v>
      </c>
      <c r="B458" t="s">
        <v>927</v>
      </c>
      <c r="C458" s="32" t="str">
        <f t="shared" si="0"/>
        <v> Streptomyces davawensis JCM 4913. NCBI_TaxID=1214101 {ECO:0000313|EMBL:CCK27922.1 ECO:0000313|Proteomes:UP000008043}BacteriaBacteria Actinobacteria Streptomycetales StreptomycetaceaeStreptomyces.</v>
      </c>
      <c r="D458" t="s">
        <v>3373</v>
      </c>
      <c r="E458" t="s">
        <v>3376</v>
      </c>
      <c r="F458" t="s">
        <v>3375</v>
      </c>
      <c r="G458">
        <f t="shared" si="5"/>
        <v>0</v>
      </c>
      <c r="I458" t="s">
        <v>1419</v>
      </c>
      <c r="J458" t="s">
        <v>1420</v>
      </c>
      <c r="K458" t="s">
        <v>1446</v>
      </c>
      <c r="L458" t="s">
        <v>1447</v>
      </c>
      <c r="M458" t="s">
        <v>1448</v>
      </c>
    </row>
    <row r="459" spans="1:17" ht="12.75">
      <c r="A459" t="s">
        <v>930</v>
      </c>
      <c r="B459" t="s">
        <v>929</v>
      </c>
      <c r="C459" s="32" t="str">
        <f t="shared" si="0"/>
        <v> Phanerochaete carnosa (strain HHB-10118-sp) (White-rot fungus) (Peniophora carnosa). NCBI_TaxID=650164 {ECO:0000313|EMBL:EKM49930.1 ECO:0000313|Proteomes:UP000008370}EukaryotaEukaryota Fungi Dikarya Basidiomycota AgaricomycotinaAgaricomycetes Polyporales Phanerochaetaceae Phanerochaete.</v>
      </c>
      <c r="D459" t="s">
        <v>3377</v>
      </c>
      <c r="E459" t="s">
        <v>3378</v>
      </c>
      <c r="F459" t="s">
        <v>3379</v>
      </c>
      <c r="G459">
        <f t="shared" si="5"/>
        <v>0</v>
      </c>
      <c r="I459" t="s">
        <v>1400</v>
      </c>
      <c r="J459" t="s">
        <v>1467</v>
      </c>
      <c r="K459" t="s">
        <v>1468</v>
      </c>
      <c r="L459" t="s">
        <v>1469</v>
      </c>
      <c r="M459" t="s">
        <v>1470</v>
      </c>
      <c r="N459" t="s">
        <v>1471</v>
      </c>
      <c r="O459" t="s">
        <v>1472</v>
      </c>
      <c r="P459" t="s">
        <v>3380</v>
      </c>
      <c r="Q459" t="s">
        <v>3381</v>
      </c>
    </row>
    <row r="460" spans="1:18" ht="12.75">
      <c r="A460" t="s">
        <v>932</v>
      </c>
      <c r="B460" t="s">
        <v>931</v>
      </c>
      <c r="C460" s="32" t="str">
        <f t="shared" si="0"/>
        <v> Agaricus bisporus var. burnettii (strain JB137-S8 / ATCC MYA-4627 / FGSC 10392) (White button mushroom). NCBI_TaxID=597362 {ECO:0000313|EMBL:EKM81827.1 ECO:0000313|Proteomes:UP000008493}EukaryotaEukaryota Fungi Dikarya Basidiomycota AgaricomycotinaAgaricomycetes Agaricomycetidae Agaricales Agaricaceae Agaricus.</v>
      </c>
      <c r="D460" t="s">
        <v>3382</v>
      </c>
      <c r="E460" t="s">
        <v>3383</v>
      </c>
      <c r="F460" t="s">
        <v>3384</v>
      </c>
      <c r="G460">
        <f t="shared" si="5"/>
        <v>0</v>
      </c>
      <c r="I460" t="s">
        <v>1400</v>
      </c>
      <c r="J460" t="s">
        <v>1467</v>
      </c>
      <c r="K460" t="s">
        <v>1468</v>
      </c>
      <c r="L460" t="s">
        <v>1469</v>
      </c>
      <c r="M460" t="s">
        <v>1470</v>
      </c>
      <c r="N460" t="s">
        <v>1471</v>
      </c>
      <c r="O460" t="s">
        <v>1981</v>
      </c>
      <c r="P460" t="s">
        <v>1982</v>
      </c>
      <c r="Q460" t="s">
        <v>3385</v>
      </c>
      <c r="R460" t="s">
        <v>3386</v>
      </c>
    </row>
    <row r="461" spans="1:14" ht="12.75">
      <c r="A461" t="s">
        <v>934</v>
      </c>
      <c r="B461" t="s">
        <v>933</v>
      </c>
      <c r="C461" s="32" t="str">
        <f t="shared" si="0"/>
        <v> Paraglaciecola psychrophila 170. NCBI_TaxID=1129794 {ECO:0000313|EMBL:AGH45146.1 ECO:0000313|Proteomes:UP000011864}BacteriaBacteria Proteobacteria Gammaproteobacteria AlteromonadalesAlteromonadaceae Paraglaciecola.</v>
      </c>
      <c r="D461" t="s">
        <v>3387</v>
      </c>
      <c r="E461" t="s">
        <v>3388</v>
      </c>
      <c r="F461" t="s">
        <v>3389</v>
      </c>
      <c r="G461">
        <f t="shared" si="5"/>
        <v>0</v>
      </c>
      <c r="I461" t="s">
        <v>1419</v>
      </c>
      <c r="J461" t="s">
        <v>1431</v>
      </c>
      <c r="K461" t="s">
        <v>1432</v>
      </c>
      <c r="L461" t="s">
        <v>1591</v>
      </c>
      <c r="M461" t="s">
        <v>2712</v>
      </c>
      <c r="N461" t="s">
        <v>3390</v>
      </c>
    </row>
    <row r="462" spans="1:23" ht="12.75">
      <c r="A462" t="s">
        <v>936</v>
      </c>
      <c r="B462" t="s">
        <v>935</v>
      </c>
      <c r="C462" s="32" t="str">
        <f t="shared" si="0"/>
        <v> Nasonia vitripennis (Parasitic wasp). NCBI_TaxID=7425 {ECO:0000313|EnsemblMetazoa:NV14988-PA ECO:0000313|Proteomes:UP000002358}EukaryotaEukaryota Metazoa Ecdysozoa Arthropoda Hexapoda InsectaPterygota Neoptera Endopterygota Hymenoptera ApocritaChalcidoidea Pteromalidae Pteromalinae Nasonia.</v>
      </c>
      <c r="D462" t="s">
        <v>3391</v>
      </c>
      <c r="E462" t="s">
        <v>3392</v>
      </c>
      <c r="F462" t="s">
        <v>3393</v>
      </c>
      <c r="G462">
        <f t="shared" si="5"/>
        <v>0</v>
      </c>
      <c r="I462" t="s">
        <v>1400</v>
      </c>
      <c r="J462" t="s">
        <v>1551</v>
      </c>
      <c r="K462" t="s">
        <v>1941</v>
      </c>
      <c r="L462" t="s">
        <v>1942</v>
      </c>
      <c r="M462" t="s">
        <v>1943</v>
      </c>
      <c r="N462" t="s">
        <v>1944</v>
      </c>
      <c r="O462" t="s">
        <v>1945</v>
      </c>
      <c r="P462" t="s">
        <v>1946</v>
      </c>
      <c r="Q462" t="s">
        <v>1947</v>
      </c>
      <c r="R462" t="s">
        <v>3394</v>
      </c>
      <c r="S462" t="s">
        <v>3395</v>
      </c>
      <c r="T462" t="s">
        <v>3396</v>
      </c>
      <c r="U462" t="s">
        <v>3397</v>
      </c>
      <c r="V462" t="s">
        <v>3398</v>
      </c>
      <c r="W462" t="s">
        <v>3399</v>
      </c>
    </row>
    <row r="463" spans="1:14" ht="12.75">
      <c r="A463" t="s">
        <v>938</v>
      </c>
      <c r="B463" t="s">
        <v>937</v>
      </c>
      <c r="C463" s="32" t="str">
        <f t="shared" si="0"/>
        <v> Gluconobacter oxydans H24. NCBI_TaxID=1224746 {ECO:0000313|EMBL:AFW00849.1 ECO:0000313|Proteomes:UP000000223}BacteriaBacteria Proteobacteria Alphaproteobacteria RhodospirillalesAcetobacteraceae Gluconobacter.</v>
      </c>
      <c r="D463" t="s">
        <v>3400</v>
      </c>
      <c r="E463" t="s">
        <v>3401</v>
      </c>
      <c r="F463" t="s">
        <v>3402</v>
      </c>
      <c r="G463">
        <f t="shared" si="5"/>
        <v>0</v>
      </c>
      <c r="I463" t="s">
        <v>1419</v>
      </c>
      <c r="J463" t="s">
        <v>1431</v>
      </c>
      <c r="K463" t="s">
        <v>1460</v>
      </c>
      <c r="L463" t="s">
        <v>1461</v>
      </c>
      <c r="M463" t="s">
        <v>1462</v>
      </c>
      <c r="N463" t="s">
        <v>3403</v>
      </c>
    </row>
    <row r="464" spans="1:12" ht="12.75">
      <c r="A464" t="s">
        <v>940</v>
      </c>
      <c r="B464" t="s">
        <v>939</v>
      </c>
      <c r="C464" s="32" t="str">
        <f t="shared" si="0"/>
        <v> Oscillatoriales cyanobacterium JSC-12. NCBI_TaxID=864702 {ECO:0000313|EMBL:EKQ70668.1 ECO:0000313|Proteomes:UP000001332}BacteriaBacteria Cyanobacteria Oscillatoriophycideae Oscillatoriales.</v>
      </c>
      <c r="D464" t="s">
        <v>3404</v>
      </c>
      <c r="E464" t="s">
        <v>3405</v>
      </c>
      <c r="F464" t="s">
        <v>3406</v>
      </c>
      <c r="G464">
        <f t="shared" si="5"/>
        <v>0</v>
      </c>
      <c r="I464" t="s">
        <v>1419</v>
      </c>
      <c r="J464" t="s">
        <v>1513</v>
      </c>
      <c r="K464" t="s">
        <v>1514</v>
      </c>
      <c r="L464" t="s">
        <v>3407</v>
      </c>
    </row>
    <row r="465" spans="1:18" ht="12.75">
      <c r="A465" t="s">
        <v>942</v>
      </c>
      <c r="B465" t="s">
        <v>941</v>
      </c>
      <c r="C465" s="32" t="str">
        <f t="shared" si="0"/>
        <v> Penicillium digitatum (strain PHI26 / CECT 20796) (Green mold). NCBI_TaxID=1170229 {ECO:0000313|EMBL:EKV15601.1 ECO:0000313|Proteomes:UP000009882}EukaryotaEukaryota Fungi Dikarya Ascomycota Pezizomycotina EurotiomycetesEurotiomycetidae Eurotiales Aspergillaceae Penicillium.</v>
      </c>
      <c r="D465" t="s">
        <v>3408</v>
      </c>
      <c r="E465" t="s">
        <v>3409</v>
      </c>
      <c r="F465" t="s">
        <v>3410</v>
      </c>
      <c r="G465">
        <f t="shared" si="5"/>
        <v>0</v>
      </c>
      <c r="I465" t="s">
        <v>1400</v>
      </c>
      <c r="J465" t="s">
        <v>1467</v>
      </c>
      <c r="K465" t="s">
        <v>1468</v>
      </c>
      <c r="L465" t="s">
        <v>1477</v>
      </c>
      <c r="M465" t="s">
        <v>1478</v>
      </c>
      <c r="N465" t="s">
        <v>1648</v>
      </c>
      <c r="O465" t="s">
        <v>1649</v>
      </c>
      <c r="P465" t="s">
        <v>1650</v>
      </c>
      <c r="Q465" t="s">
        <v>1651</v>
      </c>
      <c r="R465" t="s">
        <v>1652</v>
      </c>
    </row>
    <row r="466" spans="1:13" ht="12.75">
      <c r="A466" t="s">
        <v>944</v>
      </c>
      <c r="B466" t="s">
        <v>943</v>
      </c>
      <c r="C466" s="32" t="str">
        <f t="shared" si="0"/>
        <v> Synechococcus sp. PCC 7502. NCBI_TaxID=1173263 {ECO:0000313|EMBL:AFY74565.1 ECO:0000313|Proteomes:UP000010385}BacteriaBacteria Cyanobacteria Oscillatoriophycideae ChroococcalesSynechococcus.</v>
      </c>
      <c r="D466" t="s">
        <v>3411</v>
      </c>
      <c r="E466" t="s">
        <v>3412</v>
      </c>
      <c r="F466" t="s">
        <v>3413</v>
      </c>
      <c r="G466">
        <f t="shared" si="5"/>
        <v>0</v>
      </c>
      <c r="I466" t="s">
        <v>1419</v>
      </c>
      <c r="J466" t="s">
        <v>1513</v>
      </c>
      <c r="K466" t="s">
        <v>1514</v>
      </c>
      <c r="L466" t="s">
        <v>3414</v>
      </c>
      <c r="M466" t="s">
        <v>3415</v>
      </c>
    </row>
    <row r="467" spans="1:12" ht="12.75">
      <c r="A467" t="s">
        <v>946</v>
      </c>
      <c r="B467" t="s">
        <v>945</v>
      </c>
      <c r="C467" s="32" t="str">
        <f t="shared" si="0"/>
        <v> Chroococcidiopsis thermalis PCC 7203. NCBI_TaxID=251229 {ECO:0000313|EMBL:AFY86465.1 ECO:0000313|Proteomes:UP000010384}BacteriaBacteria Cyanobacteria Pleurocapsales Chroococcidiopsis.</v>
      </c>
      <c r="D467" t="s">
        <v>3416</v>
      </c>
      <c r="E467" t="s">
        <v>3417</v>
      </c>
      <c r="F467" t="s">
        <v>3418</v>
      </c>
      <c r="G467">
        <f t="shared" si="5"/>
        <v>0</v>
      </c>
      <c r="I467" t="s">
        <v>1419</v>
      </c>
      <c r="J467" t="s">
        <v>1513</v>
      </c>
      <c r="K467" t="s">
        <v>3419</v>
      </c>
      <c r="L467" t="s">
        <v>3420</v>
      </c>
    </row>
    <row r="468" spans="1:13" ht="12.75">
      <c r="A468" t="s">
        <v>948</v>
      </c>
      <c r="B468" t="s">
        <v>947</v>
      </c>
      <c r="C468" s="32" t="str">
        <f t="shared" si="0"/>
        <v> Chamaesiphon minutus PCC 6605. NCBI_TaxID=1173020 {ECO:0000313|EMBL:AFY92133.1 ECO:0000313|Proteomes:UP000010366}BacteriaBacteria Cyanobacteria Oscillatoriophycideae ChroococcalesChamaesiphon.</v>
      </c>
      <c r="D468" t="s">
        <v>3421</v>
      </c>
      <c r="E468" t="s">
        <v>3422</v>
      </c>
      <c r="F468" t="s">
        <v>3423</v>
      </c>
      <c r="G468">
        <f t="shared" si="5"/>
        <v>0</v>
      </c>
      <c r="I468" t="s">
        <v>1419</v>
      </c>
      <c r="J468" t="s">
        <v>1513</v>
      </c>
      <c r="K468" t="s">
        <v>1514</v>
      </c>
      <c r="L468" t="s">
        <v>3414</v>
      </c>
      <c r="M468" t="s">
        <v>3424</v>
      </c>
    </row>
    <row r="469" spans="1:13" ht="12.75">
      <c r="A469" t="s">
        <v>950</v>
      </c>
      <c r="B469" t="s">
        <v>949</v>
      </c>
      <c r="C469" s="32" t="str">
        <f t="shared" si="0"/>
        <v> Gloeocapsa sp. PCC 7428. NCBI_TaxID=1173026 {ECO:0000313|EMBL:AFZ32046.1 ECO:0000313|Proteomes:UP000010476}BacteriaBacteria Cyanobacteria Oscillatoriophycideae ChroococcalesGloeocapsa.</v>
      </c>
      <c r="D469" t="s">
        <v>3425</v>
      </c>
      <c r="E469" t="s">
        <v>3426</v>
      </c>
      <c r="F469" t="s">
        <v>3427</v>
      </c>
      <c r="G469">
        <f t="shared" si="5"/>
        <v>0</v>
      </c>
      <c r="I469" t="s">
        <v>1419</v>
      </c>
      <c r="J469" t="s">
        <v>1513</v>
      </c>
      <c r="K469" t="s">
        <v>1514</v>
      </c>
      <c r="L469" t="s">
        <v>3414</v>
      </c>
      <c r="M469" t="s">
        <v>3428</v>
      </c>
    </row>
    <row r="470" spans="1:14" ht="12.75">
      <c r="A470" t="s">
        <v>952</v>
      </c>
      <c r="B470" t="s">
        <v>951</v>
      </c>
      <c r="C470" s="32" t="str">
        <f t="shared" si="0"/>
        <v> Deinococcus peraridilitoris (strain DSM 19664 / LMG 22246 / CIP 109416 / KR-200). NCBI_TaxID=937777 {ECO:0000313|EMBL:AFZ65687.1 ECO:0000313|Proteomes:UP000010467}BacteriaBacteria Deinococcus-Thermus Deinococci DeinococcalesDeinococcaceae Deinococcus.</v>
      </c>
      <c r="D470" t="s">
        <v>3429</v>
      </c>
      <c r="E470" t="s">
        <v>3430</v>
      </c>
      <c r="F470" t="s">
        <v>3431</v>
      </c>
      <c r="G470">
        <f t="shared" si="5"/>
        <v>0</v>
      </c>
      <c r="I470" t="s">
        <v>1419</v>
      </c>
      <c r="J470" t="s">
        <v>1659</v>
      </c>
      <c r="K470" t="s">
        <v>1660</v>
      </c>
      <c r="L470" t="s">
        <v>1661</v>
      </c>
      <c r="M470" t="s">
        <v>1662</v>
      </c>
      <c r="N470" t="s">
        <v>1663</v>
      </c>
    </row>
    <row r="471" spans="1:13" ht="12.75">
      <c r="A471" t="s">
        <v>3432</v>
      </c>
      <c r="B471" t="s">
        <v>953</v>
      </c>
      <c r="C471" s="32" t="str">
        <f t="shared" si="0"/>
        <v> Mycobacterium sp. JS623. NCBI_TaxID=212767 {ECO:0000313|EMBL:AGB26103.1 ECO:0000313|Proteomes:UP000010844}BacteriaBacteria Actinobacteria Corynebacteriales MycobacteriaceaeMycobacterium.</v>
      </c>
      <c r="D471" t="s">
        <v>3433</v>
      </c>
      <c r="E471" t="s">
        <v>3434</v>
      </c>
      <c r="F471" t="s">
        <v>3435</v>
      </c>
      <c r="G471">
        <f t="shared" si="5"/>
        <v>0</v>
      </c>
      <c r="I471" t="s">
        <v>1419</v>
      </c>
      <c r="J471" t="s">
        <v>1420</v>
      </c>
      <c r="K471" t="s">
        <v>1439</v>
      </c>
      <c r="L471" t="s">
        <v>1643</v>
      </c>
      <c r="M471" t="s">
        <v>1644</v>
      </c>
    </row>
    <row r="472" spans="1:14" ht="12.75">
      <c r="A472" t="s">
        <v>956</v>
      </c>
      <c r="B472" t="s">
        <v>955</v>
      </c>
      <c r="C472" s="32" t="str">
        <f t="shared" si="0"/>
        <v> Natronococcus occultus SP4. NCBI_TaxID=694430 {ECO:0000313|EMBL:AGB38887.1 ECO:0000313|Proteomes:UP000010878}ArchaeaArchaea Euryarchaeota Halobacteria Natrialbales NatrialbaceaeNatronococcus.</v>
      </c>
      <c r="D472" t="s">
        <v>3436</v>
      </c>
      <c r="E472" t="s">
        <v>3437</v>
      </c>
      <c r="F472" t="s">
        <v>3438</v>
      </c>
      <c r="G472">
        <f t="shared" si="5"/>
        <v>0</v>
      </c>
      <c r="I472" t="s">
        <v>3439</v>
      </c>
      <c r="J472" t="s">
        <v>3440</v>
      </c>
      <c r="K472" t="s">
        <v>3441</v>
      </c>
      <c r="L472" t="s">
        <v>3442</v>
      </c>
      <c r="M472" t="s">
        <v>3443</v>
      </c>
      <c r="N472" t="s">
        <v>3444</v>
      </c>
    </row>
    <row r="473" spans="1:18" ht="12.75">
      <c r="A473" t="s">
        <v>958</v>
      </c>
      <c r="B473" t="s">
        <v>957</v>
      </c>
      <c r="C473" s="32" t="str">
        <f t="shared" si="0"/>
        <v> Colletotrichum gloeosporioides (strain Nara gc5) (Anthracnose fungus) (Glomerella cingulata). NCBI_TaxID=1213859 {ECO:0000313|EMBL:ELA25711.1 ECO:0000313|Proteomes:UP000011096}EukaryotaEukaryota Fungi Dikarya Ascomycota PezizomycotinaSordariomycetes Hypocreomycetidae Glomerellales GlomerellaceaeColletotrichum.</v>
      </c>
      <c r="D473" t="s">
        <v>3445</v>
      </c>
      <c r="E473" t="s">
        <v>3446</v>
      </c>
      <c r="F473" t="s">
        <v>3447</v>
      </c>
      <c r="G473">
        <f t="shared" si="5"/>
        <v>0</v>
      </c>
      <c r="I473" t="s">
        <v>1400</v>
      </c>
      <c r="J473" t="s">
        <v>1467</v>
      </c>
      <c r="K473" t="s">
        <v>1468</v>
      </c>
      <c r="L473" t="s">
        <v>1477</v>
      </c>
      <c r="M473" t="s">
        <v>1478</v>
      </c>
      <c r="N473" t="s">
        <v>1479</v>
      </c>
      <c r="O473" t="s">
        <v>1480</v>
      </c>
      <c r="P473" t="s">
        <v>1481</v>
      </c>
      <c r="Q473" t="s">
        <v>1482</v>
      </c>
      <c r="R473" t="s">
        <v>1483</v>
      </c>
    </row>
    <row r="474" spans="1:22" ht="12.75">
      <c r="A474" t="s">
        <v>960</v>
      </c>
      <c r="B474" t="s">
        <v>959</v>
      </c>
      <c r="C474" s="32" t="str">
        <f t="shared" si="0"/>
        <v> Pteropus alecto (Black flying fox). NCBI_TaxID=9402 {ECO:0000313|EMBL:ELK18744.1 ECO:0000313|Proteomes:UP000010552}EukaryotaEukaryota Metazoa Chordata Craniata Vertebrata EuteleostomiMammalia Eutheria Laurasiatheria Chiroptera MegachiropteraPteropodidae Pteropodinae Pteropus.</v>
      </c>
      <c r="D474" t="s">
        <v>3448</v>
      </c>
      <c r="E474" t="s">
        <v>3449</v>
      </c>
      <c r="F474" t="s">
        <v>3450</v>
      </c>
      <c r="G474">
        <f t="shared" si="5"/>
        <v>0</v>
      </c>
      <c r="I474" t="s">
        <v>1400</v>
      </c>
      <c r="J474" t="s">
        <v>1551</v>
      </c>
      <c r="K474" t="s">
        <v>1552</v>
      </c>
      <c r="L474" t="s">
        <v>1553</v>
      </c>
      <c r="M474" t="s">
        <v>1554</v>
      </c>
      <c r="N474" t="s">
        <v>1555</v>
      </c>
      <c r="O474" t="s">
        <v>1597</v>
      </c>
      <c r="P474" t="s">
        <v>1598</v>
      </c>
      <c r="Q474" t="s">
        <v>2696</v>
      </c>
      <c r="R474" t="s">
        <v>2878</v>
      </c>
      <c r="S474" t="s">
        <v>3451</v>
      </c>
      <c r="T474" t="s">
        <v>3452</v>
      </c>
      <c r="U474" t="s">
        <v>3453</v>
      </c>
      <c r="V474" t="s">
        <v>3454</v>
      </c>
    </row>
    <row r="475" spans="1:17" ht="12.75">
      <c r="A475" t="s">
        <v>962</v>
      </c>
      <c r="B475" t="s">
        <v>961</v>
      </c>
      <c r="C475" s="32" t="str">
        <f t="shared" si="0"/>
        <v> Pseudogymnoascus destructans (strain ATCC MYA-4855 / 20631-21) (Bat white-nose syndrome fungus) (Geomyces destructans). NCBI_TaxID=658429 {ECO:0000313|EMBL:ELR09721.1 ECO:0000313|Proteomes:UP000011064}EukaryotaEukaryota Fungi Dikarya Ascomycota Pezizomycotina LeotiomycetesLeotiomycetes incertae sedis Pseudeurotiaceae Pseudogymnoascus.</v>
      </c>
      <c r="D475" t="s">
        <v>3455</v>
      </c>
      <c r="E475" t="s">
        <v>3456</v>
      </c>
      <c r="F475" t="s">
        <v>3457</v>
      </c>
      <c r="G475">
        <f t="shared" si="5"/>
        <v>0</v>
      </c>
      <c r="I475" t="s">
        <v>1400</v>
      </c>
      <c r="J475" t="s">
        <v>1467</v>
      </c>
      <c r="K475" t="s">
        <v>1468</v>
      </c>
      <c r="L475" t="s">
        <v>1477</v>
      </c>
      <c r="M475" t="s">
        <v>1478</v>
      </c>
      <c r="N475" t="s">
        <v>1922</v>
      </c>
      <c r="O475" t="s">
        <v>3458</v>
      </c>
      <c r="P475" t="s">
        <v>3459</v>
      </c>
      <c r="Q475" t="s">
        <v>3460</v>
      </c>
    </row>
    <row r="476" spans="1:18" ht="12.75">
      <c r="A476" t="s">
        <v>964</v>
      </c>
      <c r="B476" t="s">
        <v>963</v>
      </c>
      <c r="C476" s="32" t="str">
        <f t="shared" si="0"/>
        <v> Thanatephorus cucumeris (strain AG1-IA) (Rice sheath blight fungus) (Rhizoctonia solani). NCBI_TaxID=983506 {ECO:0000313|EMBL:ELU43583.1 ECO:0000313|Proteomes:UP000011668}EukaryotaEukaryota Fungi Dikarya Basidiomycota AgaricomycotinaAgaricomycetes Cantharellales Ceratobasidiaceaemitosporic Ceratobasidiaceae Rhizoctonia.</v>
      </c>
      <c r="D476" t="s">
        <v>3461</v>
      </c>
      <c r="E476" t="s">
        <v>3462</v>
      </c>
      <c r="F476" t="s">
        <v>3463</v>
      </c>
      <c r="G476">
        <f t="shared" si="5"/>
        <v>0</v>
      </c>
      <c r="I476" t="s">
        <v>1400</v>
      </c>
      <c r="J476" t="s">
        <v>1467</v>
      </c>
      <c r="K476" t="s">
        <v>1468</v>
      </c>
      <c r="L476" t="s">
        <v>1469</v>
      </c>
      <c r="M476" t="s">
        <v>1470</v>
      </c>
      <c r="N476" t="s">
        <v>1471</v>
      </c>
      <c r="O476" t="s">
        <v>3464</v>
      </c>
      <c r="P476" t="s">
        <v>3465</v>
      </c>
      <c r="Q476" t="s">
        <v>3466</v>
      </c>
      <c r="R476" t="s">
        <v>3467</v>
      </c>
    </row>
    <row r="477" spans="1:24" ht="12.75">
      <c r="A477" t="s">
        <v>966</v>
      </c>
      <c r="B477" t="s">
        <v>965</v>
      </c>
      <c r="C477" s="32" t="str">
        <f t="shared" si="0"/>
        <v> Rattus norvegicus (Rat). NCBI_TaxID=10116 {ECO:0000313|Ensembl:ENSRNOP00000067429 ECO:0000313|Proteomes:UP000002494}EukaryotaEukaryota Metazoa Chordata Craniata Vertebrata EuteleostomiMammalia Eutheria Euarchontoglires Glires Rodentia SciurognathiMuroidea Muridae Murinae Rattus.</v>
      </c>
      <c r="D477" t="s">
        <v>3468</v>
      </c>
      <c r="E477" t="s">
        <v>3469</v>
      </c>
      <c r="F477" t="s">
        <v>3470</v>
      </c>
      <c r="G477">
        <f t="shared" si="5"/>
        <v>0</v>
      </c>
      <c r="I477" t="s">
        <v>1400</v>
      </c>
      <c r="J477" t="s">
        <v>1551</v>
      </c>
      <c r="K477" t="s">
        <v>1552</v>
      </c>
      <c r="L477" t="s">
        <v>1553</v>
      </c>
      <c r="M477" t="s">
        <v>1554</v>
      </c>
      <c r="N477" t="s">
        <v>1555</v>
      </c>
      <c r="O477" t="s">
        <v>1597</v>
      </c>
      <c r="P477" t="s">
        <v>1598</v>
      </c>
      <c r="Q477" t="s">
        <v>1599</v>
      </c>
      <c r="R477" t="s">
        <v>2889</v>
      </c>
      <c r="S477" t="s">
        <v>2938</v>
      </c>
      <c r="T477" t="s">
        <v>2939</v>
      </c>
      <c r="U477" t="s">
        <v>2940</v>
      </c>
      <c r="V477" t="s">
        <v>3471</v>
      </c>
      <c r="W477" t="s">
        <v>3472</v>
      </c>
      <c r="X477" t="s">
        <v>3473</v>
      </c>
    </row>
    <row r="478" spans="1:19" ht="12.75">
      <c r="A478" t="s">
        <v>968</v>
      </c>
      <c r="B478" t="s">
        <v>967</v>
      </c>
      <c r="C478" s="32" t="str">
        <f t="shared" si="0"/>
        <v> Musa acuminata subsp. malaccensis (Wild banana) (Musa malaccensis). NCBI_TaxID=214687 {ECO:0000313|EnsemblPlants:GSMUA_Achr5P13880_001 ECO:0000313|Proteomes:UP000012960}EukaryotaEukaryota Viridiplantae Streptophyta Embryophyta TracheophytaSpermatophyta Magnoliophyta Liliopsida Zingiberales MusaceaeMusa.</v>
      </c>
      <c r="D478" t="s">
        <v>3474</v>
      </c>
      <c r="E478" t="s">
        <v>3475</v>
      </c>
      <c r="F478" t="s">
        <v>3476</v>
      </c>
      <c r="G478">
        <f t="shared" si="5"/>
        <v>0</v>
      </c>
      <c r="I478" t="s">
        <v>1400</v>
      </c>
      <c r="J478" t="s">
        <v>1401</v>
      </c>
      <c r="K478" t="s">
        <v>1402</v>
      </c>
      <c r="L478" t="s">
        <v>1403</v>
      </c>
      <c r="M478" t="s">
        <v>1404</v>
      </c>
      <c r="N478" t="s">
        <v>1405</v>
      </c>
      <c r="O478" t="s">
        <v>1406</v>
      </c>
      <c r="P478" t="s">
        <v>1741</v>
      </c>
      <c r="Q478" t="s">
        <v>3477</v>
      </c>
      <c r="R478" t="s">
        <v>3478</v>
      </c>
      <c r="S478" t="s">
        <v>3479</v>
      </c>
    </row>
    <row r="479" spans="1:19" ht="12.75">
      <c r="A479" t="s">
        <v>970</v>
      </c>
      <c r="B479" t="s">
        <v>969</v>
      </c>
      <c r="C479" s="32" t="str">
        <f t="shared" si="0"/>
        <v> Musa acuminata subsp. malaccensis (Wild banana) (Musa malaccensis). NCBI_TaxID=214687 {ECO:0000313|EnsemblPlants:GSMUA_Achr5P13910_001 ECO:0000313|Proteomes:UP000012960}EukaryotaEukaryota Viridiplantae Streptophyta Embryophyta TracheophytaSpermatophyta Magnoliophyta Liliopsida Zingiberales MusaceaeMusa.</v>
      </c>
      <c r="D479" t="s">
        <v>3474</v>
      </c>
      <c r="E479" t="s">
        <v>3480</v>
      </c>
      <c r="F479" t="s">
        <v>3476</v>
      </c>
      <c r="G479">
        <f t="shared" si="5"/>
        <v>0</v>
      </c>
      <c r="I479" t="s">
        <v>1400</v>
      </c>
      <c r="J479" t="s">
        <v>1401</v>
      </c>
      <c r="K479" t="s">
        <v>1402</v>
      </c>
      <c r="L479" t="s">
        <v>1403</v>
      </c>
      <c r="M479" t="s">
        <v>1404</v>
      </c>
      <c r="N479" t="s">
        <v>1405</v>
      </c>
      <c r="O479" t="s">
        <v>1406</v>
      </c>
      <c r="P479" t="s">
        <v>1741</v>
      </c>
      <c r="Q479" t="s">
        <v>3477</v>
      </c>
      <c r="R479" t="s">
        <v>3478</v>
      </c>
      <c r="S479" t="s">
        <v>3479</v>
      </c>
    </row>
    <row r="480" spans="1:24" ht="12.75">
      <c r="A480" t="s">
        <v>972</v>
      </c>
      <c r="B480" t="s">
        <v>971</v>
      </c>
      <c r="C480" s="32" t="str">
        <f t="shared" si="0"/>
        <v> Hordeum vulgare var. distichum (Domesticated barley). NCBI_TaxID=112509 {ECO:0000313|EnsemblPlants:MLOC_58318.1 ECO:0000313|Proteomes:UP000011116}EukaryotaEukaryota Viridiplantae Streptophyta Embryophyta TracheophytaSpermatophyta Magnoliophyta Liliopsida Poales Poaceae BOP cladePooideae Triticodae Triticeae Hordeinae Hordeum.</v>
      </c>
      <c r="D480" t="s">
        <v>3481</v>
      </c>
      <c r="E480" t="s">
        <v>3482</v>
      </c>
      <c r="F480" t="s">
        <v>3483</v>
      </c>
      <c r="G480">
        <f t="shared" si="5"/>
        <v>0</v>
      </c>
      <c r="I480" t="s">
        <v>1400</v>
      </c>
      <c r="J480" t="s">
        <v>1401</v>
      </c>
      <c r="K480" t="s">
        <v>1402</v>
      </c>
      <c r="L480" t="s">
        <v>1403</v>
      </c>
      <c r="M480" t="s">
        <v>1404</v>
      </c>
      <c r="N480" t="s">
        <v>1405</v>
      </c>
      <c r="O480" t="s">
        <v>1406</v>
      </c>
      <c r="P480" t="s">
        <v>1741</v>
      </c>
      <c r="Q480" t="s">
        <v>1742</v>
      </c>
      <c r="R480" t="s">
        <v>1743</v>
      </c>
      <c r="S480" t="s">
        <v>1744</v>
      </c>
      <c r="T480" t="s">
        <v>3205</v>
      </c>
      <c r="U480" t="s">
        <v>3484</v>
      </c>
      <c r="V480" t="s">
        <v>3485</v>
      </c>
      <c r="W480" t="s">
        <v>3486</v>
      </c>
      <c r="X480" t="s">
        <v>3487</v>
      </c>
    </row>
    <row r="481" spans="1:24" ht="12.75">
      <c r="A481" t="s">
        <v>974</v>
      </c>
      <c r="B481" t="s">
        <v>973</v>
      </c>
      <c r="C481" s="32" t="str">
        <f t="shared" si="0"/>
        <v> Hordeum vulgare var. distichum (Domesticated barley). NCBI_TaxID=112509 {ECO:0000313|EnsemblPlants:MLOC_58318.2 ECO:0000313|Proteomes:UP000011116}EukaryotaEukaryota Viridiplantae Streptophyta Embryophyta TracheophytaSpermatophyta Magnoliophyta Liliopsida Poales Poaceae BOP cladePooideae Triticodae Triticeae Hordeinae Hordeum.</v>
      </c>
      <c r="D481" t="s">
        <v>3481</v>
      </c>
      <c r="E481" t="s">
        <v>3488</v>
      </c>
      <c r="F481" t="s">
        <v>3483</v>
      </c>
      <c r="G481">
        <f t="shared" si="5"/>
        <v>0</v>
      </c>
      <c r="I481" t="s">
        <v>1400</v>
      </c>
      <c r="J481" t="s">
        <v>1401</v>
      </c>
      <c r="K481" t="s">
        <v>1402</v>
      </c>
      <c r="L481" t="s">
        <v>1403</v>
      </c>
      <c r="M481" t="s">
        <v>1404</v>
      </c>
      <c r="N481" t="s">
        <v>1405</v>
      </c>
      <c r="O481" t="s">
        <v>1406</v>
      </c>
      <c r="P481" t="s">
        <v>1741</v>
      </c>
      <c r="Q481" t="s">
        <v>1742</v>
      </c>
      <c r="R481" t="s">
        <v>1743</v>
      </c>
      <c r="S481" t="s">
        <v>1744</v>
      </c>
      <c r="T481" t="s">
        <v>3205</v>
      </c>
      <c r="U481" t="s">
        <v>3484</v>
      </c>
      <c r="V481" t="s">
        <v>3485</v>
      </c>
      <c r="W481" t="s">
        <v>3486</v>
      </c>
      <c r="X481" t="s">
        <v>3487</v>
      </c>
    </row>
    <row r="482" spans="1:25" ht="12.75">
      <c r="A482" t="s">
        <v>976</v>
      </c>
      <c r="B482" t="s">
        <v>975</v>
      </c>
      <c r="C482" s="32" t="str">
        <f t="shared" si="0"/>
        <v> Solanum tuberosum (Potato). NCBI_TaxID=4113 {ECO:0000313|EnsemblPlants:PGSC0003DMT400004591 ECO:0000313|Proteomes:UP000011115}EukaryotaEukaryota Viridiplantae Streptophyta Embryophyta TracheophytaSpermatophyta Magnoliophyta eudicotyledons GunneridaePentapetalae asterids lamiids Solanales Solanaceae SolanoideaeSolaneae Solanum.</v>
      </c>
      <c r="D482" t="s">
        <v>3489</v>
      </c>
      <c r="E482" t="s">
        <v>3490</v>
      </c>
      <c r="F482" t="s">
        <v>3491</v>
      </c>
      <c r="G482">
        <f t="shared" si="5"/>
        <v>0</v>
      </c>
      <c r="I482" t="s">
        <v>1400</v>
      </c>
      <c r="J482" t="s">
        <v>1401</v>
      </c>
      <c r="K482" t="s">
        <v>1402</v>
      </c>
      <c r="L482" t="s">
        <v>1403</v>
      </c>
      <c r="M482" t="s">
        <v>1404</v>
      </c>
      <c r="N482" t="s">
        <v>1405</v>
      </c>
      <c r="O482" t="s">
        <v>1406</v>
      </c>
      <c r="P482" t="s">
        <v>1407</v>
      </c>
      <c r="Q482" t="s">
        <v>1408</v>
      </c>
      <c r="R482" t="s">
        <v>1409</v>
      </c>
      <c r="S482" t="s">
        <v>1410</v>
      </c>
      <c r="T482" t="s">
        <v>1411</v>
      </c>
      <c r="U482" t="s">
        <v>3367</v>
      </c>
      <c r="V482" t="s">
        <v>3368</v>
      </c>
      <c r="W482" t="s">
        <v>3369</v>
      </c>
      <c r="X482" t="s">
        <v>3370</v>
      </c>
      <c r="Y482" t="s">
        <v>3492</v>
      </c>
    </row>
    <row r="483" spans="1:25" ht="12.75">
      <c r="A483" t="s">
        <v>978</v>
      </c>
      <c r="B483" t="s">
        <v>977</v>
      </c>
      <c r="C483" s="32" t="str">
        <f t="shared" si="0"/>
        <v> Solanum tuberosum (Potato). NCBI_TaxID=4113 {ECO:0000313|EnsemblPlants:PGSC0003DMT400004592 ECO:0000313|Proteomes:UP000011115}EukaryotaEukaryota Viridiplantae Streptophyta Embryophyta TracheophytaSpermatophyta Magnoliophyta eudicotyledons GunneridaePentapetalae asterids lamiids Solanales Solanaceae SolanoideaeSolaneae Solanum.</v>
      </c>
      <c r="D483" t="s">
        <v>3489</v>
      </c>
      <c r="E483" t="s">
        <v>3493</v>
      </c>
      <c r="F483" t="s">
        <v>3491</v>
      </c>
      <c r="G483">
        <f t="shared" si="5"/>
        <v>0</v>
      </c>
      <c r="I483" t="s">
        <v>1400</v>
      </c>
      <c r="J483" t="s">
        <v>1401</v>
      </c>
      <c r="K483" t="s">
        <v>1402</v>
      </c>
      <c r="L483" t="s">
        <v>1403</v>
      </c>
      <c r="M483" t="s">
        <v>1404</v>
      </c>
      <c r="N483" t="s">
        <v>1405</v>
      </c>
      <c r="O483" t="s">
        <v>1406</v>
      </c>
      <c r="P483" t="s">
        <v>1407</v>
      </c>
      <c r="Q483" t="s">
        <v>1408</v>
      </c>
      <c r="R483" t="s">
        <v>1409</v>
      </c>
      <c r="S483" t="s">
        <v>1410</v>
      </c>
      <c r="T483" t="s">
        <v>1411</v>
      </c>
      <c r="U483" t="s">
        <v>3367</v>
      </c>
      <c r="V483" t="s">
        <v>3368</v>
      </c>
      <c r="W483" t="s">
        <v>3369</v>
      </c>
      <c r="X483" t="s">
        <v>3370</v>
      </c>
      <c r="Y483" t="s">
        <v>3492</v>
      </c>
    </row>
    <row r="484" spans="1:18" ht="12.75">
      <c r="A484" t="s">
        <v>980</v>
      </c>
      <c r="B484" t="s">
        <v>979</v>
      </c>
      <c r="C484" s="32" t="str">
        <f t="shared" si="0"/>
        <v> Claviceps purpurea (strain 20.1) (Ergot fungus) (Sphacelia segetum). NCBI_TaxID=1111077 {ECO:0000313|EMBL:CCE27478.1 ECO:0000313|Proteomes:UP000016801}EukaryotaEukaryota Fungi Dikarya Ascomycota PezizomycotinaSordariomycetes Hypocreomycetidae Hypocreales ClavicipitaceaeClaviceps.</v>
      </c>
      <c r="D484" t="s">
        <v>3494</v>
      </c>
      <c r="E484" t="s">
        <v>3495</v>
      </c>
      <c r="F484" t="s">
        <v>3496</v>
      </c>
      <c r="G484">
        <f t="shared" si="5"/>
        <v>0</v>
      </c>
      <c r="I484" t="s">
        <v>1400</v>
      </c>
      <c r="J484" t="s">
        <v>1467</v>
      </c>
      <c r="K484" t="s">
        <v>1468</v>
      </c>
      <c r="L484" t="s">
        <v>1477</v>
      </c>
      <c r="M484" t="s">
        <v>1478</v>
      </c>
      <c r="N484" t="s">
        <v>1479</v>
      </c>
      <c r="O484" t="s">
        <v>1480</v>
      </c>
      <c r="P484" t="s">
        <v>1617</v>
      </c>
      <c r="Q484" t="s">
        <v>2664</v>
      </c>
      <c r="R484" t="s">
        <v>3497</v>
      </c>
    </row>
    <row r="485" spans="1:14" ht="12.75">
      <c r="A485" t="s">
        <v>982</v>
      </c>
      <c r="B485" t="s">
        <v>981</v>
      </c>
      <c r="C485" s="32" t="str">
        <f t="shared" si="0"/>
        <v> Natronomonas moolapensis (strain DSM 18674 / JCM 14361 / 8.8.11). NCBI_TaxID=268739 {ECO:0000313|EMBL:CCQ37743.1 ECO:0000313|Proteomes:UP000011867}ArchaeaArchaea Euryarchaeota Halobacteria HalobacterialesHalobacteriaceae Natronomonas.</v>
      </c>
      <c r="D485" t="s">
        <v>3498</v>
      </c>
      <c r="E485" t="s">
        <v>3499</v>
      </c>
      <c r="F485" t="s">
        <v>3500</v>
      </c>
      <c r="G485">
        <f t="shared" si="5"/>
        <v>0</v>
      </c>
      <c r="I485" t="s">
        <v>3439</v>
      </c>
      <c r="J485" t="s">
        <v>3440</v>
      </c>
      <c r="K485" t="s">
        <v>3441</v>
      </c>
      <c r="L485" t="s">
        <v>3501</v>
      </c>
      <c r="M485" t="s">
        <v>3502</v>
      </c>
      <c r="N485" t="s">
        <v>3503</v>
      </c>
    </row>
    <row r="486" spans="1:18" ht="12.75">
      <c r="A486" t="s">
        <v>984</v>
      </c>
      <c r="B486" t="s">
        <v>983</v>
      </c>
      <c r="C486" s="32" t="str">
        <f t="shared" si="0"/>
        <v> Baudoinia compniacensis (strain UAMH 10762) (Angels' share fungus). NCBI_TaxID=717646 {ECO:0000313|EMBL:EMC98078.1 ECO:0000313|Proteomes:UP000011761}EukaryotaEukaryota Fungi Dikarya Ascomycota PezizomycotinaDothideomycetes Dothideomycetidae Capnodiales TeratosphaeriaceaeBaudoinia.</v>
      </c>
      <c r="D486" t="s">
        <v>3504</v>
      </c>
      <c r="E486" t="s">
        <v>3505</v>
      </c>
      <c r="F486" t="s">
        <v>3506</v>
      </c>
      <c r="G486">
        <f t="shared" si="5"/>
        <v>0</v>
      </c>
      <c r="I486" t="s">
        <v>1400</v>
      </c>
      <c r="J486" t="s">
        <v>1467</v>
      </c>
      <c r="K486" t="s">
        <v>1468</v>
      </c>
      <c r="L486" t="s">
        <v>1477</v>
      </c>
      <c r="M486" t="s">
        <v>1478</v>
      </c>
      <c r="N486" t="s">
        <v>2102</v>
      </c>
      <c r="O486" t="s">
        <v>2835</v>
      </c>
      <c r="P486" t="s">
        <v>2836</v>
      </c>
      <c r="Q486" t="s">
        <v>3507</v>
      </c>
      <c r="R486" t="s">
        <v>3508</v>
      </c>
    </row>
    <row r="487" spans="1:16" ht="12.75">
      <c r="A487" t="s">
        <v>986</v>
      </c>
      <c r="B487" t="s">
        <v>985</v>
      </c>
      <c r="C487" s="32" t="str">
        <f t="shared" si="0"/>
        <v> Ceriporiopsis subvermispora (strain B) (White-rot fungus) (Gelatoporia subvermispora). NCBI_TaxID=914234 {ECO:0000313|EMBL:EMD39066.1 ECO:0000313|Proteomes:UP000016930}EukaryotaEukaryota Fungi Dikarya Basidiomycota AgaricomycotinaAgaricomycetes Polyporales Gelatoporia.</v>
      </c>
      <c r="D487" t="s">
        <v>3509</v>
      </c>
      <c r="E487" t="s">
        <v>3510</v>
      </c>
      <c r="F487" t="s">
        <v>3511</v>
      </c>
      <c r="G487">
        <f t="shared" si="5"/>
        <v>0</v>
      </c>
      <c r="I487" t="s">
        <v>1400</v>
      </c>
      <c r="J487" t="s">
        <v>1467</v>
      </c>
      <c r="K487" t="s">
        <v>1468</v>
      </c>
      <c r="L487" t="s">
        <v>1469</v>
      </c>
      <c r="M487" t="s">
        <v>1470</v>
      </c>
      <c r="N487" t="s">
        <v>1471</v>
      </c>
      <c r="O487" t="s">
        <v>1472</v>
      </c>
      <c r="P487" t="s">
        <v>3512</v>
      </c>
    </row>
    <row r="488" spans="1:19" ht="12.75">
      <c r="A488" t="s">
        <v>988</v>
      </c>
      <c r="B488" t="s">
        <v>987</v>
      </c>
      <c r="C488" s="32" t="str">
        <f t="shared" si="0"/>
        <v> Cochliobolus sativus (strain ND90Pr / ATCC 201652) (Common root rot and spot blotch fungus) (Bipolaris sorokiniana). NCBI_TaxID=665912 {ECO:0000313|EMBL:EMD65173.1 ECO:0000313|Proteomes:UP000016934}EukaryotaEukaryota Fungi Dikarya Ascomycota PezizomycotinaDothideomycetes Pleosporomycetidae Pleosporales PleosporineaePleosporaceae Bipolaris.</v>
      </c>
      <c r="D488" t="s">
        <v>3513</v>
      </c>
      <c r="E488" t="s">
        <v>3514</v>
      </c>
      <c r="F488" t="s">
        <v>3515</v>
      </c>
      <c r="G488">
        <f t="shared" si="5"/>
        <v>0</v>
      </c>
      <c r="I488" t="s">
        <v>1400</v>
      </c>
      <c r="J488" t="s">
        <v>1467</v>
      </c>
      <c r="K488" t="s">
        <v>1468</v>
      </c>
      <c r="L488" t="s">
        <v>1477</v>
      </c>
      <c r="M488" t="s">
        <v>1478</v>
      </c>
      <c r="N488" t="s">
        <v>2102</v>
      </c>
      <c r="O488" t="s">
        <v>2103</v>
      </c>
      <c r="P488" t="s">
        <v>2104</v>
      </c>
      <c r="Q488" t="s">
        <v>2105</v>
      </c>
      <c r="R488" t="s">
        <v>2106</v>
      </c>
      <c r="S488" t="s">
        <v>3516</v>
      </c>
    </row>
    <row r="489" spans="1:19" ht="12.75">
      <c r="A489" t="s">
        <v>990</v>
      </c>
      <c r="B489" t="s">
        <v>989</v>
      </c>
      <c r="C489" s="32" t="str">
        <f t="shared" si="0"/>
        <v> Cochliobolus heterostrophus (strain C5 / ATCC 48332 / race O) (Southern corn leaf blight fungus) (Bipolaris maydis). NCBI_TaxID=701091 {ECO:0000313|EMBL:EMD87784.1 ECO:0000313|Proteomes:UP000016936}EukaryotaEukaryota Fungi Dikarya Ascomycota PezizomycotinaDothideomycetes Pleosporomycetidae Pleosporales PleosporineaePleosporaceae Bipolaris.</v>
      </c>
      <c r="D489" t="s">
        <v>3517</v>
      </c>
      <c r="E489" t="s">
        <v>3518</v>
      </c>
      <c r="F489" t="s">
        <v>3519</v>
      </c>
      <c r="G489">
        <f t="shared" si="5"/>
        <v>0</v>
      </c>
      <c r="I489" t="s">
        <v>1400</v>
      </c>
      <c r="J489" t="s">
        <v>1467</v>
      </c>
      <c r="K489" t="s">
        <v>1468</v>
      </c>
      <c r="L489" t="s">
        <v>1477</v>
      </c>
      <c r="M489" t="s">
        <v>1478</v>
      </c>
      <c r="N489" t="s">
        <v>2102</v>
      </c>
      <c r="O489" t="s">
        <v>2103</v>
      </c>
      <c r="P489" t="s">
        <v>2104</v>
      </c>
      <c r="Q489" t="s">
        <v>2105</v>
      </c>
      <c r="R489" t="s">
        <v>2106</v>
      </c>
      <c r="S489" t="s">
        <v>3516</v>
      </c>
    </row>
    <row r="490" spans="1:18" ht="12.75">
      <c r="A490" t="s">
        <v>992</v>
      </c>
      <c r="B490" t="s">
        <v>991</v>
      </c>
      <c r="C490" s="32" t="str">
        <f t="shared" si="0"/>
        <v> Pseudocercospora fijiensis (strain CIRAD86) (Black leaf streak disease fungus) (Mycosphaerella fijiensis). NCBI_TaxID=383855 {ECO:0000313|EMBL:EME85660.1 ECO:0000313|Proteomes:UP000016932}EukaryotaEukaryota Fungi Dikarya Ascomycota PezizomycotinaDothideomycetes Dothideomycetidae Capnodiales MycosphaerellaceaePseudocercospora.</v>
      </c>
      <c r="D490" t="s">
        <v>3520</v>
      </c>
      <c r="E490" t="s">
        <v>3521</v>
      </c>
      <c r="F490" t="s">
        <v>3522</v>
      </c>
      <c r="G490">
        <f t="shared" si="5"/>
        <v>0</v>
      </c>
      <c r="I490" t="s">
        <v>1400</v>
      </c>
      <c r="J490" t="s">
        <v>1467</v>
      </c>
      <c r="K490" t="s">
        <v>1468</v>
      </c>
      <c r="L490" t="s">
        <v>1477</v>
      </c>
      <c r="M490" t="s">
        <v>1478</v>
      </c>
      <c r="N490" t="s">
        <v>2102</v>
      </c>
      <c r="O490" t="s">
        <v>2835</v>
      </c>
      <c r="P490" t="s">
        <v>2836</v>
      </c>
      <c r="Q490" t="s">
        <v>2837</v>
      </c>
      <c r="R490" t="s">
        <v>3523</v>
      </c>
    </row>
    <row r="491" spans="1:18" ht="12.75">
      <c r="A491" t="s">
        <v>994</v>
      </c>
      <c r="B491" t="s">
        <v>993</v>
      </c>
      <c r="C491" s="32" t="str">
        <f t="shared" si="0"/>
        <v> Sphaerulina musiva (strain SO2202) (Poplar stem canker fungus) (Septoria musiva). NCBI_TaxID=692275 {ECO:0000313|EMBL:EMF15247.1 ECO:0000313|Proteomes:UP000016931}EukaryotaEukaryota Fungi Dikarya Ascomycota PezizomycotinaDothideomycetes Dothideomycetidae Capnodiales MycosphaerellaceaeSphaerulina.</v>
      </c>
      <c r="D491" t="s">
        <v>3524</v>
      </c>
      <c r="E491" t="s">
        <v>3525</v>
      </c>
      <c r="F491" t="s">
        <v>3526</v>
      </c>
      <c r="G491">
        <f t="shared" si="5"/>
        <v>0</v>
      </c>
      <c r="I491" t="s">
        <v>1400</v>
      </c>
      <c r="J491" t="s">
        <v>1467</v>
      </c>
      <c r="K491" t="s">
        <v>1468</v>
      </c>
      <c r="L491" t="s">
        <v>1477</v>
      </c>
      <c r="M491" t="s">
        <v>1478</v>
      </c>
      <c r="N491" t="s">
        <v>2102</v>
      </c>
      <c r="O491" t="s">
        <v>2835</v>
      </c>
      <c r="P491" t="s">
        <v>2836</v>
      </c>
      <c r="Q491" t="s">
        <v>2837</v>
      </c>
      <c r="R491" t="s">
        <v>3527</v>
      </c>
    </row>
    <row r="492" spans="1:18" ht="12.75">
      <c r="A492" t="s">
        <v>996</v>
      </c>
      <c r="B492" t="s">
        <v>995</v>
      </c>
      <c r="C492" s="32" t="str">
        <f t="shared" si="0"/>
        <v> Candida maltosa (strain Xu316) (Yeast). NCBI_TaxID=1245528 {ECO:0000313|EMBL:EMG49854.1 ECO:0000313|Proteomes:UP000011777}EukaryotaEukaryota Fungi Dikarya Ascomycota SaccharomycotinaSaccharomycetes Saccharomycetales DebaryomycetaceaeCandida/Lodderomyces clade Candida.</v>
      </c>
      <c r="D492" t="s">
        <v>3528</v>
      </c>
      <c r="E492" t="s">
        <v>3529</v>
      </c>
      <c r="F492" t="s">
        <v>3530</v>
      </c>
      <c r="G492">
        <f t="shared" si="5"/>
        <v>0</v>
      </c>
      <c r="I492" t="s">
        <v>1400</v>
      </c>
      <c r="J492" t="s">
        <v>1467</v>
      </c>
      <c r="K492" t="s">
        <v>1468</v>
      </c>
      <c r="L492" t="s">
        <v>1477</v>
      </c>
      <c r="M492" t="s">
        <v>1624</v>
      </c>
      <c r="N492" t="s">
        <v>1625</v>
      </c>
      <c r="O492" t="s">
        <v>1626</v>
      </c>
      <c r="P492" t="s">
        <v>1849</v>
      </c>
      <c r="Q492" t="s">
        <v>1889</v>
      </c>
      <c r="R492" t="s">
        <v>2257</v>
      </c>
    </row>
    <row r="493" spans="1:17" ht="12.75">
      <c r="A493" t="s">
        <v>998</v>
      </c>
      <c r="B493" t="s">
        <v>997</v>
      </c>
      <c r="C493" s="32" t="str">
        <f t="shared" si="0"/>
        <v> Latimeria chalumnae (West Indian ocean coelacanth). NCBI_TaxID=7897 {ECO:0000313|Ensembl:ENSLACP00000022372 ECO:0000313|Proteomes:UP000008672}EukaryotaEukaryota Metazoa Chordata Craniata Vertebrata EuteleostomiCoelacanthiformes Coelacanthidae Latimeria.</v>
      </c>
      <c r="D493" t="s">
        <v>3531</v>
      </c>
      <c r="E493" t="s">
        <v>3532</v>
      </c>
      <c r="F493" t="s">
        <v>3533</v>
      </c>
      <c r="G493">
        <f t="shared" si="5"/>
        <v>0</v>
      </c>
      <c r="I493" t="s">
        <v>1400</v>
      </c>
      <c r="J493" t="s">
        <v>1551</v>
      </c>
      <c r="K493" t="s">
        <v>1552</v>
      </c>
      <c r="L493" t="s">
        <v>1553</v>
      </c>
      <c r="M493" t="s">
        <v>1554</v>
      </c>
      <c r="N493" t="s">
        <v>1555</v>
      </c>
      <c r="O493" t="s">
        <v>3534</v>
      </c>
      <c r="P493" t="s">
        <v>3535</v>
      </c>
      <c r="Q493" t="s">
        <v>3536</v>
      </c>
    </row>
    <row r="494" spans="1:22" ht="12.75">
      <c r="A494" t="s">
        <v>1000</v>
      </c>
      <c r="B494" t="s">
        <v>999</v>
      </c>
      <c r="C494" s="32" t="str">
        <f t="shared" si="0"/>
        <v> Mustela putorius furo (European domestic ferret) (Mustela furo). NCBI_TaxID=9669 {ECO:0000313|Ensembl:ENSMPUP00000005050 ECO:0000313|Proteomes:UP000000715}EukaryotaEukaryota Metazoa Chordata Craniata Vertebrata EuteleostomiMammalia Eutheria Laurasiatheria Carnivora Caniformia MustelidaeMustelinae Mustela.</v>
      </c>
      <c r="D494" t="s">
        <v>3537</v>
      </c>
      <c r="E494" t="s">
        <v>3538</v>
      </c>
      <c r="F494" t="s">
        <v>3539</v>
      </c>
      <c r="G494">
        <f t="shared" si="5"/>
        <v>0</v>
      </c>
      <c r="I494" t="s">
        <v>1400</v>
      </c>
      <c r="J494" t="s">
        <v>1551</v>
      </c>
      <c r="K494" t="s">
        <v>1552</v>
      </c>
      <c r="L494" t="s">
        <v>1553</v>
      </c>
      <c r="M494" t="s">
        <v>1554</v>
      </c>
      <c r="N494" t="s">
        <v>1555</v>
      </c>
      <c r="O494" t="s">
        <v>1597</v>
      </c>
      <c r="P494" t="s">
        <v>1598</v>
      </c>
      <c r="Q494" t="s">
        <v>2696</v>
      </c>
      <c r="R494" t="s">
        <v>2871</v>
      </c>
      <c r="S494" t="s">
        <v>2872</v>
      </c>
      <c r="T494" t="s">
        <v>3540</v>
      </c>
      <c r="U494" t="s">
        <v>3541</v>
      </c>
      <c r="V494" t="s">
        <v>3542</v>
      </c>
    </row>
    <row r="495" spans="1:25" ht="12.75">
      <c r="A495" t="s">
        <v>1002</v>
      </c>
      <c r="B495" t="s">
        <v>1001</v>
      </c>
      <c r="C495" s="32" t="str">
        <f t="shared" si="0"/>
        <v> Xiphophorus maculatus (Southern platyfish) (Platypoecilus maculatus). NCBI_TaxID=8083 {ECO:0000313|Ensembl:ENSXMAP00000012907 ECO:0000313|Proteomes:UP000002852}EukaryotaEukaryota Metazoa Chordata Craniata Vertebrata EuteleostomiActinopterygii Neopterygii Teleostei Neoteleostei AcanthomorphataOvalentaria Atherinomorphae Cyprinodontiformes PoeciliidaePoeciliinae Xiphophorus.</v>
      </c>
      <c r="D495" t="s">
        <v>3543</v>
      </c>
      <c r="E495" t="s">
        <v>3544</v>
      </c>
      <c r="F495" t="s">
        <v>3545</v>
      </c>
      <c r="G495">
        <f t="shared" si="5"/>
        <v>0</v>
      </c>
      <c r="I495" t="s">
        <v>1400</v>
      </c>
      <c r="J495" t="s">
        <v>1551</v>
      </c>
      <c r="K495" t="s">
        <v>1552</v>
      </c>
      <c r="L495" t="s">
        <v>1553</v>
      </c>
      <c r="M495" t="s">
        <v>1554</v>
      </c>
      <c r="N495" t="s">
        <v>1555</v>
      </c>
      <c r="O495" t="s">
        <v>1556</v>
      </c>
      <c r="P495" t="s">
        <v>1557</v>
      </c>
      <c r="Q495" t="s">
        <v>1558</v>
      </c>
      <c r="R495" t="s">
        <v>1559</v>
      </c>
      <c r="S495" t="s">
        <v>1560</v>
      </c>
      <c r="T495" t="s">
        <v>1561</v>
      </c>
      <c r="U495" t="s">
        <v>1562</v>
      </c>
      <c r="V495" t="s">
        <v>1563</v>
      </c>
      <c r="W495" t="s">
        <v>1564</v>
      </c>
      <c r="X495" t="s">
        <v>1565</v>
      </c>
      <c r="Y495" t="s">
        <v>3546</v>
      </c>
    </row>
    <row r="496" spans="1:14" ht="12.75">
      <c r="A496" t="s">
        <v>1004</v>
      </c>
      <c r="B496" t="s">
        <v>1003</v>
      </c>
      <c r="C496" s="32" t="str">
        <f t="shared" si="0"/>
        <v> Hyaloperonospora arabidopsidis (strain Emoy2) (Downy mildew agent) (Peronospora arabidopsidis). NCBI_TaxID=559515 {ECO:0000313|EnsemblProtists:HpaP800167 ECO:0000313|Proteomes:UP000011713}EukaryotaEukaryota Stramenopiles Oomycetes Peronosporales PeronosporaceaeHyaloperonospora.</v>
      </c>
      <c r="D496" t="s">
        <v>3547</v>
      </c>
      <c r="E496" t="s">
        <v>3548</v>
      </c>
      <c r="F496" t="s">
        <v>3549</v>
      </c>
      <c r="G496">
        <f t="shared" si="5"/>
        <v>0</v>
      </c>
      <c r="I496" t="s">
        <v>1400</v>
      </c>
      <c r="J496" t="s">
        <v>1487</v>
      </c>
      <c r="K496" t="s">
        <v>1488</v>
      </c>
      <c r="L496" t="s">
        <v>2381</v>
      </c>
      <c r="M496" t="s">
        <v>3550</v>
      </c>
      <c r="N496" t="s">
        <v>3551</v>
      </c>
    </row>
    <row r="497" spans="1:24" ht="12.75">
      <c r="A497" t="s">
        <v>1006</v>
      </c>
      <c r="B497" t="s">
        <v>1005</v>
      </c>
      <c r="C497" s="32" t="str">
        <f t="shared" si="0"/>
        <v> Brassica rapa subsp. pekinensis (Chinese cabbage) (Brassica pekinensis). NCBI_TaxID=51351 {ECO:0000313|EnsemblPlants:Bra020380.1-P ECO:0000313|Proteomes:UP000011750}EukaryotaEukaryota Viridiplantae Streptophyta Embryophyta TracheophytaSpermatophyta Magnoliophyta eudicotyledons GunneridaePentapetalae rosids malvids Brassicales Brassicaceae BrassiceaeBrassica.</v>
      </c>
      <c r="D497" t="s">
        <v>3552</v>
      </c>
      <c r="E497" t="s">
        <v>3553</v>
      </c>
      <c r="F497" t="s">
        <v>3554</v>
      </c>
      <c r="G497">
        <f t="shared" si="5"/>
        <v>0</v>
      </c>
      <c r="I497" t="s">
        <v>1400</v>
      </c>
      <c r="J497" t="s">
        <v>1401</v>
      </c>
      <c r="K497" t="s">
        <v>1402</v>
      </c>
      <c r="L497" t="s">
        <v>1403</v>
      </c>
      <c r="M497" t="s">
        <v>1404</v>
      </c>
      <c r="N497" t="s">
        <v>1405</v>
      </c>
      <c r="O497" t="s">
        <v>1406</v>
      </c>
      <c r="P497" t="s">
        <v>1407</v>
      </c>
      <c r="Q497" t="s">
        <v>1408</v>
      </c>
      <c r="R497" t="s">
        <v>1409</v>
      </c>
      <c r="S497" t="s">
        <v>1502</v>
      </c>
      <c r="T497" t="s">
        <v>1535</v>
      </c>
      <c r="U497" t="s">
        <v>1536</v>
      </c>
      <c r="V497" t="s">
        <v>1537</v>
      </c>
      <c r="W497" t="s">
        <v>1736</v>
      </c>
      <c r="X497" t="s">
        <v>1737</v>
      </c>
    </row>
    <row r="498" spans="1:13" ht="12.75">
      <c r="A498" t="s">
        <v>1008</v>
      </c>
      <c r="B498" t="s">
        <v>1007</v>
      </c>
      <c r="C498" s="32" t="str">
        <f t="shared" si="0"/>
        <v> Thalassolituus oleivorans MIL-1. NCBI_TaxID=1298593 {ECO:0000313|EMBL:CCU73671.1 ECO:0000313|Proteomes:UP000011866}BacteriaBacteria Proteobacteria Gammaproteobacteria OceanospirillalesThalassolituus.</v>
      </c>
      <c r="D498" t="s">
        <v>3555</v>
      </c>
      <c r="E498" t="s">
        <v>3556</v>
      </c>
      <c r="F498" t="s">
        <v>3557</v>
      </c>
      <c r="G498">
        <f t="shared" si="5"/>
        <v>0</v>
      </c>
      <c r="I498" t="s">
        <v>1419</v>
      </c>
      <c r="J498" t="s">
        <v>1431</v>
      </c>
      <c r="K498" t="s">
        <v>1432</v>
      </c>
      <c r="L498" t="s">
        <v>1453</v>
      </c>
      <c r="M498" t="s">
        <v>3558</v>
      </c>
    </row>
    <row r="499" spans="1:17" ht="12.75">
      <c r="A499" t="s">
        <v>1010</v>
      </c>
      <c r="B499" t="s">
        <v>1009</v>
      </c>
      <c r="C499" s="32" t="str">
        <f t="shared" si="0"/>
        <v> Botryotinia fuckeliana (strain BcDW1) (Noble rot fungus) (Botrytis cinerea). NCBI_TaxID=1290391 {ECO:0000313|EMBL:EMR85484.1 ECO:0000313|Proteomes:UP000012045}EukaryotaEukaryota Fungi Dikarya Ascomycota Pezizomycotina LeotiomycetesHelotiales Sclerotiniaceae Botrytis.</v>
      </c>
      <c r="D499" t="s">
        <v>3559</v>
      </c>
      <c r="E499" t="s">
        <v>3560</v>
      </c>
      <c r="F499" t="s">
        <v>3561</v>
      </c>
      <c r="G499">
        <f t="shared" si="5"/>
        <v>0</v>
      </c>
      <c r="I499" t="s">
        <v>1400</v>
      </c>
      <c r="J499" t="s">
        <v>1467</v>
      </c>
      <c r="K499" t="s">
        <v>1468</v>
      </c>
      <c r="L499" t="s">
        <v>1477</v>
      </c>
      <c r="M499" t="s">
        <v>1478</v>
      </c>
      <c r="N499" t="s">
        <v>1922</v>
      </c>
      <c r="O499" t="s">
        <v>1923</v>
      </c>
      <c r="P499" t="s">
        <v>1924</v>
      </c>
      <c r="Q499" t="s">
        <v>2927</v>
      </c>
    </row>
    <row r="500" spans="1:17" ht="12.75">
      <c r="A500" t="s">
        <v>1012</v>
      </c>
      <c r="B500" t="s">
        <v>1011</v>
      </c>
      <c r="C500" s="32" t="str">
        <f t="shared" si="0"/>
        <v> Rhodosporidium toruloides (strain NP11) (Yeast) (Rhodotorula gracilis). NCBI_TaxID=1130832 {ECO:0000313|EMBL:EMS20714.1 ECO:0000313|Proteomes:UP000016926}EukaryotaEukaryota Fungi Dikarya Basidiomycota PucciniomycotinaMicrobotryomycetes Sporidiobolales Sporidiobolaceae Rhodotorula.</v>
      </c>
      <c r="D500" t="s">
        <v>3562</v>
      </c>
      <c r="E500" t="s">
        <v>3563</v>
      </c>
      <c r="F500" t="s">
        <v>3564</v>
      </c>
      <c r="G500">
        <f t="shared" si="5"/>
        <v>0</v>
      </c>
      <c r="I500" t="s">
        <v>1400</v>
      </c>
      <c r="J500" t="s">
        <v>1467</v>
      </c>
      <c r="K500" t="s">
        <v>1468</v>
      </c>
      <c r="L500" t="s">
        <v>1469</v>
      </c>
      <c r="M500" t="s">
        <v>1688</v>
      </c>
      <c r="N500" t="s">
        <v>2864</v>
      </c>
      <c r="O500" t="s">
        <v>2865</v>
      </c>
      <c r="P500" t="s">
        <v>2866</v>
      </c>
      <c r="Q500" t="s">
        <v>2867</v>
      </c>
    </row>
    <row r="501" spans="1:23" ht="12.75">
      <c r="A501" t="s">
        <v>1014</v>
      </c>
      <c r="B501" t="s">
        <v>1013</v>
      </c>
      <c r="C501" s="32" t="str">
        <f t="shared" si="0"/>
        <v> Triticum urartu (Red wild einkorn) (Crithodium urartu). NCBI_TaxID=4572 {ECO:0000313|EMBL:EMS57972.1}EukaryotaEukaryota Viridiplantae Streptophyta Embryophyta TracheophytaSpermatophyta Magnoliophyta Liliopsida Poales Poaceae BOP cladePooideae Triticodae Triticeae Triticinae Triticum.</v>
      </c>
      <c r="D501" t="s">
        <v>3565</v>
      </c>
      <c r="E501" t="s">
        <v>3566</v>
      </c>
      <c r="G501">
        <f t="shared" si="5"/>
        <v>0</v>
      </c>
      <c r="H501" t="s">
        <v>1400</v>
      </c>
      <c r="I501" t="s">
        <v>1401</v>
      </c>
      <c r="J501" t="s">
        <v>1402</v>
      </c>
      <c r="K501" t="s">
        <v>1403</v>
      </c>
      <c r="L501" t="s">
        <v>1404</v>
      </c>
      <c r="M501" t="s">
        <v>1405</v>
      </c>
      <c r="N501" t="s">
        <v>1406</v>
      </c>
      <c r="O501" t="s">
        <v>1741</v>
      </c>
      <c r="P501" t="s">
        <v>1742</v>
      </c>
      <c r="Q501" t="s">
        <v>1743</v>
      </c>
      <c r="R501" t="s">
        <v>1744</v>
      </c>
      <c r="S501" t="s">
        <v>3205</v>
      </c>
      <c r="T501" t="s">
        <v>3484</v>
      </c>
      <c r="U501" t="s">
        <v>3485</v>
      </c>
      <c r="V501" t="s">
        <v>3567</v>
      </c>
      <c r="W501" t="s">
        <v>3568</v>
      </c>
    </row>
    <row r="502" spans="1:17" ht="12.75">
      <c r="A502" t="s">
        <v>1016</v>
      </c>
      <c r="B502" t="s">
        <v>1015</v>
      </c>
      <c r="C502" s="32" t="str">
        <f t="shared" si="0"/>
        <v> Pseudozyma antarctica (strain T-34) (Yeast) (Candida antarctica). NCBI_TaxID=1151754 {ECO:0000313|EMBL:GAC72992.1 ECO:0000313|Proteomes:UP000011976}EukaryotaEukaryota Fungi Dikarya Basidiomycota UstilaginomycotinaUstilaginomycetes Ustilaginales Ustilaginaceae Moesziomyces.</v>
      </c>
      <c r="D502" t="s">
        <v>3569</v>
      </c>
      <c r="E502" t="s">
        <v>3570</v>
      </c>
      <c r="F502" t="s">
        <v>3571</v>
      </c>
      <c r="G502">
        <f t="shared" si="5"/>
        <v>0</v>
      </c>
      <c r="I502" t="s">
        <v>1400</v>
      </c>
      <c r="J502" t="s">
        <v>1467</v>
      </c>
      <c r="K502" t="s">
        <v>1468</v>
      </c>
      <c r="L502" t="s">
        <v>1469</v>
      </c>
      <c r="M502" t="s">
        <v>1718</v>
      </c>
      <c r="N502" t="s">
        <v>1719</v>
      </c>
      <c r="O502" t="s">
        <v>1720</v>
      </c>
      <c r="P502" t="s">
        <v>1721</v>
      </c>
      <c r="Q502" t="s">
        <v>3572</v>
      </c>
    </row>
    <row r="503" spans="1:14" ht="12.75">
      <c r="A503" t="s">
        <v>1018</v>
      </c>
      <c r="B503" t="s">
        <v>1017</v>
      </c>
      <c r="C503" s="32" t="str">
        <f t="shared" si="0"/>
        <v> Octadecabacter antarcticus 307. NCBI_TaxID=391626 {ECO:0000313|EMBL:AGI66772.1 ECO:0000313|Proteomes:UP000005307}BacteriaBacteria Proteobacteria Alphaproteobacteria RhodobacteralesRhodobacteraceae Octadecabacter.</v>
      </c>
      <c r="D503" t="s">
        <v>3573</v>
      </c>
      <c r="E503" t="s">
        <v>3574</v>
      </c>
      <c r="F503" t="s">
        <v>3575</v>
      </c>
      <c r="G503">
        <f t="shared" si="5"/>
        <v>0</v>
      </c>
      <c r="I503" t="s">
        <v>1419</v>
      </c>
      <c r="J503" t="s">
        <v>1431</v>
      </c>
      <c r="K503" t="s">
        <v>1460</v>
      </c>
      <c r="L503" t="s">
        <v>1525</v>
      </c>
      <c r="M503" t="s">
        <v>1526</v>
      </c>
      <c r="N503" t="s">
        <v>3576</v>
      </c>
    </row>
    <row r="504" spans="1:14" ht="12.75">
      <c r="A504" t="s">
        <v>1020</v>
      </c>
      <c r="B504" t="s">
        <v>1019</v>
      </c>
      <c r="C504" s="32" t="str">
        <f t="shared" si="0"/>
        <v> Bacillus sp. 1NLA3E. NCBI_TaxID=666686 {ECO:0000313|EMBL:AGK54271.1 ECO:0000313|Proteomes:UP000013300}BacteriaBacteria Firmicutes Bacilli Bacillales Bacillaceae Bacillus.</v>
      </c>
      <c r="D504" t="s">
        <v>3577</v>
      </c>
      <c r="E504" t="s">
        <v>3578</v>
      </c>
      <c r="F504" t="s">
        <v>3579</v>
      </c>
      <c r="G504">
        <f t="shared" si="5"/>
        <v>0</v>
      </c>
      <c r="I504" t="s">
        <v>1419</v>
      </c>
      <c r="J504" t="s">
        <v>1570</v>
      </c>
      <c r="K504" t="s">
        <v>1571</v>
      </c>
      <c r="L504" t="s">
        <v>1572</v>
      </c>
      <c r="M504" t="s">
        <v>2437</v>
      </c>
      <c r="N504" t="s">
        <v>2438</v>
      </c>
    </row>
    <row r="505" spans="1:18" ht="12.75">
      <c r="A505" t="s">
        <v>1022</v>
      </c>
      <c r="B505" t="s">
        <v>1021</v>
      </c>
      <c r="C505" s="32" t="str">
        <f t="shared" si="0"/>
        <v> Dothistroma septosporum (strain NZE10 / CBS 128990) (Red band needle blight fungus) (Mycosphaerella pini). NCBI_TaxID=675120 {ECO:0000313|EMBL:EME47873.1 ECO:0000313|Proteomes:UP000016933}EukaryotaEukaryota Fungi Dikarya Ascomycota PezizomycotinaDothideomycetes Dothideomycetidae Capnodiales MycosphaerellaceaeDothistroma.</v>
      </c>
      <c r="D505" t="s">
        <v>3580</v>
      </c>
      <c r="E505" t="s">
        <v>3581</v>
      </c>
      <c r="F505" t="s">
        <v>3582</v>
      </c>
      <c r="G505">
        <f t="shared" si="5"/>
        <v>0</v>
      </c>
      <c r="I505" t="s">
        <v>1400</v>
      </c>
      <c r="J505" t="s">
        <v>1467</v>
      </c>
      <c r="K505" t="s">
        <v>1468</v>
      </c>
      <c r="L505" t="s">
        <v>1477</v>
      </c>
      <c r="M505" t="s">
        <v>1478</v>
      </c>
      <c r="N505" t="s">
        <v>2102</v>
      </c>
      <c r="O505" t="s">
        <v>2835</v>
      </c>
      <c r="P505" t="s">
        <v>2836</v>
      </c>
      <c r="Q505" t="s">
        <v>2837</v>
      </c>
      <c r="R505" t="s">
        <v>3583</v>
      </c>
    </row>
    <row r="506" spans="1:19" ht="12.75">
      <c r="A506" t="s">
        <v>1024</v>
      </c>
      <c r="B506" t="s">
        <v>1023</v>
      </c>
      <c r="C506" s="32" t="str">
        <f t="shared" si="0"/>
        <v> Fusarium oxysporum f. sp. cubense (strain race 4) (Panama disease fungus). NCBI_TaxID=1229665 {ECO:0000313|EMBL:EMT70896.1 ECO:0000313|Proteomes:UP000016929}EukaryotaEukaryota Fungi Dikarya Ascomycota PezizomycotinaSordariomycetes Hypocreomycetidae Hypocreales NectriaceaeFusarium Fusarium oxysporum species complex.</v>
      </c>
      <c r="D506" t="s">
        <v>3584</v>
      </c>
      <c r="E506" t="s">
        <v>3585</v>
      </c>
      <c r="F506" t="s">
        <v>3586</v>
      </c>
      <c r="G506">
        <f t="shared" si="5"/>
        <v>0</v>
      </c>
      <c r="I506" t="s">
        <v>1400</v>
      </c>
      <c r="J506" t="s">
        <v>1467</v>
      </c>
      <c r="K506" t="s">
        <v>1468</v>
      </c>
      <c r="L506" t="s">
        <v>1477</v>
      </c>
      <c r="M506" t="s">
        <v>1478</v>
      </c>
      <c r="N506" t="s">
        <v>1479</v>
      </c>
      <c r="O506" t="s">
        <v>1480</v>
      </c>
      <c r="P506" t="s">
        <v>1617</v>
      </c>
      <c r="Q506" t="s">
        <v>1618</v>
      </c>
      <c r="R506" t="s">
        <v>1731</v>
      </c>
      <c r="S506" t="s">
        <v>1732</v>
      </c>
    </row>
    <row r="507" spans="1:19" ht="12.75">
      <c r="A507" t="s">
        <v>1026</v>
      </c>
      <c r="B507" t="s">
        <v>1025</v>
      </c>
      <c r="C507" s="32" t="str">
        <f t="shared" si="0"/>
        <v> Fusarium oxysporum f. sp. cubense (strain race 1) (Panama disease fungus). NCBI_TaxID=1229664 {ECO:0000313|EMBL:ENH66243.1 ECO:0000313|Proteomes:UP000016928}EukaryotaEukaryota Fungi Dikarya Ascomycota PezizomycotinaSordariomycetes Hypocreomycetidae Hypocreales NectriaceaeFusarium Fusarium oxysporum species complex.</v>
      </c>
      <c r="D507" t="s">
        <v>3587</v>
      </c>
      <c r="E507" t="s">
        <v>3588</v>
      </c>
      <c r="F507" t="s">
        <v>3589</v>
      </c>
      <c r="G507">
        <f t="shared" si="5"/>
        <v>0</v>
      </c>
      <c r="I507" t="s">
        <v>1400</v>
      </c>
      <c r="J507" t="s">
        <v>1467</v>
      </c>
      <c r="K507" t="s">
        <v>1468</v>
      </c>
      <c r="L507" t="s">
        <v>1477</v>
      </c>
      <c r="M507" t="s">
        <v>1478</v>
      </c>
      <c r="N507" t="s">
        <v>1479</v>
      </c>
      <c r="O507" t="s">
        <v>1480</v>
      </c>
      <c r="P507" t="s">
        <v>1617</v>
      </c>
      <c r="Q507" t="s">
        <v>1618</v>
      </c>
      <c r="R507" t="s">
        <v>1731</v>
      </c>
      <c r="S507" t="s">
        <v>1732</v>
      </c>
    </row>
    <row r="508" spans="1:18" ht="12.75">
      <c r="A508" t="s">
        <v>1028</v>
      </c>
      <c r="B508" t="s">
        <v>1027</v>
      </c>
      <c r="C508" s="32" t="str">
        <f t="shared" si="0"/>
        <v> Colletotrichum orbiculare (strain 104-T / ATCC 96160 / CBS 514.97 / LARS 414 / MAFF 240422) (Cucumber anthracnose fungus) (Colletotrichum lagenarium). NCBI_TaxID=1213857 {ECO:0000313|EMBL:ENH86631.1 ECO:0000313|Proteomes:UP000014480}EukaryotaEukaryota Fungi Dikarya Ascomycota PezizomycotinaSordariomycetes Hypocreomycetidae Glomerellales GlomerellaceaeColletotrichum.</v>
      </c>
      <c r="D508" t="s">
        <v>3590</v>
      </c>
      <c r="E508" t="s">
        <v>3591</v>
      </c>
      <c r="F508" t="s">
        <v>3592</v>
      </c>
      <c r="G508">
        <f t="shared" si="5"/>
        <v>0</v>
      </c>
      <c r="I508" t="s">
        <v>1400</v>
      </c>
      <c r="J508" t="s">
        <v>1467</v>
      </c>
      <c r="K508" t="s">
        <v>1468</v>
      </c>
      <c r="L508" t="s">
        <v>1477</v>
      </c>
      <c r="M508" t="s">
        <v>1478</v>
      </c>
      <c r="N508" t="s">
        <v>1479</v>
      </c>
      <c r="O508" t="s">
        <v>1480</v>
      </c>
      <c r="P508" t="s">
        <v>1481</v>
      </c>
      <c r="Q508" t="s">
        <v>1482</v>
      </c>
      <c r="R508" t="s">
        <v>1483</v>
      </c>
    </row>
    <row r="509" spans="1:22" ht="12.75">
      <c r="A509" t="s">
        <v>1030</v>
      </c>
      <c r="B509" t="s">
        <v>1029</v>
      </c>
      <c r="C509" s="32" t="str">
        <f t="shared" si="0"/>
        <v> Dendroctonus ponderosae (Mountain pine beetle). NCBI_TaxID=77166 {ECO:0000313|EMBL:ENN81867.1}EukaryotaEukaryota Metazoa Ecdysozoa Arthropoda Hexapoda InsectaPterygota Neoptera Endopterygota Coleoptera PolyphagaCucujiformia Curculionidae Scolytinae Dendroctonus.</v>
      </c>
      <c r="D509" t="s">
        <v>3593</v>
      </c>
      <c r="E509" t="s">
        <v>3594</v>
      </c>
      <c r="G509">
        <f t="shared" si="5"/>
        <v>0</v>
      </c>
      <c r="H509" t="s">
        <v>1400</v>
      </c>
      <c r="I509" t="s">
        <v>1551</v>
      </c>
      <c r="J509" t="s">
        <v>1941</v>
      </c>
      <c r="K509" t="s">
        <v>1942</v>
      </c>
      <c r="L509" t="s">
        <v>1943</v>
      </c>
      <c r="M509" t="s">
        <v>1944</v>
      </c>
      <c r="N509" t="s">
        <v>1945</v>
      </c>
      <c r="O509" t="s">
        <v>1946</v>
      </c>
      <c r="P509" t="s">
        <v>1947</v>
      </c>
      <c r="Q509" t="s">
        <v>2386</v>
      </c>
      <c r="R509" t="s">
        <v>2387</v>
      </c>
      <c r="S509" t="s">
        <v>2388</v>
      </c>
      <c r="T509" t="s">
        <v>3595</v>
      </c>
      <c r="U509" t="s">
        <v>3596</v>
      </c>
      <c r="V509" t="s">
        <v>3597</v>
      </c>
    </row>
    <row r="510" spans="1:14" ht="12.75">
      <c r="A510" t="s">
        <v>1032</v>
      </c>
      <c r="B510" t="s">
        <v>1031</v>
      </c>
      <c r="C510" s="32" t="str">
        <f t="shared" si="0"/>
        <v> Thauera sp. 27. NCBI_TaxID=305700 {ECO:0000313|EMBL:ENO78240.1 ECO:0000313|Proteomes:UP000013140}BacteriaBacteria Proteobacteria Betaproteobacteria RhodocyclalesRhodocyclaceae Thauera.</v>
      </c>
      <c r="D510" t="s">
        <v>3598</v>
      </c>
      <c r="E510" t="s">
        <v>3599</v>
      </c>
      <c r="F510" t="s">
        <v>3600</v>
      </c>
      <c r="G510">
        <f t="shared" si="5"/>
        <v>0</v>
      </c>
      <c r="I510" t="s">
        <v>1419</v>
      </c>
      <c r="J510" t="s">
        <v>1431</v>
      </c>
      <c r="K510" t="s">
        <v>1696</v>
      </c>
      <c r="L510" t="s">
        <v>1803</v>
      </c>
      <c r="M510" t="s">
        <v>1804</v>
      </c>
      <c r="N510" t="s">
        <v>2261</v>
      </c>
    </row>
    <row r="511" spans="1:14" ht="12.75">
      <c r="A511" t="s">
        <v>1034</v>
      </c>
      <c r="B511" t="s">
        <v>1033</v>
      </c>
      <c r="C511" s="32" t="str">
        <f t="shared" si="0"/>
        <v> Acinetobacter guillouiae CIP 63.46. NCBI_TaxID=1217655 {ECO:0000313|EMBL:ENU59687.1 ECO:0000313|Proteomes:UP000013121}BacteriaBacteria Proteobacteria Gammaproteobacteria PseudomonadalesMoraxellaceae Acinetobacter.</v>
      </c>
      <c r="D511" t="s">
        <v>3601</v>
      </c>
      <c r="E511" t="s">
        <v>3602</v>
      </c>
      <c r="F511" t="s">
        <v>3603</v>
      </c>
      <c r="G511">
        <f t="shared" si="5"/>
        <v>0</v>
      </c>
      <c r="I511" t="s">
        <v>1419</v>
      </c>
      <c r="J511" t="s">
        <v>1431</v>
      </c>
      <c r="K511" t="s">
        <v>1432</v>
      </c>
      <c r="L511" t="s">
        <v>1433</v>
      </c>
      <c r="M511" t="s">
        <v>2046</v>
      </c>
      <c r="N511" t="s">
        <v>3604</v>
      </c>
    </row>
    <row r="512" spans="1:14" ht="12.75">
      <c r="A512" t="s">
        <v>1036</v>
      </c>
      <c r="B512" t="s">
        <v>1035</v>
      </c>
      <c r="C512" s="32" t="str">
        <f t="shared" si="0"/>
        <v> Acinetobacter haemolyticus CIP 64.3. NCBI_TaxID=1217659 {ECO:0000313|EMBL:ENW17250.1 ECO:0000313|Proteomes:UP000017667}BacteriaBacteria Proteobacteria Gammaproteobacteria PseudomonadalesMoraxellaceae Acinetobacter.</v>
      </c>
      <c r="D512" t="s">
        <v>3605</v>
      </c>
      <c r="E512" t="s">
        <v>3606</v>
      </c>
      <c r="F512" t="s">
        <v>3607</v>
      </c>
      <c r="G512">
        <f t="shared" si="5"/>
        <v>0</v>
      </c>
      <c r="I512" t="s">
        <v>1419</v>
      </c>
      <c r="J512" t="s">
        <v>1431</v>
      </c>
      <c r="K512" t="s">
        <v>1432</v>
      </c>
      <c r="L512" t="s">
        <v>1433</v>
      </c>
      <c r="M512" t="s">
        <v>2046</v>
      </c>
      <c r="N512" t="s">
        <v>3604</v>
      </c>
    </row>
    <row r="513" spans="1:13" ht="12.75">
      <c r="A513" t="s">
        <v>1038</v>
      </c>
      <c r="B513" t="s">
        <v>1037</v>
      </c>
      <c r="C513" s="32" t="str">
        <f t="shared" si="0"/>
        <v> Bacillus subtilis (strain 168). NCBI_TaxID=224308BacteriaBacteria Firmicutes Bacilli Bacillales Bacillaceae Bacillus.</v>
      </c>
      <c r="D513" t="s">
        <v>3608</v>
      </c>
      <c r="E513" t="s">
        <v>3609</v>
      </c>
      <c r="G513">
        <f t="shared" si="5"/>
        <v>0</v>
      </c>
      <c r="H513" t="s">
        <v>1419</v>
      </c>
      <c r="I513" t="s">
        <v>1570</v>
      </c>
      <c r="J513" t="s">
        <v>1571</v>
      </c>
      <c r="K513" t="s">
        <v>1572</v>
      </c>
      <c r="L513" t="s">
        <v>2437</v>
      </c>
      <c r="M513" t="s">
        <v>2438</v>
      </c>
    </row>
    <row r="514" spans="1:14" ht="12.75">
      <c r="A514" t="s">
        <v>1040</v>
      </c>
      <c r="B514" t="s">
        <v>1039</v>
      </c>
      <c r="C514" s="32" t="str">
        <f t="shared" si="0"/>
        <v> Solibacter usitatus (strain Ellin6076). NCBI_TaxID=234267 {ECO:0000313|EMBL:ABJ81370.1 ECO:0000313|Proteomes:UP000000671}BacteriaBacteria Acidobacteria Solibacteres SolibacteralesSolibacteraceae Candidatus Solibacter.</v>
      </c>
      <c r="D514" t="s">
        <v>3610</v>
      </c>
      <c r="E514" t="s">
        <v>3611</v>
      </c>
      <c r="F514" t="s">
        <v>3612</v>
      </c>
      <c r="G514">
        <f t="shared" si="5"/>
        <v>0</v>
      </c>
      <c r="I514" t="s">
        <v>1419</v>
      </c>
      <c r="J514" t="s">
        <v>2653</v>
      </c>
      <c r="K514" t="s">
        <v>3613</v>
      </c>
      <c r="L514" t="s">
        <v>3614</v>
      </c>
      <c r="M514" t="s">
        <v>3615</v>
      </c>
      <c r="N514" t="s">
        <v>3616</v>
      </c>
    </row>
    <row r="515" spans="1:14" ht="12.75">
      <c r="A515" t="s">
        <v>1042</v>
      </c>
      <c r="B515" t="s">
        <v>1041</v>
      </c>
      <c r="C515" s="32" t="str">
        <f t="shared" si="0"/>
        <v> Xanthomonas oryzae pv. oryzae (strain KACC10331 / KXO85). NCBI_TaxID=291331 {ECO:0000313|EMBL:ABJ90039.1 ECO:0000313|Proteomes:UP000006735}BacteriaBacteria Proteobacteria Gammaproteobacteria XanthomonadalesXanthomonadaceae Xanthomonas.</v>
      </c>
      <c r="D515" t="s">
        <v>3617</v>
      </c>
      <c r="E515" t="s">
        <v>3618</v>
      </c>
      <c r="F515" t="s">
        <v>3619</v>
      </c>
      <c r="G515">
        <f t="shared" si="5"/>
        <v>0</v>
      </c>
      <c r="I515" t="s">
        <v>1419</v>
      </c>
      <c r="J515" t="s">
        <v>1431</v>
      </c>
      <c r="K515" t="s">
        <v>1432</v>
      </c>
      <c r="L515" t="s">
        <v>3022</v>
      </c>
      <c r="M515" t="s">
        <v>3023</v>
      </c>
      <c r="N515" t="s">
        <v>3620</v>
      </c>
    </row>
    <row r="516" spans="1:14" ht="12.75">
      <c r="A516" t="s">
        <v>1044</v>
      </c>
      <c r="B516" t="s">
        <v>1043</v>
      </c>
      <c r="C516" s="32" t="str">
        <f t="shared" si="0"/>
        <v> Granulibacter bethesdensis (strain ATCC BAA-1260 / CGDNIH1). NCBI_TaxID=391165 {ECO:0000313|EMBL:ABI62140.1 ECO:0000313|Proteomes:UP000001963}BacteriaBacteria Proteobacteria Alphaproteobacteria RhodospirillalesAcetobacteraceae Granulibacter.</v>
      </c>
      <c r="D516" t="s">
        <v>3621</v>
      </c>
      <c r="E516" t="s">
        <v>3622</v>
      </c>
      <c r="F516" t="s">
        <v>3623</v>
      </c>
      <c r="G516">
        <f t="shared" si="5"/>
        <v>0</v>
      </c>
      <c r="I516" t="s">
        <v>1419</v>
      </c>
      <c r="J516" t="s">
        <v>1431</v>
      </c>
      <c r="K516" t="s">
        <v>1460</v>
      </c>
      <c r="L516" t="s">
        <v>1461</v>
      </c>
      <c r="M516" t="s">
        <v>1462</v>
      </c>
      <c r="N516" t="s">
        <v>3624</v>
      </c>
    </row>
    <row r="517" spans="1:18" ht="12.75">
      <c r="A517" t="s">
        <v>1046</v>
      </c>
      <c r="B517" t="s">
        <v>1045</v>
      </c>
      <c r="C517" s="32" t="str">
        <f t="shared" si="0"/>
        <v> Aspergillus terreus (strain NIH 2624 / FGSC A1156). NCBI_TaxID=341663 {ECO:0000313|EMBL:EAU37005.1 ECO:0000313|Proteomes:UP000007963}EukaryotaEukaryota Fungi Dikarya Ascomycota Pezizomycotina EurotiomycetesEurotiomycetidae Eurotiales Aspergillaceae Aspergillus.</v>
      </c>
      <c r="D517" t="s">
        <v>3625</v>
      </c>
      <c r="E517" t="s">
        <v>3626</v>
      </c>
      <c r="F517" t="s">
        <v>3627</v>
      </c>
      <c r="G517">
        <f t="shared" si="5"/>
        <v>0</v>
      </c>
      <c r="I517" t="s">
        <v>1400</v>
      </c>
      <c r="J517" t="s">
        <v>1467</v>
      </c>
      <c r="K517" t="s">
        <v>1468</v>
      </c>
      <c r="L517" t="s">
        <v>1477</v>
      </c>
      <c r="M517" t="s">
        <v>1478</v>
      </c>
      <c r="N517" t="s">
        <v>1648</v>
      </c>
      <c r="O517" t="s">
        <v>1649</v>
      </c>
      <c r="P517" t="s">
        <v>1650</v>
      </c>
      <c r="Q517" t="s">
        <v>1651</v>
      </c>
      <c r="R517" t="s">
        <v>1799</v>
      </c>
    </row>
    <row r="518" spans="1:14" ht="12.75">
      <c r="A518" t="s">
        <v>1048</v>
      </c>
      <c r="B518" t="s">
        <v>1047</v>
      </c>
      <c r="C518" s="32" t="str">
        <f t="shared" si="0"/>
        <v> Cupriavidus necator (strain ATCC 17699 / H16 / DSM 428 / Stanier 337) (Ralstonia eutropha). NCBI_TaxID=381666 {ECO:0000313|EMBL:CAJ95789.1 ECO:0000313|Proteomes:UP000008210}BacteriaBacteria Proteobacteria Betaproteobacteria BurkholderialesBurkholderiaceae Cupriavidus.</v>
      </c>
      <c r="D518" t="s">
        <v>3628</v>
      </c>
      <c r="E518" t="s">
        <v>3629</v>
      </c>
      <c r="F518" t="s">
        <v>3630</v>
      </c>
      <c r="G518">
        <f t="shared" si="5"/>
        <v>0</v>
      </c>
      <c r="I518" t="s">
        <v>1419</v>
      </c>
      <c r="J518" t="s">
        <v>1431</v>
      </c>
      <c r="K518" t="s">
        <v>1696</v>
      </c>
      <c r="L518" t="s">
        <v>1697</v>
      </c>
      <c r="M518" t="s">
        <v>1698</v>
      </c>
      <c r="N518" t="s">
        <v>1699</v>
      </c>
    </row>
    <row r="519" spans="1:14" ht="12.75">
      <c r="A519" t="s">
        <v>1050</v>
      </c>
      <c r="B519" t="s">
        <v>1049</v>
      </c>
      <c r="C519" s="32" t="str">
        <f t="shared" si="0"/>
        <v> Cupriavidus necator (strain ATCC 17699 / H16 / DSM 428 / Stanier 337) (Ralstonia eutropha). NCBI_TaxID=381666 {ECO:0000313|EMBL:CAJ92147.1 ECO:0000313|Proteomes:UP000008210}BacteriaBacteria Proteobacteria Betaproteobacteria BurkholderialesBurkholderiaceae Cupriavidus.</v>
      </c>
      <c r="D519" t="s">
        <v>3628</v>
      </c>
      <c r="E519" t="s">
        <v>3631</v>
      </c>
      <c r="F519" t="s">
        <v>3630</v>
      </c>
      <c r="G519">
        <f t="shared" si="5"/>
        <v>0</v>
      </c>
      <c r="I519" t="s">
        <v>1419</v>
      </c>
      <c r="J519" t="s">
        <v>1431</v>
      </c>
      <c r="K519" t="s">
        <v>1696</v>
      </c>
      <c r="L519" t="s">
        <v>1697</v>
      </c>
      <c r="M519" t="s">
        <v>1698</v>
      </c>
      <c r="N519" t="s">
        <v>1699</v>
      </c>
    </row>
    <row r="520" spans="1:13" ht="12.75">
      <c r="A520" t="s">
        <v>1052</v>
      </c>
      <c r="B520" t="s">
        <v>1051</v>
      </c>
      <c r="C520" s="32" t="str">
        <f t="shared" si="0"/>
        <v> Frankia alni (strain ACN14a). NCBI_TaxID=326424 {ECO:0000313|EMBL:CAJ60117.1 ECO:0000313|Proteomes:UP000000657}BacteriaBacteria Actinobacteria Frankiales Frankiaceae Frankia.</v>
      </c>
      <c r="D520" t="s">
        <v>3632</v>
      </c>
      <c r="E520" t="s">
        <v>3633</v>
      </c>
      <c r="F520" t="s">
        <v>3634</v>
      </c>
      <c r="G520">
        <f t="shared" si="5"/>
        <v>0</v>
      </c>
      <c r="I520" t="s">
        <v>1419</v>
      </c>
      <c r="J520" t="s">
        <v>1420</v>
      </c>
      <c r="K520" t="s">
        <v>1971</v>
      </c>
      <c r="L520" t="s">
        <v>1972</v>
      </c>
      <c r="M520" t="s">
        <v>1973</v>
      </c>
    </row>
    <row r="521" spans="1:13" ht="12.75">
      <c r="A521" t="s">
        <v>1054</v>
      </c>
      <c r="B521" t="s">
        <v>1053</v>
      </c>
      <c r="C521" s="32" t="str">
        <f t="shared" si="0"/>
        <v> Rhodococcus jostii (strain RHA1). NCBI_TaxID=101510 {ECO:0000313|EMBL:ABG96297.1 ECO:0000313|Proteomes:UP000008710}BacteriaBacteria Actinobacteria Corynebacteriales NocardiaceaeRhodococcus.</v>
      </c>
      <c r="D521" t="s">
        <v>3635</v>
      </c>
      <c r="E521" t="s">
        <v>3636</v>
      </c>
      <c r="F521" t="s">
        <v>3637</v>
      </c>
      <c r="G521">
        <f t="shared" si="5"/>
        <v>0</v>
      </c>
      <c r="I521" t="s">
        <v>1419</v>
      </c>
      <c r="J521" t="s">
        <v>1420</v>
      </c>
      <c r="K521" t="s">
        <v>1439</v>
      </c>
      <c r="L521" t="s">
        <v>1440</v>
      </c>
      <c r="M521" t="s">
        <v>1441</v>
      </c>
    </row>
    <row r="522" spans="1:13" ht="12.75">
      <c r="A522" t="s">
        <v>1056</v>
      </c>
      <c r="B522" t="s">
        <v>1055</v>
      </c>
      <c r="C522" s="32" t="str">
        <f t="shared" si="0"/>
        <v> Rhodococcus jostii (strain RHA1). NCBI_TaxID=101510 {ECO:0000313|EMBL:ABG93379.1 ECO:0000313|Proteomes:UP000008710}BacteriaBacteria Actinobacteria Corynebacteriales NocardiaceaeRhodococcus.</v>
      </c>
      <c r="D522" t="s">
        <v>3635</v>
      </c>
      <c r="E522" t="s">
        <v>3638</v>
      </c>
      <c r="F522" t="s">
        <v>3637</v>
      </c>
      <c r="G522">
        <f t="shared" si="5"/>
        <v>0</v>
      </c>
      <c r="I522" t="s">
        <v>1419</v>
      </c>
      <c r="J522" t="s">
        <v>1420</v>
      </c>
      <c r="K522" t="s">
        <v>1439</v>
      </c>
      <c r="L522" t="s">
        <v>1440</v>
      </c>
      <c r="M522" t="s">
        <v>1441</v>
      </c>
    </row>
    <row r="523" spans="1:19" ht="12.75">
      <c r="A523" t="s">
        <v>1058</v>
      </c>
      <c r="B523" t="s">
        <v>1057</v>
      </c>
      <c r="C523" s="32" t="str">
        <f t="shared" si="0"/>
        <v> Phaeosphaeria nodorum (strain SN15 / ATCC MYA-4574 / FGSC 10173) (Glume blotch fungus) (Septoria nodorum). NCBI_TaxID=321614 {ECO:0000313|EMBL:EAT82444.2 ECO:0000313|Proteomes:UP000001055}EukaryotaEukaryota Fungi Dikarya Ascomycota PezizomycotinaDothideomycetes Pleosporomycetidae Pleosporales PleosporineaePhaeosphaeriaceae Parastagonospora.</v>
      </c>
      <c r="D523" t="s">
        <v>3639</v>
      </c>
      <c r="E523" t="s">
        <v>3640</v>
      </c>
      <c r="F523" t="s">
        <v>3641</v>
      </c>
      <c r="G523">
        <f t="shared" si="5"/>
        <v>0</v>
      </c>
      <c r="I523" t="s">
        <v>1400</v>
      </c>
      <c r="J523" t="s">
        <v>1467</v>
      </c>
      <c r="K523" t="s">
        <v>1468</v>
      </c>
      <c r="L523" t="s">
        <v>1477</v>
      </c>
      <c r="M523" t="s">
        <v>1478</v>
      </c>
      <c r="N523" t="s">
        <v>2102</v>
      </c>
      <c r="O523" t="s">
        <v>2103</v>
      </c>
      <c r="P523" t="s">
        <v>2104</v>
      </c>
      <c r="Q523" t="s">
        <v>2105</v>
      </c>
      <c r="R523" t="s">
        <v>3642</v>
      </c>
      <c r="S523" t="s">
        <v>3643</v>
      </c>
    </row>
    <row r="524" spans="1:14" ht="12.75">
      <c r="A524" t="s">
        <v>1060</v>
      </c>
      <c r="B524" t="s">
        <v>1059</v>
      </c>
      <c r="C524" s="32" t="str">
        <f t="shared" si="0"/>
        <v> Chelativorans sp. (strain BNC1). NCBI_TaxID=266779 {ECO:0000313|EMBL:ABG64207.1 ECO:0000313|Proteomes:UP000001820}BacteriaBacteria Proteobacteria Alphaproteobacteria RhizobialesPhyllobacteriaceae Chelativorans.</v>
      </c>
      <c r="D524" t="s">
        <v>3644</v>
      </c>
      <c r="E524" t="s">
        <v>3645</v>
      </c>
      <c r="F524" t="s">
        <v>3646</v>
      </c>
      <c r="G524">
        <f t="shared" si="5"/>
        <v>0</v>
      </c>
      <c r="I524" t="s">
        <v>1419</v>
      </c>
      <c r="J524" t="s">
        <v>1431</v>
      </c>
      <c r="K524" t="s">
        <v>1460</v>
      </c>
      <c r="L524" t="s">
        <v>1495</v>
      </c>
      <c r="M524" t="s">
        <v>1998</v>
      </c>
      <c r="N524" t="s">
        <v>3647</v>
      </c>
    </row>
    <row r="525" spans="1:14" ht="12.75">
      <c r="A525" t="s">
        <v>1062</v>
      </c>
      <c r="B525" t="s">
        <v>1061</v>
      </c>
      <c r="C525" s="32" t="str">
        <f t="shared" si="0"/>
        <v> Polaromonas sp. (strain JS666 / ATCC BAA-500). NCBI_TaxID=296591 {ECO:0000313|EMBL:ABE43372.1 ECO:0000313|Proteomes:UP000001983}BacteriaBacteria Proteobacteria Betaproteobacteria BurkholderialesComamonadaceae Polaromonas.</v>
      </c>
      <c r="D525" t="s">
        <v>3648</v>
      </c>
      <c r="E525" t="s">
        <v>3649</v>
      </c>
      <c r="F525" t="s">
        <v>3650</v>
      </c>
      <c r="G525">
        <f t="shared" si="5"/>
        <v>0</v>
      </c>
      <c r="I525" t="s">
        <v>1419</v>
      </c>
      <c r="J525" t="s">
        <v>1431</v>
      </c>
      <c r="K525" t="s">
        <v>1696</v>
      </c>
      <c r="L525" t="s">
        <v>1697</v>
      </c>
      <c r="M525" t="s">
        <v>1824</v>
      </c>
      <c r="N525" t="s">
        <v>1832</v>
      </c>
    </row>
    <row r="526" spans="1:14" ht="12.75">
      <c r="A526" t="s">
        <v>1064</v>
      </c>
      <c r="B526" t="s">
        <v>1063</v>
      </c>
      <c r="C526" s="32" t="str">
        <f t="shared" si="0"/>
        <v> Burkholderia xenovorans (strain LB400). NCBI_TaxID=266265 {ECO:0000313|EMBL:ABE31038.1 ECO:0000313|Proteomes:UP000001817}BacteriaBacteria Proteobacteria Betaproteobacteria BurkholderialesBurkholderiaceae Paraburkholderia.</v>
      </c>
      <c r="D526" t="s">
        <v>3651</v>
      </c>
      <c r="E526" t="s">
        <v>3652</v>
      </c>
      <c r="F526" t="s">
        <v>3653</v>
      </c>
      <c r="G526">
        <f t="shared" si="5"/>
        <v>0</v>
      </c>
      <c r="I526" t="s">
        <v>1419</v>
      </c>
      <c r="J526" t="s">
        <v>1431</v>
      </c>
      <c r="K526" t="s">
        <v>1696</v>
      </c>
      <c r="L526" t="s">
        <v>1697</v>
      </c>
      <c r="M526" t="s">
        <v>1698</v>
      </c>
      <c r="N526" t="s">
        <v>1770</v>
      </c>
    </row>
    <row r="527" spans="1:14" ht="12.75">
      <c r="A527" t="s">
        <v>1066</v>
      </c>
      <c r="B527" t="s">
        <v>1065</v>
      </c>
      <c r="C527" s="32" t="str">
        <f t="shared" si="0"/>
        <v> Pseudoalteromonas atlantica (strain T6c / ATCC BAA-1087). NCBI_TaxID=342610 {ECO:0000313|EMBL:ABG40943.1 ECO:0000313|Proteomes:UP000001981}BacteriaBacteria Proteobacteria Gammaproteobacteria AlteromonadalesPseudoalteromonadaceae Pseudoalteromonas.</v>
      </c>
      <c r="D527" t="s">
        <v>3654</v>
      </c>
      <c r="E527" t="s">
        <v>3655</v>
      </c>
      <c r="F527" t="s">
        <v>3656</v>
      </c>
      <c r="G527">
        <f t="shared" si="5"/>
        <v>0</v>
      </c>
      <c r="I527" t="s">
        <v>1419</v>
      </c>
      <c r="J527" t="s">
        <v>1431</v>
      </c>
      <c r="K527" t="s">
        <v>1432</v>
      </c>
      <c r="L527" t="s">
        <v>1591</v>
      </c>
      <c r="M527" t="s">
        <v>3657</v>
      </c>
      <c r="N527" t="s">
        <v>3658</v>
      </c>
    </row>
    <row r="528" spans="1:14" ht="12.75">
      <c r="A528" t="s">
        <v>1068</v>
      </c>
      <c r="B528" t="s">
        <v>1067</v>
      </c>
      <c r="C528" s="32" t="str">
        <f t="shared" si="0"/>
        <v> Roseobacter denitrificans (strain ATCC 33942 / OCh 114) (Erythrobacter sp. (strain OCh 114)) (Roseobacter denitrificans). NCBI_TaxID=375451 {ECO:0000313|EMBL:ABG33591.1 ECO:0000313|Proteomes:UP000007029}BacteriaBacteria Proteobacteria Alphaproteobacteria RhodobacteralesRhodobacteraceae Roseobacter.</v>
      </c>
      <c r="D528" t="s">
        <v>3659</v>
      </c>
      <c r="E528" t="s">
        <v>3660</v>
      </c>
      <c r="F528" t="s">
        <v>3661</v>
      </c>
      <c r="G528">
        <f t="shared" si="5"/>
        <v>0</v>
      </c>
      <c r="I528" t="s">
        <v>1419</v>
      </c>
      <c r="J528" t="s">
        <v>1431</v>
      </c>
      <c r="K528" t="s">
        <v>1460</v>
      </c>
      <c r="L528" t="s">
        <v>1525</v>
      </c>
      <c r="M528" t="s">
        <v>1526</v>
      </c>
      <c r="N528" t="s">
        <v>3662</v>
      </c>
    </row>
    <row r="529" spans="1:25" ht="12.75">
      <c r="A529" t="s">
        <v>1070</v>
      </c>
      <c r="B529" t="s">
        <v>1069</v>
      </c>
      <c r="C529" s="32" t="str">
        <f t="shared" si="0"/>
        <v> Aedes aegypti (Yellowfever mosquito) (Culex aegypti). NCBI_TaxID=7159 {ECO:0000313|EMBL:EAT32725.1 ECO:0000313|Proteomes:UP000008820}EukaryotaEukaryota Metazoa Ecdysozoa Arthropoda Hexapoda InsectaPterygota Neoptera Endopterygota Diptera Nematocera CulicoideaCulicidae Culicinae Aedini Aedes Stegomyia.</v>
      </c>
      <c r="D529" t="s">
        <v>3663</v>
      </c>
      <c r="E529" t="s">
        <v>3664</v>
      </c>
      <c r="F529" t="s">
        <v>3665</v>
      </c>
      <c r="G529">
        <f t="shared" si="5"/>
        <v>0</v>
      </c>
      <c r="I529" t="s">
        <v>1400</v>
      </c>
      <c r="J529" t="s">
        <v>1551</v>
      </c>
      <c r="K529" t="s">
        <v>1941</v>
      </c>
      <c r="L529" t="s">
        <v>1942</v>
      </c>
      <c r="M529" t="s">
        <v>1943</v>
      </c>
      <c r="N529" t="s">
        <v>1944</v>
      </c>
      <c r="O529" t="s">
        <v>1945</v>
      </c>
      <c r="P529" t="s">
        <v>1946</v>
      </c>
      <c r="Q529" t="s">
        <v>1947</v>
      </c>
      <c r="R529" t="s">
        <v>1948</v>
      </c>
      <c r="S529" t="s">
        <v>1949</v>
      </c>
      <c r="T529" t="s">
        <v>1950</v>
      </c>
      <c r="U529" t="s">
        <v>1951</v>
      </c>
      <c r="V529" t="s">
        <v>2051</v>
      </c>
      <c r="W529" t="s">
        <v>3666</v>
      </c>
      <c r="X529" t="s">
        <v>3667</v>
      </c>
      <c r="Y529" t="s">
        <v>3668</v>
      </c>
    </row>
    <row r="530" spans="1:25" ht="12.75">
      <c r="A530" t="s">
        <v>1072</v>
      </c>
      <c r="B530" t="s">
        <v>1071</v>
      </c>
      <c r="C530" s="32" t="str">
        <f t="shared" si="0"/>
        <v> Aedes aegypti (Yellowfever mosquito) (Culex aegypti). NCBI_TaxID=7159 {ECO:0000313|EMBL:EAT32724.1 ECO:0000313|Proteomes:UP000008820}EukaryotaEukaryota Metazoa Ecdysozoa Arthropoda Hexapoda InsectaPterygota Neoptera Endopterygota Diptera Nematocera CulicoideaCulicidae Culicinae Aedini Aedes Stegomyia.</v>
      </c>
      <c r="D530" t="s">
        <v>3663</v>
      </c>
      <c r="E530" t="s">
        <v>3669</v>
      </c>
      <c r="F530" t="s">
        <v>3665</v>
      </c>
      <c r="G530">
        <f t="shared" si="5"/>
        <v>0</v>
      </c>
      <c r="I530" t="s">
        <v>1400</v>
      </c>
      <c r="J530" t="s">
        <v>1551</v>
      </c>
      <c r="K530" t="s">
        <v>1941</v>
      </c>
      <c r="L530" t="s">
        <v>1942</v>
      </c>
      <c r="M530" t="s">
        <v>1943</v>
      </c>
      <c r="N530" t="s">
        <v>1944</v>
      </c>
      <c r="O530" t="s">
        <v>1945</v>
      </c>
      <c r="P530" t="s">
        <v>1946</v>
      </c>
      <c r="Q530" t="s">
        <v>1947</v>
      </c>
      <c r="R530" t="s">
        <v>1948</v>
      </c>
      <c r="S530" t="s">
        <v>1949</v>
      </c>
      <c r="T530" t="s">
        <v>1950</v>
      </c>
      <c r="U530" t="s">
        <v>1951</v>
      </c>
      <c r="V530" t="s">
        <v>2051</v>
      </c>
      <c r="W530" t="s">
        <v>3666</v>
      </c>
      <c r="X530" t="s">
        <v>3667</v>
      </c>
      <c r="Y530" t="s">
        <v>3668</v>
      </c>
    </row>
    <row r="531" spans="1:25" ht="12.75">
      <c r="A531" t="s">
        <v>1074</v>
      </c>
      <c r="B531" t="s">
        <v>1073</v>
      </c>
      <c r="C531" s="32" t="str">
        <f t="shared" si="0"/>
        <v> Aedes aegypti (Yellowfever mosquito) (Culex aegypti). NCBI_TaxID=7159 {ECO:0000313|EMBL:EAT39786.1 ECO:0000313|Proteomes:UP000008820}EukaryotaEukaryota Metazoa Ecdysozoa Arthropoda Hexapoda InsectaPterygota Neoptera Endopterygota Diptera Nematocera CulicoideaCulicidae Culicinae Aedini Aedes Stegomyia.</v>
      </c>
      <c r="D531" t="s">
        <v>3663</v>
      </c>
      <c r="E531" t="s">
        <v>3670</v>
      </c>
      <c r="F531" t="s">
        <v>3665</v>
      </c>
      <c r="G531">
        <f t="shared" si="5"/>
        <v>0</v>
      </c>
      <c r="I531" t="s">
        <v>1400</v>
      </c>
      <c r="J531" t="s">
        <v>1551</v>
      </c>
      <c r="K531" t="s">
        <v>1941</v>
      </c>
      <c r="L531" t="s">
        <v>1942</v>
      </c>
      <c r="M531" t="s">
        <v>1943</v>
      </c>
      <c r="N531" t="s">
        <v>1944</v>
      </c>
      <c r="O531" t="s">
        <v>1945</v>
      </c>
      <c r="P531" t="s">
        <v>1946</v>
      </c>
      <c r="Q531" t="s">
        <v>1947</v>
      </c>
      <c r="R531" t="s">
        <v>1948</v>
      </c>
      <c r="S531" t="s">
        <v>1949</v>
      </c>
      <c r="T531" t="s">
        <v>1950</v>
      </c>
      <c r="U531" t="s">
        <v>1951</v>
      </c>
      <c r="V531" t="s">
        <v>2051</v>
      </c>
      <c r="W531" t="s">
        <v>3666</v>
      </c>
      <c r="X531" t="s">
        <v>3667</v>
      </c>
      <c r="Y531" t="s">
        <v>3668</v>
      </c>
    </row>
    <row r="532" spans="1:25" ht="12.75">
      <c r="A532" t="s">
        <v>1076</v>
      </c>
      <c r="B532" t="s">
        <v>1075</v>
      </c>
      <c r="C532" s="32" t="str">
        <f t="shared" si="0"/>
        <v> Aedes aegypti (Yellowfever mosquito) (Culex aegypti). NCBI_TaxID=7159 {ECO:0000313|EMBL:EAT46770.1 ECO:0000313|Proteomes:UP000008820}EukaryotaEukaryota Metazoa Ecdysozoa Arthropoda Hexapoda InsectaPterygota Neoptera Endopterygota Diptera Nematocera CulicoideaCulicidae Culicinae Aedini Aedes Stegomyia.</v>
      </c>
      <c r="D532" t="s">
        <v>3663</v>
      </c>
      <c r="E532" t="s">
        <v>3671</v>
      </c>
      <c r="F532" t="s">
        <v>3665</v>
      </c>
      <c r="G532">
        <f t="shared" si="5"/>
        <v>0</v>
      </c>
      <c r="I532" t="s">
        <v>1400</v>
      </c>
      <c r="J532" t="s">
        <v>1551</v>
      </c>
      <c r="K532" t="s">
        <v>1941</v>
      </c>
      <c r="L532" t="s">
        <v>1942</v>
      </c>
      <c r="M532" t="s">
        <v>1943</v>
      </c>
      <c r="N532" t="s">
        <v>1944</v>
      </c>
      <c r="O532" t="s">
        <v>1945</v>
      </c>
      <c r="P532" t="s">
        <v>1946</v>
      </c>
      <c r="Q532" t="s">
        <v>1947</v>
      </c>
      <c r="R532" t="s">
        <v>1948</v>
      </c>
      <c r="S532" t="s">
        <v>1949</v>
      </c>
      <c r="T532" t="s">
        <v>1950</v>
      </c>
      <c r="U532" t="s">
        <v>1951</v>
      </c>
      <c r="V532" t="s">
        <v>2051</v>
      </c>
      <c r="W532" t="s">
        <v>3666</v>
      </c>
      <c r="X532" t="s">
        <v>3667</v>
      </c>
      <c r="Y532" t="s">
        <v>3668</v>
      </c>
    </row>
    <row r="533" spans="1:14" ht="12.75">
      <c r="A533" t="s">
        <v>1078</v>
      </c>
      <c r="B533" t="s">
        <v>1077</v>
      </c>
      <c r="C533" s="32" t="str">
        <f t="shared" si="0"/>
        <v> Rubrobacter xylanophilus (strain DSM 9941 / NBRC 16129). NCBI_TaxID=266117 {ECO:0000313|EMBL:ABG05753.1 ECO:0000313|Proteomes:UP000006637}BacteriaBacteria Actinobacteria Rubrobacteria RubrobacteralesRubrobacteraceae Rubrobacter.</v>
      </c>
      <c r="D533" t="s">
        <v>3672</v>
      </c>
      <c r="E533" t="s">
        <v>3673</v>
      </c>
      <c r="F533" t="s">
        <v>3674</v>
      </c>
      <c r="G533">
        <f t="shared" si="5"/>
        <v>0</v>
      </c>
      <c r="I533" t="s">
        <v>1419</v>
      </c>
      <c r="J533" t="s">
        <v>1420</v>
      </c>
      <c r="K533" t="s">
        <v>1421</v>
      </c>
      <c r="L533" t="s">
        <v>1422</v>
      </c>
      <c r="M533" t="s">
        <v>1423</v>
      </c>
      <c r="N533" t="s">
        <v>1424</v>
      </c>
    </row>
    <row r="534" spans="1:14" ht="12.75">
      <c r="A534" t="s">
        <v>1080</v>
      </c>
      <c r="B534" t="s">
        <v>1079</v>
      </c>
      <c r="C534" s="32" t="str">
        <f t="shared" si="0"/>
        <v> Ruegeria sp. (strain TM1040) (Silicibacter sp.). NCBI_TaxID=292414 {ECO:0000313|EMBL:ABF62447.1 ECO:0000313|Proteomes:UP000000636}BacteriaBacteria Proteobacteria Alphaproteobacteria RhodobacteralesRhodobacteraceae Ruegeria.</v>
      </c>
      <c r="D534" t="s">
        <v>3675</v>
      </c>
      <c r="E534" t="s">
        <v>3676</v>
      </c>
      <c r="F534" t="s">
        <v>3677</v>
      </c>
      <c r="G534">
        <f t="shared" si="5"/>
        <v>0</v>
      </c>
      <c r="I534" t="s">
        <v>1419</v>
      </c>
      <c r="J534" t="s">
        <v>1431</v>
      </c>
      <c r="K534" t="s">
        <v>1460</v>
      </c>
      <c r="L534" t="s">
        <v>1525</v>
      </c>
      <c r="M534" t="s">
        <v>1526</v>
      </c>
      <c r="N534" t="s">
        <v>3678</v>
      </c>
    </row>
    <row r="535" spans="1:15" ht="12.75">
      <c r="A535" t="s">
        <v>1082</v>
      </c>
      <c r="B535" t="s">
        <v>1081</v>
      </c>
      <c r="C535" s="32" t="str">
        <f t="shared" si="0"/>
        <v> Deinococcus geothermalis (strain DSM 11300). ECO:0000313|Proteomes:UP000002431}. NCBI_TaxID=319795 {ECO:0000313|EMBL:ABF44034.1BacteriaBacteria Deinococcus-Thermus Deinococci DeinococcalesDeinococcaceae Deinococcus.</v>
      </c>
      <c r="D535" t="s">
        <v>3679</v>
      </c>
      <c r="E535" t="s">
        <v>3680</v>
      </c>
      <c r="F535" t="s">
        <v>3681</v>
      </c>
      <c r="G535" t="s">
        <v>1419</v>
      </c>
      <c r="J535" t="s">
        <v>1419</v>
      </c>
      <c r="K535" t="s">
        <v>1659</v>
      </c>
      <c r="L535" t="s">
        <v>1660</v>
      </c>
      <c r="M535" t="s">
        <v>1661</v>
      </c>
      <c r="N535" t="s">
        <v>1662</v>
      </c>
      <c r="O535" t="s">
        <v>1663</v>
      </c>
    </row>
    <row r="536" spans="1:14" ht="12.75">
      <c r="A536" t="s">
        <v>3682</v>
      </c>
      <c r="B536" t="s">
        <v>1083</v>
      </c>
      <c r="C536" s="32" t="str">
        <f t="shared" si="0"/>
        <v> Cupriavidus metallidurans (strain ATCC 43123 / DSM 2839 / NBRC 102507 / CH34) (Ralstonia metallidurans). NCBI_TaxID=266264 {ECO:0000313|EMBL:ABF07767.1 ECO:0000313|Proteomes:UP000002429}BacteriaBacteria Proteobacteria Betaproteobacteria BurkholderialesBurkholderiaceae Cupriavidus.</v>
      </c>
      <c r="D536" t="s">
        <v>3683</v>
      </c>
      <c r="E536" t="s">
        <v>3684</v>
      </c>
      <c r="F536" t="s">
        <v>3685</v>
      </c>
      <c r="G536">
        <f aca="true" t="shared" si="6" ref="G536:G573">IF(H536=0,I536,H536)</f>
        <v>0</v>
      </c>
      <c r="I536" t="s">
        <v>1419</v>
      </c>
      <c r="J536" t="s">
        <v>1431</v>
      </c>
      <c r="K536" t="s">
        <v>1696</v>
      </c>
      <c r="L536" t="s">
        <v>1697</v>
      </c>
      <c r="M536" t="s">
        <v>1698</v>
      </c>
      <c r="N536" t="s">
        <v>1699</v>
      </c>
    </row>
    <row r="537" spans="1:14" ht="12.75">
      <c r="A537" t="s">
        <v>1086</v>
      </c>
      <c r="B537" t="s">
        <v>1085</v>
      </c>
      <c r="C537" s="32" t="str">
        <f t="shared" si="0"/>
        <v> Chromohalobacter salexigens (strain DSM 3043 / ATCC BAA-138 / NCIMB 13768). NCBI_TaxID=290398 {ECO:0000313|EMBL:ABE57431.1 ECO:0000313|Proteomes:UP000000239}BacteriaBacteria Proteobacteria Gammaproteobacteria OceanospirillalesHalomonadaceae Chromohalobacter.</v>
      </c>
      <c r="D537" t="s">
        <v>3686</v>
      </c>
      <c r="E537" t="s">
        <v>3687</v>
      </c>
      <c r="F537" t="s">
        <v>3688</v>
      </c>
      <c r="G537">
        <f t="shared" si="6"/>
        <v>0</v>
      </c>
      <c r="I537" t="s">
        <v>1419</v>
      </c>
      <c r="J537" t="s">
        <v>1431</v>
      </c>
      <c r="K537" t="s">
        <v>1432</v>
      </c>
      <c r="L537" t="s">
        <v>1453</v>
      </c>
      <c r="M537" t="s">
        <v>1454</v>
      </c>
      <c r="N537" t="s">
        <v>3689</v>
      </c>
    </row>
    <row r="538" spans="1:14" ht="12.75">
      <c r="A538" t="s">
        <v>1088</v>
      </c>
      <c r="B538" t="s">
        <v>1087</v>
      </c>
      <c r="C538" s="32" t="str">
        <f t="shared" si="0"/>
        <v> Rhodoferax ferrireducens (strain ATCC BAA-621 / DSM 15236 / T118) (Albidiferax ferrireducens). NCBI_TaxID=338969 {ECO:0000313|EMBL:ABD67924.1 ECO:0000313|Proteomes:UP000008332}BacteriaBacteria Proteobacteria Betaproteobacteria BurkholderialesComamonadaceae Rhodoferax.</v>
      </c>
      <c r="D538" t="s">
        <v>3690</v>
      </c>
      <c r="E538" t="s">
        <v>3691</v>
      </c>
      <c r="F538" t="s">
        <v>3692</v>
      </c>
      <c r="G538">
        <f t="shared" si="6"/>
        <v>0</v>
      </c>
      <c r="I538" t="s">
        <v>1419</v>
      </c>
      <c r="J538" t="s">
        <v>1431</v>
      </c>
      <c r="K538" t="s">
        <v>1696</v>
      </c>
      <c r="L538" t="s">
        <v>1697</v>
      </c>
      <c r="M538" t="s">
        <v>1824</v>
      </c>
      <c r="N538" t="s">
        <v>3693</v>
      </c>
    </row>
    <row r="539" spans="1:14" ht="12.75">
      <c r="A539" t="s">
        <v>1090</v>
      </c>
      <c r="B539" t="s">
        <v>1089</v>
      </c>
      <c r="C539" s="32" t="str">
        <f t="shared" si="0"/>
        <v> Jannaschia sp. (strain CCS1). NCBI_TaxID=290400 {ECO:0000313|EMBL:ABD55525.1 ECO:0000313|Proteomes:UP000008326}BacteriaBacteria Proteobacteria Alphaproteobacteria RhodobacteralesRhodobacteraceae Jannaschia.</v>
      </c>
      <c r="D539" t="s">
        <v>3694</v>
      </c>
      <c r="E539" t="s">
        <v>3695</v>
      </c>
      <c r="F539" t="s">
        <v>3696</v>
      </c>
      <c r="G539">
        <f t="shared" si="6"/>
        <v>0</v>
      </c>
      <c r="I539" t="s">
        <v>1419</v>
      </c>
      <c r="J539" t="s">
        <v>1431</v>
      </c>
      <c r="K539" t="s">
        <v>1460</v>
      </c>
      <c r="L539" t="s">
        <v>1525</v>
      </c>
      <c r="M539" t="s">
        <v>1526</v>
      </c>
      <c r="N539" t="s">
        <v>3697</v>
      </c>
    </row>
    <row r="540" spans="1:13" ht="12.75">
      <c r="A540" t="s">
        <v>1092</v>
      </c>
      <c r="B540" t="s">
        <v>1091</v>
      </c>
      <c r="C540" s="32" t="str">
        <f t="shared" si="0"/>
        <v> Frankia sp. (strain CcI3). NCBI_TaxID=106370 {ECO:0000313|EMBL:ABD10224.1 ECO:0000313|Proteomes:UP000001937}BacteriaBacteria Actinobacteria Frankiales Frankiaceae Frankia.</v>
      </c>
      <c r="D540" t="s">
        <v>3698</v>
      </c>
      <c r="E540" t="s">
        <v>3699</v>
      </c>
      <c r="F540" t="s">
        <v>3700</v>
      </c>
      <c r="G540">
        <f t="shared" si="6"/>
        <v>0</v>
      </c>
      <c r="I540" t="s">
        <v>1419</v>
      </c>
      <c r="J540" t="s">
        <v>1420</v>
      </c>
      <c r="K540" t="s">
        <v>1971</v>
      </c>
      <c r="L540" t="s">
        <v>1972</v>
      </c>
      <c r="M540" t="s">
        <v>1973</v>
      </c>
    </row>
    <row r="541" spans="1:15" ht="12.75">
      <c r="A541" t="s">
        <v>1094</v>
      </c>
      <c r="B541" t="s">
        <v>1093</v>
      </c>
      <c r="C541" s="32" t="str">
        <f t="shared" si="0"/>
        <v> Rhizobium etli (strain CFN 42 / ATCC 51251). NCBI_TaxID=347834 {ECO:0000313|EMBL:ABC91907.1 ECO:0000313|Proteomes:UP000001936}BacteriaBacteria Proteobacteria Alphaproteobacteria RhizobialesRhizobiaceae Rhizobium/Agrobacterium group Rhizobium.</v>
      </c>
      <c r="D541" t="s">
        <v>3701</v>
      </c>
      <c r="E541" t="s">
        <v>3702</v>
      </c>
      <c r="F541" t="s">
        <v>3703</v>
      </c>
      <c r="G541">
        <f t="shared" si="6"/>
        <v>0</v>
      </c>
      <c r="I541" t="s">
        <v>1419</v>
      </c>
      <c r="J541" t="s">
        <v>1431</v>
      </c>
      <c r="K541" t="s">
        <v>1460</v>
      </c>
      <c r="L541" t="s">
        <v>1495</v>
      </c>
      <c r="M541" t="s">
        <v>1496</v>
      </c>
      <c r="N541" t="s">
        <v>1497</v>
      </c>
      <c r="O541" t="s">
        <v>1670</v>
      </c>
    </row>
    <row r="542" spans="1:14" ht="12.75">
      <c r="A542" t="s">
        <v>1096</v>
      </c>
      <c r="B542" t="s">
        <v>1095</v>
      </c>
      <c r="C542" s="32" t="str">
        <f t="shared" si="0"/>
        <v> Hahella chejuensis (strain KCTC 2396). NCBI_TaxID=349521 {ECO:0000313|EMBL:ABC27974.1 ECO:0000313|Proteomes:UP000000238}BacteriaBacteria Proteobacteria Gammaproteobacteria OceanospirillalesHahellaceae Hahella.</v>
      </c>
      <c r="D542" t="s">
        <v>3704</v>
      </c>
      <c r="E542" t="s">
        <v>3705</v>
      </c>
      <c r="F542" t="s">
        <v>3706</v>
      </c>
      <c r="G542">
        <f t="shared" si="6"/>
        <v>0</v>
      </c>
      <c r="I542" t="s">
        <v>1419</v>
      </c>
      <c r="J542" t="s">
        <v>1431</v>
      </c>
      <c r="K542" t="s">
        <v>1432</v>
      </c>
      <c r="L542" t="s">
        <v>1453</v>
      </c>
      <c r="M542" t="s">
        <v>3707</v>
      </c>
      <c r="N542" t="s">
        <v>3708</v>
      </c>
    </row>
    <row r="543" spans="1:14" ht="12.75">
      <c r="A543" t="s">
        <v>1098</v>
      </c>
      <c r="B543" t="s">
        <v>1097</v>
      </c>
      <c r="C543" s="32" t="str">
        <f t="shared" si="0"/>
        <v> Brucella abortus (strain 2308). NCBI_TaxID=359391 {ECO:0000313|EMBL:CAJ10331.1 ECO:0000313|Proteomes:UP000002719}BacteriaBacteria Proteobacteria Alphaproteobacteria RhizobialesBrucellaceae Brucella.</v>
      </c>
      <c r="D543" t="s">
        <v>3709</v>
      </c>
      <c r="E543" t="s">
        <v>3710</v>
      </c>
      <c r="F543" t="s">
        <v>3711</v>
      </c>
      <c r="G543">
        <f t="shared" si="6"/>
        <v>0</v>
      </c>
      <c r="I543" t="s">
        <v>1419</v>
      </c>
      <c r="J543" t="s">
        <v>1431</v>
      </c>
      <c r="K543" t="s">
        <v>1460</v>
      </c>
      <c r="L543" t="s">
        <v>1495</v>
      </c>
      <c r="M543" t="s">
        <v>1917</v>
      </c>
      <c r="N543" t="s">
        <v>3712</v>
      </c>
    </row>
    <row r="544" spans="1:14" ht="12.75">
      <c r="A544" t="s">
        <v>1100</v>
      </c>
      <c r="B544" t="s">
        <v>1099</v>
      </c>
      <c r="C544" s="32" t="str">
        <f t="shared" si="0"/>
        <v> Rhodobacter sphaeroides (strain ATCC 17023 / 2.4.1 / NCIB 8253 / DSM 158). NCBI_TaxID=272943 {ECO:0000313|EMBL:ABA77697.1 ECO:0000313|Proteomes:UP000002703}BacteriaBacteria Proteobacteria Alphaproteobacteria RhodobacteralesRhodobacteraceae Rhodobacter.</v>
      </c>
      <c r="D544" t="s">
        <v>3713</v>
      </c>
      <c r="E544" t="s">
        <v>3714</v>
      </c>
      <c r="F544" t="s">
        <v>3715</v>
      </c>
      <c r="G544">
        <f t="shared" si="6"/>
        <v>0</v>
      </c>
      <c r="I544" t="s">
        <v>1419</v>
      </c>
      <c r="J544" t="s">
        <v>1431</v>
      </c>
      <c r="K544" t="s">
        <v>1460</v>
      </c>
      <c r="L544" t="s">
        <v>1525</v>
      </c>
      <c r="M544" t="s">
        <v>1526</v>
      </c>
      <c r="N544" t="s">
        <v>2428</v>
      </c>
    </row>
    <row r="545" spans="1:14" ht="12.75">
      <c r="A545" t="s">
        <v>1102</v>
      </c>
      <c r="B545" t="s">
        <v>1101</v>
      </c>
      <c r="C545" s="32" t="str">
        <f t="shared" si="0"/>
        <v> Colwellia psychrerythraea (strain 34H / ATCC BAA-681) (Vibrio psychroerythus). NCBI_TaxID=167879 {ECO:0000313|EMBL:AAZ24791.1 ECO:0000313|Proteomes:UP000000547}BacteriaBacteria Proteobacteria Gammaproteobacteria AlteromonadalesColwelliaceae Colwellia.</v>
      </c>
      <c r="D545" t="s">
        <v>3716</v>
      </c>
      <c r="E545" t="s">
        <v>3717</v>
      </c>
      <c r="F545" t="s">
        <v>3718</v>
      </c>
      <c r="G545">
        <f t="shared" si="6"/>
        <v>0</v>
      </c>
      <c r="I545" t="s">
        <v>1419</v>
      </c>
      <c r="J545" t="s">
        <v>1431</v>
      </c>
      <c r="K545" t="s">
        <v>1432</v>
      </c>
      <c r="L545" t="s">
        <v>1591</v>
      </c>
      <c r="M545" t="s">
        <v>3719</v>
      </c>
      <c r="N545" t="s">
        <v>3720</v>
      </c>
    </row>
    <row r="546" spans="1:14" ht="12.75">
      <c r="A546" t="s">
        <v>1104</v>
      </c>
      <c r="B546" t="s">
        <v>1103</v>
      </c>
      <c r="C546" s="32" t="str">
        <f t="shared" si="0"/>
        <v> Pseudomonas fluorescens (strain ATCC BAA-477 / NRRL B-23932 / Pf-5). NCBI_TaxID=220664 {ECO:0000313|EMBL:AAY93622.1 ECO:0000313|Proteomes:UP000008540}BacteriaBacteria Proteobacteria Gammaproteobacteria PseudomonadalesPseudomonadaceae Pseudomonas.</v>
      </c>
      <c r="D546" t="s">
        <v>3721</v>
      </c>
      <c r="E546" t="s">
        <v>3722</v>
      </c>
      <c r="F546" t="s">
        <v>3723</v>
      </c>
      <c r="G546">
        <f t="shared" si="6"/>
        <v>0</v>
      </c>
      <c r="I546" t="s">
        <v>1419</v>
      </c>
      <c r="J546" t="s">
        <v>1431</v>
      </c>
      <c r="K546" t="s">
        <v>1432</v>
      </c>
      <c r="L546" t="s">
        <v>1433</v>
      </c>
      <c r="M546" t="s">
        <v>1434</v>
      </c>
      <c r="N546" t="s">
        <v>1435</v>
      </c>
    </row>
    <row r="547" spans="1:18" ht="12.75">
      <c r="A547" t="s">
        <v>1106</v>
      </c>
      <c r="B547" t="s">
        <v>1105</v>
      </c>
      <c r="C547" s="32" t="str">
        <f t="shared" si="0"/>
        <v> Candida albicans (strain SC5314 / ATCC MYA-2876) (Yeast). NCBI_TaxID=237561 {ECO:0000313|EMBL:EAL02843.1 ECO:0000313|Proteomes:UP000000559}EukaryotaEukaryota Fungi Dikarya Ascomycota SaccharomycotinaSaccharomycetes Saccharomycetales DebaryomycetaceaeCandida/Lodderomyces clade Candida.</v>
      </c>
      <c r="D547" t="s">
        <v>3724</v>
      </c>
      <c r="E547" t="s">
        <v>3725</v>
      </c>
      <c r="F547" t="s">
        <v>3726</v>
      </c>
      <c r="G547">
        <f t="shared" si="6"/>
        <v>0</v>
      </c>
      <c r="I547" t="s">
        <v>1400</v>
      </c>
      <c r="J547" t="s">
        <v>1467</v>
      </c>
      <c r="K547" t="s">
        <v>1468</v>
      </c>
      <c r="L547" t="s">
        <v>1477</v>
      </c>
      <c r="M547" t="s">
        <v>1624</v>
      </c>
      <c r="N547" t="s">
        <v>1625</v>
      </c>
      <c r="O547" t="s">
        <v>1626</v>
      </c>
      <c r="P547" t="s">
        <v>1849</v>
      </c>
      <c r="Q547" t="s">
        <v>1889</v>
      </c>
      <c r="R547" t="s">
        <v>2257</v>
      </c>
    </row>
    <row r="548" spans="1:18" ht="12.75">
      <c r="A548" t="s">
        <v>1108</v>
      </c>
      <c r="B548" t="s">
        <v>1107</v>
      </c>
      <c r="C548" s="32" t="str">
        <f t="shared" si="0"/>
        <v> Candida albicans (strain SC5314 / ATCC MYA-2876) (Yeast). NCBI_TaxID=237561 {ECO:0000313|EMBL:EAL02970.1 ECO:0000313|Proteomes:UP000000559}EukaryotaEukaryota Fungi Dikarya Ascomycota SaccharomycotinaSaccharomycetes Saccharomycetales DebaryomycetaceaeCandida/Lodderomyces clade Candida.</v>
      </c>
      <c r="D548" t="s">
        <v>3724</v>
      </c>
      <c r="E548" t="s">
        <v>3727</v>
      </c>
      <c r="F548" t="s">
        <v>3726</v>
      </c>
      <c r="G548">
        <f t="shared" si="6"/>
        <v>0</v>
      </c>
      <c r="I548" t="s">
        <v>1400</v>
      </c>
      <c r="J548" t="s">
        <v>1467</v>
      </c>
      <c r="K548" t="s">
        <v>1468</v>
      </c>
      <c r="L548" t="s">
        <v>1477</v>
      </c>
      <c r="M548" t="s">
        <v>1624</v>
      </c>
      <c r="N548" t="s">
        <v>1625</v>
      </c>
      <c r="O548" t="s">
        <v>1626</v>
      </c>
      <c r="P548" t="s">
        <v>1849</v>
      </c>
      <c r="Q548" t="s">
        <v>1889</v>
      </c>
      <c r="R548" t="s">
        <v>2257</v>
      </c>
    </row>
    <row r="549" spans="1:18" ht="12.75">
      <c r="A549" t="s">
        <v>1110</v>
      </c>
      <c r="B549" t="s">
        <v>1109</v>
      </c>
      <c r="C549" s="32" t="str">
        <f t="shared" si="0"/>
        <v> Emericella nidulans (strain FGSC A4 / ATCC 38163 / CBS 112.46 / NRRL 194 / M139) (Aspergillus nidulans). NCBI_TaxID=227321 {ECO:0000313|EMBL:EAA65248.1 ECO:0000313|Proteomes:UP000005890}EukaryotaEukaryota Fungi Dikarya Ascomycota Pezizomycotina EurotiomycetesEurotiomycetidae Eurotiales Aspergillaceae Aspergillus.</v>
      </c>
      <c r="D549" t="s">
        <v>3728</v>
      </c>
      <c r="E549" t="s">
        <v>3729</v>
      </c>
      <c r="F549" t="s">
        <v>3730</v>
      </c>
      <c r="G549">
        <f t="shared" si="6"/>
        <v>0</v>
      </c>
      <c r="I549" t="s">
        <v>1400</v>
      </c>
      <c r="J549" t="s">
        <v>1467</v>
      </c>
      <c r="K549" t="s">
        <v>1468</v>
      </c>
      <c r="L549" t="s">
        <v>1477</v>
      </c>
      <c r="M549" t="s">
        <v>1478</v>
      </c>
      <c r="N549" t="s">
        <v>1648</v>
      </c>
      <c r="O549" t="s">
        <v>1649</v>
      </c>
      <c r="P549" t="s">
        <v>1650</v>
      </c>
      <c r="Q549" t="s">
        <v>1651</v>
      </c>
      <c r="R549" t="s">
        <v>1799</v>
      </c>
    </row>
    <row r="550" spans="1:14" ht="12.75">
      <c r="A550" t="s">
        <v>1112</v>
      </c>
      <c r="B550" t="s">
        <v>1111</v>
      </c>
      <c r="C550" s="32" t="str">
        <f t="shared" si="0"/>
        <v> Gluconobacter oxydans (strain 621H) (Gluconobacter suboxydans). NCBI_TaxID=290633 {ECO:0000313|EMBL:AAW60675.1 ECO:0000313|Proteomes:UP000006375}BacteriaBacteria Proteobacteria Alphaproteobacteria RhodospirillalesAcetobacteraceae Gluconobacter.</v>
      </c>
      <c r="D550" t="s">
        <v>3731</v>
      </c>
      <c r="E550" t="s">
        <v>3732</v>
      </c>
      <c r="F550" t="s">
        <v>3733</v>
      </c>
      <c r="G550">
        <f t="shared" si="6"/>
        <v>0</v>
      </c>
      <c r="I550" t="s">
        <v>1419</v>
      </c>
      <c r="J550" t="s">
        <v>1431</v>
      </c>
      <c r="K550" t="s">
        <v>1460</v>
      </c>
      <c r="L550" t="s">
        <v>1461</v>
      </c>
      <c r="M550" t="s">
        <v>1462</v>
      </c>
      <c r="N550" t="s">
        <v>3403</v>
      </c>
    </row>
    <row r="551" spans="1:18" ht="12.75">
      <c r="A551" t="s">
        <v>1114</v>
      </c>
      <c r="B551" t="s">
        <v>1113</v>
      </c>
      <c r="C551" s="32" t="str">
        <f t="shared" si="0"/>
        <v> Cryptococcus neoformans var. neoformans serotype D (strain JEC21 / ATCC MYA-565) (Filobasidiella neoformans). NCBI_TaxID=214684 {ECO:0000313|EMBL:AAW41388.1 ECO:0000313|Proteomes:UP000002149}EukaryotaEukaryota Fungi Dikarya Basidiomycota AgaricomycotinaTremellomycetes Tremellales Tremellaceae FilobasidiellaFilobasidiella/Cryptococcus neoformans species complex.</v>
      </c>
      <c r="D551" t="s">
        <v>3734</v>
      </c>
      <c r="E551" t="s">
        <v>3735</v>
      </c>
      <c r="F551" t="s">
        <v>3736</v>
      </c>
      <c r="G551">
        <f t="shared" si="6"/>
        <v>0</v>
      </c>
      <c r="I551" t="s">
        <v>1400</v>
      </c>
      <c r="J551" t="s">
        <v>1467</v>
      </c>
      <c r="K551" t="s">
        <v>1468</v>
      </c>
      <c r="L551" t="s">
        <v>1469</v>
      </c>
      <c r="M551" t="s">
        <v>1470</v>
      </c>
      <c r="N551" t="s">
        <v>3332</v>
      </c>
      <c r="O551" t="s">
        <v>3737</v>
      </c>
      <c r="P551" t="s">
        <v>3738</v>
      </c>
      <c r="Q551" t="s">
        <v>3739</v>
      </c>
      <c r="R551" t="s">
        <v>3740</v>
      </c>
    </row>
    <row r="552" spans="1:14" ht="12.75">
      <c r="A552" t="s">
        <v>1116</v>
      </c>
      <c r="B552" t="s">
        <v>1115</v>
      </c>
      <c r="C552" s="32" t="str">
        <f t="shared" si="0"/>
        <v> Ruegeria pomeroyi (strain ATCC 700808 / DSM 15171 / DSS-3) (Silicibacter pomeroyi). NCBI_TaxID=246200 {ECO:0000313|EMBL:AAV94177.1 ECO:0000313|Proteomes:UP000001023}BacteriaBacteria Proteobacteria Alphaproteobacteria RhodobacteralesRhodobacteraceae Ruegeria.</v>
      </c>
      <c r="D552" t="s">
        <v>3741</v>
      </c>
      <c r="E552" t="s">
        <v>3742</v>
      </c>
      <c r="F552" t="s">
        <v>3743</v>
      </c>
      <c r="G552">
        <f t="shared" si="6"/>
        <v>0</v>
      </c>
      <c r="I552" t="s">
        <v>1419</v>
      </c>
      <c r="J552" t="s">
        <v>1431</v>
      </c>
      <c r="K552" t="s">
        <v>1460</v>
      </c>
      <c r="L552" t="s">
        <v>1525</v>
      </c>
      <c r="M552" t="s">
        <v>1526</v>
      </c>
      <c r="N552" t="s">
        <v>3678</v>
      </c>
    </row>
    <row r="553" spans="1:14" ht="12.75">
      <c r="A553" t="s">
        <v>1118</v>
      </c>
      <c r="B553" t="s">
        <v>1117</v>
      </c>
      <c r="C553" s="32" t="str">
        <f t="shared" si="0"/>
        <v> Bacillus clausii (strain KSM-K16). NCBI_TaxID=66692 {ECO:0000313|EMBL:BAD66268.1 ECO:0000313|Proteomes:UP000001168}BacteriaBacteria Firmicutes Bacilli Bacillales Bacillaceae Bacillus.</v>
      </c>
      <c r="D553" t="s">
        <v>3744</v>
      </c>
      <c r="E553" t="s">
        <v>3745</v>
      </c>
      <c r="F553" t="s">
        <v>3746</v>
      </c>
      <c r="G553">
        <f t="shared" si="6"/>
        <v>0</v>
      </c>
      <c r="I553" t="s">
        <v>1419</v>
      </c>
      <c r="J553" t="s">
        <v>1570</v>
      </c>
      <c r="K553" t="s">
        <v>1571</v>
      </c>
      <c r="L553" t="s">
        <v>1572</v>
      </c>
      <c r="M553" t="s">
        <v>2437</v>
      </c>
      <c r="N553" t="s">
        <v>2438</v>
      </c>
    </row>
    <row r="554" spans="1:13" ht="12.75">
      <c r="A554" t="s">
        <v>1120</v>
      </c>
      <c r="B554" t="s">
        <v>1119</v>
      </c>
      <c r="C554" s="32" t="str">
        <f t="shared" si="0"/>
        <v> Nocardia farcinica (strain IFM 10152). NCBI_TaxID=247156 {ECO:0000313|EMBL:BAD60096.1 ECO:0000313|Proteomes:UP000006820}BacteriaBacteria Actinobacteria Corynebacteriales Nocardiaceae Nocardia.</v>
      </c>
      <c r="D554" t="s">
        <v>3747</v>
      </c>
      <c r="E554" t="s">
        <v>3748</v>
      </c>
      <c r="F554" t="s">
        <v>3749</v>
      </c>
      <c r="G554">
        <f t="shared" si="6"/>
        <v>0</v>
      </c>
      <c r="I554" t="s">
        <v>1419</v>
      </c>
      <c r="J554" t="s">
        <v>1420</v>
      </c>
      <c r="K554" t="s">
        <v>1439</v>
      </c>
      <c r="L554" t="s">
        <v>1440</v>
      </c>
      <c r="M554" t="s">
        <v>3299</v>
      </c>
    </row>
    <row r="555" spans="1:15" ht="12.75">
      <c r="A555" t="s">
        <v>1122</v>
      </c>
      <c r="B555" t="s">
        <v>1121</v>
      </c>
      <c r="C555" s="32" t="str">
        <f t="shared" si="0"/>
        <v> Burkholderia pseudomallei (strain K96243). NCBI_TaxID=272560 {ECO:0000313|EMBL:CAH36120.1 ECO:0000313|Proteomes:UP000000605}BacteriaBacteria Proteobacteria Betaproteobacteria BurkholderialesBurkholderiaceae Burkholderia pseudomallei group.</v>
      </c>
      <c r="D555" t="s">
        <v>3750</v>
      </c>
      <c r="E555" t="s">
        <v>3751</v>
      </c>
      <c r="F555" t="s">
        <v>3752</v>
      </c>
      <c r="G555">
        <f t="shared" si="6"/>
        <v>0</v>
      </c>
      <c r="I555" t="s">
        <v>1419</v>
      </c>
      <c r="J555" t="s">
        <v>1431</v>
      </c>
      <c r="K555" t="s">
        <v>1696</v>
      </c>
      <c r="L555" t="s">
        <v>1697</v>
      </c>
      <c r="M555" t="s">
        <v>1698</v>
      </c>
      <c r="N555" t="s">
        <v>1869</v>
      </c>
      <c r="O555" t="s">
        <v>3753</v>
      </c>
    </row>
    <row r="556" spans="1:17" ht="12.75">
      <c r="A556" t="s">
        <v>1124</v>
      </c>
      <c r="B556" t="s">
        <v>1123</v>
      </c>
      <c r="C556" s="32" t="str">
        <f t="shared" si="0"/>
        <v> Debaryomyces hansenii (strain ATCC 36239 / CBS 767 / JCM 1990 / NBRC 0083 / IGC 2968) (Yeast) (Torulaspora hansenii). NCBI_TaxID=284592 {ECO:0000313|EMBL:CAG87320.2 ECO:0000313|Proteomes:UP000000599}EukaryotaEukaryota Fungi Dikarya Ascomycota SaccharomycotinaSaccharomycetes Saccharomycetales Debaryomycetaceae Debaryomyces.</v>
      </c>
      <c r="D556" t="s">
        <v>3754</v>
      </c>
      <c r="E556" t="s">
        <v>3755</v>
      </c>
      <c r="F556" t="s">
        <v>3756</v>
      </c>
      <c r="G556">
        <f t="shared" si="6"/>
        <v>0</v>
      </c>
      <c r="I556" t="s">
        <v>1400</v>
      </c>
      <c r="J556" t="s">
        <v>1467</v>
      </c>
      <c r="K556" t="s">
        <v>1468</v>
      </c>
      <c r="L556" t="s">
        <v>1477</v>
      </c>
      <c r="M556" t="s">
        <v>1624</v>
      </c>
      <c r="N556" t="s">
        <v>1625</v>
      </c>
      <c r="O556" t="s">
        <v>1626</v>
      </c>
      <c r="P556" t="s">
        <v>1849</v>
      </c>
      <c r="Q556" t="s">
        <v>3757</v>
      </c>
    </row>
    <row r="557" spans="1:17" ht="12.75">
      <c r="A557" t="s">
        <v>1126</v>
      </c>
      <c r="B557" t="s">
        <v>1125</v>
      </c>
      <c r="C557" s="32" t="str">
        <f t="shared" si="0"/>
        <v> Yarrowia lipolytica (strain CLIB 122 / E 150) (Yeast) (Candida lipolytica). NCBI_TaxID=284591 {ECO:0000313|EMBL:CAG83563.1 ECO:0000313|Proteomes:UP000001300}EukaryotaEukaryota Fungi Dikarya Ascomycota SaccharomycotinaSaccharomycetes Saccharomycetales Dipodascaceae Yarrowia.</v>
      </c>
      <c r="D557" t="s">
        <v>3758</v>
      </c>
      <c r="E557" t="s">
        <v>3759</v>
      </c>
      <c r="F557" t="s">
        <v>3760</v>
      </c>
      <c r="G557">
        <f t="shared" si="6"/>
        <v>0</v>
      </c>
      <c r="I557" t="s">
        <v>1400</v>
      </c>
      <c r="J557" t="s">
        <v>1467</v>
      </c>
      <c r="K557" t="s">
        <v>1468</v>
      </c>
      <c r="L557" t="s">
        <v>1477</v>
      </c>
      <c r="M557" t="s">
        <v>1624</v>
      </c>
      <c r="N557" t="s">
        <v>1625</v>
      </c>
      <c r="O557" t="s">
        <v>1626</v>
      </c>
      <c r="P557" t="s">
        <v>3761</v>
      </c>
      <c r="Q557" t="s">
        <v>3762</v>
      </c>
    </row>
    <row r="558" spans="1:16" ht="12.75">
      <c r="A558" t="s">
        <v>1128</v>
      </c>
      <c r="B558" t="s">
        <v>1127</v>
      </c>
      <c r="C558" s="32" t="str">
        <f t="shared" si="0"/>
        <v> Kluyveromyces lactis (strain ATCC 8585 / CBS 2359 / DSM 70799 / NBRC 1267 / NRRL Y-1140 / WM37) (Yeast) (Candida sphaerica). NCBI_TaxID=284590 {ECO:0000313|Proteomes:UP000000598}EukaryotaEukaryota Fungi Dikarya Ascomycota SaccharomycotinaSaccharomycetes Saccharomycetales Saccharomycetaceae Kluyveromyces.</v>
      </c>
      <c r="D558" t="s">
        <v>3763</v>
      </c>
      <c r="E558" t="s">
        <v>3764</v>
      </c>
      <c r="G558">
        <f t="shared" si="6"/>
        <v>0</v>
      </c>
      <c r="H558" t="s">
        <v>1400</v>
      </c>
      <c r="I558" t="s">
        <v>1467</v>
      </c>
      <c r="J558" t="s">
        <v>1468</v>
      </c>
      <c r="K558" t="s">
        <v>1477</v>
      </c>
      <c r="L558" t="s">
        <v>1624</v>
      </c>
      <c r="M558" t="s">
        <v>1625</v>
      </c>
      <c r="N558" t="s">
        <v>1626</v>
      </c>
      <c r="O558" t="s">
        <v>2276</v>
      </c>
      <c r="P558" t="s">
        <v>3765</v>
      </c>
    </row>
    <row r="559" spans="1:14" ht="12.75">
      <c r="A559" t="s">
        <v>1130</v>
      </c>
      <c r="B559" t="s">
        <v>1129</v>
      </c>
      <c r="C559" s="32" t="str">
        <f t="shared" si="0"/>
        <v> Acinetobacter baylyi (strain ATCC 33305 / BD413 / ADP1). NCBI_TaxID=62977 {ECO:0000313|EMBL:CAG70180.1 ECO:0000313|Proteomes:UP000000430}BacteriaBacteria Proteobacteria Gammaproteobacteria PseudomonadalesMoraxellaceae Acinetobacter.</v>
      </c>
      <c r="D559" t="s">
        <v>3766</v>
      </c>
      <c r="E559" t="s">
        <v>3767</v>
      </c>
      <c r="F559" t="s">
        <v>3768</v>
      </c>
      <c r="G559">
        <f t="shared" si="6"/>
        <v>0</v>
      </c>
      <c r="I559" t="s">
        <v>1419</v>
      </c>
      <c r="J559" t="s">
        <v>1431</v>
      </c>
      <c r="K559" t="s">
        <v>1432</v>
      </c>
      <c r="L559" t="s">
        <v>1433</v>
      </c>
      <c r="M559" t="s">
        <v>2046</v>
      </c>
      <c r="N559" t="s">
        <v>3604</v>
      </c>
    </row>
    <row r="560" spans="1:14" ht="12.75">
      <c r="A560" t="s">
        <v>1132</v>
      </c>
      <c r="B560" t="s">
        <v>1131</v>
      </c>
      <c r="C560" s="32" t="str">
        <f t="shared" si="0"/>
        <v> Photobacterium profundum (strain SS9). NCBI_TaxID=298386 {ECO:0000313|EMBL:CAG20648.1 ECO:0000313|Proteomes:UP000000593}BacteriaBacteria Proteobacteria Gammaproteobacteria VibrionalesVibrionaceae Photobacterium.</v>
      </c>
      <c r="D560" t="s">
        <v>3769</v>
      </c>
      <c r="E560" t="s">
        <v>3770</v>
      </c>
      <c r="F560" t="s">
        <v>3771</v>
      </c>
      <c r="G560">
        <f t="shared" si="6"/>
        <v>0</v>
      </c>
      <c r="I560" t="s">
        <v>1419</v>
      </c>
      <c r="J560" t="s">
        <v>1431</v>
      </c>
      <c r="K560" t="s">
        <v>1432</v>
      </c>
      <c r="L560" t="s">
        <v>1609</v>
      </c>
      <c r="M560" t="s">
        <v>1610</v>
      </c>
      <c r="N560" t="s">
        <v>3772</v>
      </c>
    </row>
    <row r="561" spans="1:12" ht="12.75">
      <c r="A561" t="s">
        <v>1134</v>
      </c>
      <c r="B561" t="s">
        <v>1133</v>
      </c>
      <c r="C561" s="32" t="str">
        <f t="shared" si="0"/>
        <v> Corynebacterium diphtheriae (strain ATCC 700971 / NCTC 13129 / Biotype gravis). NCBI_TaxID=257309 {ECO:0000313|Proteomes:UP000002198}BacteriaBacteria Actinobacteria Corynebacteriales CorynebacteriaceaeCorynebacterium.</v>
      </c>
      <c r="D561" t="s">
        <v>3773</v>
      </c>
      <c r="E561" t="s">
        <v>3774</v>
      </c>
      <c r="G561">
        <f t="shared" si="6"/>
        <v>0</v>
      </c>
      <c r="H561" t="s">
        <v>1419</v>
      </c>
      <c r="I561" t="s">
        <v>1420</v>
      </c>
      <c r="J561" t="s">
        <v>1439</v>
      </c>
      <c r="K561" t="s">
        <v>1520</v>
      </c>
      <c r="L561" t="s">
        <v>1521</v>
      </c>
    </row>
    <row r="562" spans="1:22" ht="12.75">
      <c r="A562" t="s">
        <v>1136</v>
      </c>
      <c r="B562" t="s">
        <v>1135</v>
      </c>
      <c r="C562" s="32" t="str">
        <f t="shared" si="0"/>
        <v> Oryza sativa subsp. japonica (Rice). NCBI_TaxID=39947 {ECO:0000313|EMBL:AAR06356.1}EukaryotaEukaryota Viridiplantae Streptophyta Embryophyta TracheophytaSpermatophyta Magnoliophyta Liliopsida Poales Poaceae BOP cladeOryzoideae Oryzeae Oryzinae Oryza.</v>
      </c>
      <c r="D562" t="s">
        <v>3775</v>
      </c>
      <c r="E562" t="s">
        <v>3776</v>
      </c>
      <c r="G562">
        <f t="shared" si="6"/>
        <v>0</v>
      </c>
      <c r="H562" t="s">
        <v>1400</v>
      </c>
      <c r="I562" t="s">
        <v>1401</v>
      </c>
      <c r="J562" t="s">
        <v>1402</v>
      </c>
      <c r="K562" t="s">
        <v>1403</v>
      </c>
      <c r="L562" t="s">
        <v>1404</v>
      </c>
      <c r="M562" t="s">
        <v>1405</v>
      </c>
      <c r="N562" t="s">
        <v>1406</v>
      </c>
      <c r="O562" t="s">
        <v>1741</v>
      </c>
      <c r="P562" t="s">
        <v>1742</v>
      </c>
      <c r="Q562" t="s">
        <v>1743</v>
      </c>
      <c r="R562" t="s">
        <v>1744</v>
      </c>
      <c r="S562" t="s">
        <v>1745</v>
      </c>
      <c r="T562" t="s">
        <v>1746</v>
      </c>
      <c r="U562" t="s">
        <v>1747</v>
      </c>
      <c r="V562" t="s">
        <v>1748</v>
      </c>
    </row>
    <row r="563" spans="1:18" ht="12.75">
      <c r="A563" t="s">
        <v>1138</v>
      </c>
      <c r="B563" t="s">
        <v>1137</v>
      </c>
      <c r="C563" s="32" t="str">
        <f t="shared" si="0"/>
        <v> Neurospora crassa (strain ATCC 24698 / 74-OR23-1A / CBS 708.71 / DSM 1257 / FGSC 987). NCBI_TaxID=367110 {ECO:0000313|EMBL:EAA33818.1 ECO:0000313|Proteomes:UP000001805}EukaryotaEukaryota Fungi Dikarya Ascomycota PezizomycotinaSordariomycetes Sordariomycetidae Sordariales SordariaceaeNeurospora.</v>
      </c>
      <c r="D563" t="s">
        <v>3777</v>
      </c>
      <c r="E563" t="s">
        <v>3778</v>
      </c>
      <c r="F563" t="s">
        <v>3779</v>
      </c>
      <c r="G563">
        <f t="shared" si="6"/>
        <v>0</v>
      </c>
      <c r="I563" t="s">
        <v>1400</v>
      </c>
      <c r="J563" t="s">
        <v>1467</v>
      </c>
      <c r="K563" t="s">
        <v>1468</v>
      </c>
      <c r="L563" t="s">
        <v>1477</v>
      </c>
      <c r="M563" t="s">
        <v>1478</v>
      </c>
      <c r="N563" t="s">
        <v>1479</v>
      </c>
      <c r="O563" t="s">
        <v>2076</v>
      </c>
      <c r="P563" t="s">
        <v>2077</v>
      </c>
      <c r="Q563" t="s">
        <v>2812</v>
      </c>
      <c r="R563" t="s">
        <v>2992</v>
      </c>
    </row>
    <row r="564" spans="1:22" ht="12.75">
      <c r="A564" t="s">
        <v>1140</v>
      </c>
      <c r="B564" t="s">
        <v>1139</v>
      </c>
      <c r="C564" s="32" t="str">
        <f t="shared" si="0"/>
        <v> Oryza sativa subsp. japonica (Rice). NCBI_TaxID=39947 {ECO:0000313|EMBL:BAC78582.1}EukaryotaEukaryota Viridiplantae Streptophyta Embryophyta TracheophytaSpermatophyta Magnoliophyta Liliopsida Poales Poaceae BOP cladeOryzoideae Oryzeae Oryzinae Oryza.</v>
      </c>
      <c r="D564" t="s">
        <v>3775</v>
      </c>
      <c r="E564" t="s">
        <v>3780</v>
      </c>
      <c r="G564">
        <f t="shared" si="6"/>
        <v>0</v>
      </c>
      <c r="H564" t="s">
        <v>1400</v>
      </c>
      <c r="I564" t="s">
        <v>1401</v>
      </c>
      <c r="J564" t="s">
        <v>1402</v>
      </c>
      <c r="K564" t="s">
        <v>1403</v>
      </c>
      <c r="L564" t="s">
        <v>1404</v>
      </c>
      <c r="M564" t="s">
        <v>1405</v>
      </c>
      <c r="N564" t="s">
        <v>1406</v>
      </c>
      <c r="O564" t="s">
        <v>1741</v>
      </c>
      <c r="P564" t="s">
        <v>1742</v>
      </c>
      <c r="Q564" t="s">
        <v>1743</v>
      </c>
      <c r="R564" t="s">
        <v>1744</v>
      </c>
      <c r="S564" t="s">
        <v>1745</v>
      </c>
      <c r="T564" t="s">
        <v>1746</v>
      </c>
      <c r="U564" t="s">
        <v>1747</v>
      </c>
      <c r="V564" t="s">
        <v>1748</v>
      </c>
    </row>
    <row r="565" spans="1:13" ht="12.75">
      <c r="A565" t="s">
        <v>1142</v>
      </c>
      <c r="B565" t="s">
        <v>1141</v>
      </c>
      <c r="C565" s="32" t="str">
        <f t="shared" si="0"/>
        <v> Streptomyces avermitilis (strain ATCC 31267 / DSM 46492 / JCM 5070 / NBRC 14893 / NCIMB 12804 / NRRL 8165 / MA-4680). NCBI_TaxID=227882 {ECO:0000313|EMBL:BAC71106.1 ECO:0000313|Proteomes:UP000000428}BacteriaBacteria Actinobacteria Streptomycetales StreptomycetaceaeStreptomyces.</v>
      </c>
      <c r="D565" t="s">
        <v>3781</v>
      </c>
      <c r="E565" t="s">
        <v>3782</v>
      </c>
      <c r="F565" t="s">
        <v>3783</v>
      </c>
      <c r="G565">
        <f t="shared" si="6"/>
        <v>0</v>
      </c>
      <c r="I565" t="s">
        <v>1419</v>
      </c>
      <c r="J565" t="s">
        <v>1420</v>
      </c>
      <c r="K565" t="s">
        <v>1446</v>
      </c>
      <c r="L565" t="s">
        <v>1447</v>
      </c>
      <c r="M565" t="s">
        <v>1448</v>
      </c>
    </row>
    <row r="566" spans="1:13" ht="12.75">
      <c r="A566" t="s">
        <v>1144</v>
      </c>
      <c r="B566" t="s">
        <v>1143</v>
      </c>
      <c r="C566" s="32" t="str">
        <f t="shared" si="0"/>
        <v> Streptomyces avermitilis (strain ATCC 31267 / DSM 46492 / JCM 5070 / NBRC 14893 / NCIMB 12804 / NRRL 8165 / MA-4680). NCBI_TaxID=227882 {ECO:0000313|EMBL:BAC69731.1 ECO:0000313|Proteomes:UP000000428}BacteriaBacteria Actinobacteria Streptomycetales StreptomycetaceaeStreptomyces.</v>
      </c>
      <c r="D566" t="s">
        <v>3781</v>
      </c>
      <c r="E566" t="s">
        <v>3784</v>
      </c>
      <c r="F566" t="s">
        <v>3783</v>
      </c>
      <c r="G566">
        <f t="shared" si="6"/>
        <v>0</v>
      </c>
      <c r="I566" t="s">
        <v>1419</v>
      </c>
      <c r="J566" t="s">
        <v>1420</v>
      </c>
      <c r="K566" t="s">
        <v>1446</v>
      </c>
      <c r="L566" t="s">
        <v>1447</v>
      </c>
      <c r="M566" t="s">
        <v>1448</v>
      </c>
    </row>
    <row r="567" spans="1:14" ht="12.75">
      <c r="A567" t="s">
        <v>1146</v>
      </c>
      <c r="B567" t="s">
        <v>1145</v>
      </c>
      <c r="C567" s="32" t="str">
        <f t="shared" si="0"/>
        <v> Pseudomonas syringae pv. tomato (strain DC3000). NCBI_TaxID=223283 {ECO:0000313|EMBL:AAO57136.1 ECO:0000313|Proteomes:UP000002515}BacteriaBacteria Proteobacteria Gammaproteobacteria PseudomonadalesPseudomonadaceae Pseudomonas.</v>
      </c>
      <c r="D567" t="s">
        <v>3785</v>
      </c>
      <c r="E567" t="s">
        <v>3786</v>
      </c>
      <c r="F567" t="s">
        <v>3787</v>
      </c>
      <c r="G567">
        <f t="shared" si="6"/>
        <v>0</v>
      </c>
      <c r="I567" t="s">
        <v>1419</v>
      </c>
      <c r="J567" t="s">
        <v>1431</v>
      </c>
      <c r="K567" t="s">
        <v>1432</v>
      </c>
      <c r="L567" t="s">
        <v>1433</v>
      </c>
      <c r="M567" t="s">
        <v>1434</v>
      </c>
      <c r="N567" t="s">
        <v>1435</v>
      </c>
    </row>
    <row r="568" spans="1:14" ht="12.75">
      <c r="A568" t="s">
        <v>1148</v>
      </c>
      <c r="B568" t="s">
        <v>1147</v>
      </c>
      <c r="C568" s="32" t="str">
        <f t="shared" si="0"/>
        <v> Pseudomonas putida (strain KT2440). NCBI_TaxID=160488 {ECO:0000313|EMBL:AAN69867.1 ECO:0000313|Proteomes:UP000000556}BacteriaBacteria Proteobacteria Gammaproteobacteria PseudomonadalesPseudomonadaceae Pseudomonas.</v>
      </c>
      <c r="D568" t="s">
        <v>3788</v>
      </c>
      <c r="E568" t="s">
        <v>3789</v>
      </c>
      <c r="F568" t="s">
        <v>3790</v>
      </c>
      <c r="G568">
        <f t="shared" si="6"/>
        <v>0</v>
      </c>
      <c r="I568" t="s">
        <v>1419</v>
      </c>
      <c r="J568" t="s">
        <v>1431</v>
      </c>
      <c r="K568" t="s">
        <v>1432</v>
      </c>
      <c r="L568" t="s">
        <v>1433</v>
      </c>
      <c r="M568" t="s">
        <v>1434</v>
      </c>
      <c r="N568" t="s">
        <v>1435</v>
      </c>
    </row>
    <row r="569" spans="1:14" ht="12.75">
      <c r="A569" t="s">
        <v>1150</v>
      </c>
      <c r="B569" t="s">
        <v>1149</v>
      </c>
      <c r="C569" s="32" t="str">
        <f t="shared" si="0"/>
        <v> Bradyrhizobium diazoefficiens (strain JCM 10833 / IAM 13628 / NBRC 14792 / USDA 110). NCBI_TaxID=224911 {ECO:0000313|EMBL:BAC51428.1 ECO:0000313|Proteomes:UP000002526}BacteriaBacteria Proteobacteria Alphaproteobacteria RhizobialesBradyrhizobiaceae Bradyrhizobium.</v>
      </c>
      <c r="D569" t="s">
        <v>3791</v>
      </c>
      <c r="E569" t="s">
        <v>3792</v>
      </c>
      <c r="F569" t="s">
        <v>3793</v>
      </c>
      <c r="G569">
        <f t="shared" si="6"/>
        <v>0</v>
      </c>
      <c r="I569" t="s">
        <v>1419</v>
      </c>
      <c r="J569" t="s">
        <v>1431</v>
      </c>
      <c r="K569" t="s">
        <v>1460</v>
      </c>
      <c r="L569" t="s">
        <v>1495</v>
      </c>
      <c r="M569" t="s">
        <v>1880</v>
      </c>
      <c r="N569" t="s">
        <v>1881</v>
      </c>
    </row>
    <row r="570" spans="1:13" ht="12.75">
      <c r="A570" t="s">
        <v>1152</v>
      </c>
      <c r="B570" t="s">
        <v>1151</v>
      </c>
      <c r="C570" s="32" t="str">
        <f t="shared" si="0"/>
        <v> Corynebacterium efficiens (strain DSM 44549 / YS-314 / AJ 12310 / JCM 11189 / NBRC 100395). NCBI_TaxID=196164 {ECO:0000313|EMBL:BAC19077.1 ECO:0000313|Proteomes:UP000001409}BacteriaBacteria Actinobacteria Corynebacteriales CorynebacteriaceaeCorynebacterium.</v>
      </c>
      <c r="D570" t="s">
        <v>3794</v>
      </c>
      <c r="E570" t="s">
        <v>3795</v>
      </c>
      <c r="F570" t="s">
        <v>3796</v>
      </c>
      <c r="G570">
        <f t="shared" si="6"/>
        <v>0</v>
      </c>
      <c r="I570" t="s">
        <v>1419</v>
      </c>
      <c r="J570" t="s">
        <v>1420</v>
      </c>
      <c r="K570" t="s">
        <v>1439</v>
      </c>
      <c r="L570" t="s">
        <v>1520</v>
      </c>
      <c r="M570" t="s">
        <v>1521</v>
      </c>
    </row>
    <row r="571" spans="1:12" ht="12.75">
      <c r="A571" t="s">
        <v>1154</v>
      </c>
      <c r="B571" t="s">
        <v>1153</v>
      </c>
      <c r="C571" s="32" t="str">
        <f t="shared" si="0"/>
        <v> Corynebacterium glutamicum (strain ATCC 13032 / DSM 20300 / JCM 1318 / LMG 3730 / NCIMB 10025). NCBI_TaxID=196627 {ECO:0000313|Proteomes:UP000000582}BacteriaBacteria Actinobacteria Corynebacteriales CorynebacteriaceaeCorynebacterium.</v>
      </c>
      <c r="D571" t="s">
        <v>3797</v>
      </c>
      <c r="E571" t="s">
        <v>3798</v>
      </c>
      <c r="G571">
        <f t="shared" si="6"/>
        <v>0</v>
      </c>
      <c r="H571" t="s">
        <v>1419</v>
      </c>
      <c r="I571" t="s">
        <v>1420</v>
      </c>
      <c r="J571" t="s">
        <v>1439</v>
      </c>
      <c r="K571" t="s">
        <v>1520</v>
      </c>
      <c r="L571" t="s">
        <v>1521</v>
      </c>
    </row>
    <row r="572" spans="1:14" ht="12.75">
      <c r="A572" t="s">
        <v>1156</v>
      </c>
      <c r="B572" t="s">
        <v>1155</v>
      </c>
      <c r="C572" s="32" t="str">
        <f t="shared" si="0"/>
        <v> Xanthomonas campestris pv. campestris (strain ATCC 33913 / DSM 3586 / NCPPB 528 / LMG 568 / P 25). NCBI_TaxID=190485 {ECO:0000313|EMBL:AAM39599.1 ECO:0000313|Proteomes:UP000001010}BacteriaBacteria Proteobacteria Gammaproteobacteria XanthomonadalesXanthomonadaceae Xanthomonas.</v>
      </c>
      <c r="D572" t="s">
        <v>3799</v>
      </c>
      <c r="E572" t="s">
        <v>3800</v>
      </c>
      <c r="F572" t="s">
        <v>3801</v>
      </c>
      <c r="G572">
        <f t="shared" si="6"/>
        <v>0</v>
      </c>
      <c r="I572" t="s">
        <v>1419</v>
      </c>
      <c r="J572" t="s">
        <v>1431</v>
      </c>
      <c r="K572" t="s">
        <v>1432</v>
      </c>
      <c r="L572" t="s">
        <v>3022</v>
      </c>
      <c r="M572" t="s">
        <v>3023</v>
      </c>
      <c r="N572" t="s">
        <v>3620</v>
      </c>
    </row>
    <row r="573" spans="1:14" ht="12.75">
      <c r="A573" t="s">
        <v>1158</v>
      </c>
      <c r="B573" t="s">
        <v>1157</v>
      </c>
      <c r="C573" s="32" t="str">
        <f t="shared" si="0"/>
        <v> Ralstonia solanacearum (strain GMI1000) (Pseudomonas solanacearum). NCBI_TaxID=267608 {ECO:0000313|EMBL:CAD15828.1 ECO:0000313|Proteomes:UP000001436}BacteriaBacteria Proteobacteria Betaproteobacteria BurkholderialesBurkholderiaceae Ralstonia.</v>
      </c>
      <c r="D573" t="s">
        <v>3802</v>
      </c>
      <c r="E573" t="s">
        <v>3803</v>
      </c>
      <c r="F573" t="s">
        <v>3804</v>
      </c>
      <c r="G573">
        <f t="shared" si="6"/>
        <v>0</v>
      </c>
      <c r="I573" t="s">
        <v>1419</v>
      </c>
      <c r="J573" t="s">
        <v>1431</v>
      </c>
      <c r="K573" t="s">
        <v>1696</v>
      </c>
      <c r="L573" t="s">
        <v>1697</v>
      </c>
      <c r="M573" t="s">
        <v>1698</v>
      </c>
      <c r="N573" t="s">
        <v>2094</v>
      </c>
    </row>
    <row r="574" spans="1:16" ht="12.75">
      <c r="A574" t="s">
        <v>1160</v>
      </c>
      <c r="B574" t="s">
        <v>1159</v>
      </c>
      <c r="C574" s="32" t="str">
        <f t="shared" si="0"/>
        <v> Rhizobium meliloti (strain 1021) (Ensifer meliloti) (Sinorhizobium meliloti). ECO:0000313|Proteomes:UP000001976}. NCBI_TaxID=266834 {ECO:0000313|EMBL:CAC49568.1BacteriaBacteria Proteobacteria Alphaproteobacteria RhizobialesRhizobiaceae Sinorhizobium/Ensifer group Sinorhizobium.</v>
      </c>
      <c r="D574" t="s">
        <v>3805</v>
      </c>
      <c r="E574" t="s">
        <v>3806</v>
      </c>
      <c r="F574" t="s">
        <v>3807</v>
      </c>
      <c r="G574" t="s">
        <v>1419</v>
      </c>
      <c r="J574" t="s">
        <v>1419</v>
      </c>
      <c r="K574" t="s">
        <v>1431</v>
      </c>
      <c r="L574" t="s">
        <v>1460</v>
      </c>
      <c r="M574" t="s">
        <v>1495</v>
      </c>
      <c r="N574" t="s">
        <v>1496</v>
      </c>
      <c r="O574" t="s">
        <v>2227</v>
      </c>
      <c r="P574" t="s">
        <v>2228</v>
      </c>
    </row>
    <row r="575" spans="1:16" ht="12.75">
      <c r="A575" t="s">
        <v>1162</v>
      </c>
      <c r="B575" t="s">
        <v>1161</v>
      </c>
      <c r="C575" s="32" t="str">
        <f t="shared" si="0"/>
        <v> Rhizobium meliloti (strain 1021) (Ensifer meliloti) (Sinorhizobium meliloti). ECO:0000313|Proteomes:UP000001976}. NCBI_TaxID=266834 {ECO:0000313|EMBL:CAC49188.1BacteriaBacteria Proteobacteria Alphaproteobacteria RhizobialesRhizobiaceae Sinorhizobium/Ensifer group Sinorhizobium.</v>
      </c>
      <c r="D575" t="s">
        <v>3805</v>
      </c>
      <c r="E575" t="s">
        <v>3806</v>
      </c>
      <c r="F575" t="s">
        <v>3808</v>
      </c>
      <c r="G575" t="s">
        <v>1419</v>
      </c>
      <c r="J575" t="s">
        <v>1419</v>
      </c>
      <c r="K575" t="s">
        <v>1431</v>
      </c>
      <c r="L575" t="s">
        <v>1460</v>
      </c>
      <c r="M575" t="s">
        <v>1495</v>
      </c>
      <c r="N575" t="s">
        <v>1496</v>
      </c>
      <c r="O575" t="s">
        <v>2227</v>
      </c>
      <c r="P575" t="s">
        <v>2228</v>
      </c>
    </row>
    <row r="576" spans="1:14" ht="12.75">
      <c r="A576" t="s">
        <v>1164</v>
      </c>
      <c r="B576" t="s">
        <v>1163</v>
      </c>
      <c r="C576" s="32" t="str">
        <f t="shared" si="0"/>
        <v> Rhizobium loti (strain MAFF303099) (Mesorhizobium loti). NCBI_TaxID=266835 {ECO:0000313|EMBL:BAB51633.1 ECO:0000313|Proteomes:UP000000552}BacteriaBacteria Proteobacteria Alphaproteobacteria RhizobialesPhyllobacteriaceae Mesorhizobium.</v>
      </c>
      <c r="D576" t="s">
        <v>3809</v>
      </c>
      <c r="E576" t="s">
        <v>3810</v>
      </c>
      <c r="F576" t="s">
        <v>3811</v>
      </c>
      <c r="G576">
        <f aca="true" t="shared" si="7" ref="G576:G674">IF(H576=0,I576,H576)</f>
        <v>0</v>
      </c>
      <c r="I576" t="s">
        <v>1419</v>
      </c>
      <c r="J576" t="s">
        <v>1431</v>
      </c>
      <c r="K576" t="s">
        <v>1460</v>
      </c>
      <c r="L576" t="s">
        <v>1495</v>
      </c>
      <c r="M576" t="s">
        <v>1998</v>
      </c>
      <c r="N576" t="s">
        <v>2649</v>
      </c>
    </row>
    <row r="577" spans="1:14" ht="12.75">
      <c r="A577" t="s">
        <v>1166</v>
      </c>
      <c r="B577" t="s">
        <v>1165</v>
      </c>
      <c r="C577" s="32" t="str">
        <f t="shared" si="0"/>
        <v> Caulobacter crescentus (strain ATCC 19089 / CB15). NCBI_TaxID=190650 {ECO:0000313|EMBL:AAK24575.1 ECO:0000313|Proteomes:UP000001816}BacteriaBacteria Proteobacteria Alphaproteobacteria CaulobacteralesCaulobacteraceae Caulobacter.</v>
      </c>
      <c r="D577" t="s">
        <v>3812</v>
      </c>
      <c r="E577" t="s">
        <v>3813</v>
      </c>
      <c r="F577" t="s">
        <v>3814</v>
      </c>
      <c r="G577">
        <f t="shared" si="7"/>
        <v>0</v>
      </c>
      <c r="I577" t="s">
        <v>1419</v>
      </c>
      <c r="J577" t="s">
        <v>1431</v>
      </c>
      <c r="K577" t="s">
        <v>1460</v>
      </c>
      <c r="L577" t="s">
        <v>2034</v>
      </c>
      <c r="M577" t="s">
        <v>2035</v>
      </c>
      <c r="N577" t="s">
        <v>2036</v>
      </c>
    </row>
    <row r="578" spans="1:14" ht="12.75">
      <c r="A578" t="s">
        <v>1168</v>
      </c>
      <c r="B578" t="s">
        <v>1167</v>
      </c>
      <c r="C578" s="32" t="str">
        <f t="shared" si="0"/>
        <v> Pseudomonas aeruginosa (strain ATCC 15692 / DSM 22644 / CIP 104116 / JCM 14847 / LMG 12228 / 1C / PRS 101 / PAO1). NCBI_TaxID=208964 {ECO:0000313|EMBL:AAG04905.1 ECO:0000313|Proteomes:UP000002438}BacteriaBacteria Proteobacteria Gammaproteobacteria PseudomonadalesPseudomonadaceae Pseudomonas.</v>
      </c>
      <c r="D578" t="s">
        <v>3815</v>
      </c>
      <c r="E578" t="s">
        <v>3816</v>
      </c>
      <c r="F578" t="s">
        <v>3817</v>
      </c>
      <c r="G578">
        <f t="shared" si="7"/>
        <v>0</v>
      </c>
      <c r="I578" t="s">
        <v>1419</v>
      </c>
      <c r="J578" t="s">
        <v>1431</v>
      </c>
      <c r="K578" t="s">
        <v>1432</v>
      </c>
      <c r="L578" t="s">
        <v>1433</v>
      </c>
      <c r="M578" t="s">
        <v>1434</v>
      </c>
      <c r="N578" t="s">
        <v>1435</v>
      </c>
    </row>
    <row r="579" spans="1:14" ht="12.75">
      <c r="A579" t="s">
        <v>1170</v>
      </c>
      <c r="B579" t="s">
        <v>1169</v>
      </c>
      <c r="C579" s="32" t="str">
        <f t="shared" si="0"/>
        <v> Bacillus halodurans (strain ATCC BAA-125 / DSM 18197 / FERM 7344 / JCM 9153 / C-125). NCBI_TaxID=272558 {ECO:0000313|EMBL:BAB04477.1 ECO:0000313|Proteomes:UP000001258}BacteriaBacteria Firmicutes Bacilli Bacillales Bacillaceae Bacillus.</v>
      </c>
      <c r="D579" t="s">
        <v>3818</v>
      </c>
      <c r="E579" t="s">
        <v>3819</v>
      </c>
      <c r="F579" t="s">
        <v>3820</v>
      </c>
      <c r="G579">
        <f t="shared" si="7"/>
        <v>0</v>
      </c>
      <c r="I579" t="s">
        <v>1419</v>
      </c>
      <c r="J579" t="s">
        <v>1570</v>
      </c>
      <c r="K579" t="s">
        <v>1571</v>
      </c>
      <c r="L579" t="s">
        <v>1572</v>
      </c>
      <c r="M579" t="s">
        <v>2437</v>
      </c>
      <c r="N579" t="s">
        <v>2438</v>
      </c>
    </row>
    <row r="580" spans="1:13" ht="12.75">
      <c r="A580" t="s">
        <v>1172</v>
      </c>
      <c r="B580" t="s">
        <v>1171</v>
      </c>
      <c r="C580" s="32" t="str">
        <f t="shared" si="0"/>
        <v> Streptomyces coelicolor (strain ATCC BAA-471 / A3(2) / M145). NCBI_TaxID=100226 {ECO:0000313|Proteomes:UP000001973}BacteriaBacteria Actinobacteria Streptomycetales StreptomycetaceaeStreptomyces Streptomyces albidoflavus group.</v>
      </c>
      <c r="D580" t="s">
        <v>3821</v>
      </c>
      <c r="E580" t="s">
        <v>3822</v>
      </c>
      <c r="G580">
        <f t="shared" si="7"/>
        <v>0</v>
      </c>
      <c r="H580" t="s">
        <v>1419</v>
      </c>
      <c r="I580" t="s">
        <v>1420</v>
      </c>
      <c r="J580" t="s">
        <v>1446</v>
      </c>
      <c r="K580" t="s">
        <v>1447</v>
      </c>
      <c r="L580" t="s">
        <v>3823</v>
      </c>
      <c r="M580" t="s">
        <v>3824</v>
      </c>
    </row>
    <row r="581" spans="1:14" ht="12.75">
      <c r="A581" t="s">
        <v>1174</v>
      </c>
      <c r="B581" t="s">
        <v>1173</v>
      </c>
      <c r="C581" s="32" t="str">
        <f t="shared" si="0"/>
        <v> Deinococcus radiodurans (strain ATCC 13939 / DSM 20539 / JCM 16871 / LMG 4051 / NBRC 15346 / NCIMB 9279 / R1 / VKM B-1422). NCBI_TaxID=243230 {ECO:0000313|EMBL:AAF10731.1 ECO:0000313|Proteomes:UP000002524}BacteriaBacteria Deinococcus-Thermus Deinococci DeinococcalesDeinococcaceae Deinococcus.</v>
      </c>
      <c r="D581" t="s">
        <v>3825</v>
      </c>
      <c r="E581" t="s">
        <v>3826</v>
      </c>
      <c r="F581" t="s">
        <v>3827</v>
      </c>
      <c r="G581">
        <f t="shared" si="7"/>
        <v>0</v>
      </c>
      <c r="I581" t="s">
        <v>1419</v>
      </c>
      <c r="J581" t="s">
        <v>1659</v>
      </c>
      <c r="K581" t="s">
        <v>1660</v>
      </c>
      <c r="L581" t="s">
        <v>1661</v>
      </c>
      <c r="M581" t="s">
        <v>1662</v>
      </c>
      <c r="N581" t="s">
        <v>1663</v>
      </c>
    </row>
    <row r="582" spans="1:13" ht="12.75">
      <c r="A582" t="s">
        <v>1176</v>
      </c>
      <c r="B582" t="s">
        <v>1175</v>
      </c>
      <c r="C582" s="32" t="str">
        <f t="shared" si="0"/>
        <v> Streptomyces coelicolor (strain ATCC BAA-471 / A3(2) / M145). NCBI_TaxID=100226 {ECO:0000313|Proteomes:UP000001973}BacteriaBacteria Actinobacteria Streptomycetales StreptomycetaceaeStreptomyces Streptomyces albidoflavus group.</v>
      </c>
      <c r="D582" t="s">
        <v>3821</v>
      </c>
      <c r="E582" t="s">
        <v>3822</v>
      </c>
      <c r="G582">
        <f t="shared" si="7"/>
        <v>0</v>
      </c>
      <c r="H582" t="s">
        <v>1419</v>
      </c>
      <c r="I582" t="s">
        <v>1420</v>
      </c>
      <c r="J582" t="s">
        <v>1446</v>
      </c>
      <c r="K582" t="s">
        <v>1447</v>
      </c>
      <c r="L582" t="s">
        <v>3823</v>
      </c>
      <c r="M582" t="s">
        <v>3824</v>
      </c>
    </row>
    <row r="583" spans="1:19" ht="12.75">
      <c r="A583" t="s">
        <v>1178</v>
      </c>
      <c r="B583" t="s">
        <v>1177</v>
      </c>
      <c r="C583" s="32" t="str">
        <f t="shared" si="0"/>
        <v> Setosphaeria turcica (strain 28A) (Northern leaf blight fungus) (Exserohilum turcicum). NCBI_TaxID=671987 {ECO:0000313|EMBL:EOA87194.1 ECO:0000313|Proteomes:UP000016935}EukaryotaEukaryota Fungi Dikarya Ascomycota PezizomycotinaDothideomycetes Pleosporomycetidae Pleosporales PleosporineaePleosporaceae Setosphaeria.</v>
      </c>
      <c r="D583" t="s">
        <v>3828</v>
      </c>
      <c r="E583" t="s">
        <v>3829</v>
      </c>
      <c r="F583" t="s">
        <v>3830</v>
      </c>
      <c r="G583">
        <f t="shared" si="7"/>
        <v>0</v>
      </c>
      <c r="I583" t="s">
        <v>1400</v>
      </c>
      <c r="J583" t="s">
        <v>1467</v>
      </c>
      <c r="K583" t="s">
        <v>1468</v>
      </c>
      <c r="L583" t="s">
        <v>1477</v>
      </c>
      <c r="M583" t="s">
        <v>1478</v>
      </c>
      <c r="N583" t="s">
        <v>2102</v>
      </c>
      <c r="O583" t="s">
        <v>2103</v>
      </c>
      <c r="P583" t="s">
        <v>2104</v>
      </c>
      <c r="Q583" t="s">
        <v>2105</v>
      </c>
      <c r="R583" t="s">
        <v>2106</v>
      </c>
      <c r="S583" t="s">
        <v>3831</v>
      </c>
    </row>
    <row r="584" spans="1:12" ht="12.75">
      <c r="A584" t="s">
        <v>1180</v>
      </c>
      <c r="B584" t="s">
        <v>1179</v>
      </c>
      <c r="C584" s="32" t="str">
        <f t="shared" si="0"/>
        <v> Emiliania huxleyi (Pontosphaera huxleyi). NCBI_TaxID=2903 {ECO:0000313|EMBL:EOD15802.1}EukaryotaEukaryota Haptophyceae Isochrysidales Noelaerhabdaceae Emiliania.</v>
      </c>
      <c r="D584" t="s">
        <v>3832</v>
      </c>
      <c r="E584" t="s">
        <v>3833</v>
      </c>
      <c r="G584">
        <f t="shared" si="7"/>
        <v>0</v>
      </c>
      <c r="H584" t="s">
        <v>1400</v>
      </c>
      <c r="I584" t="s">
        <v>3834</v>
      </c>
      <c r="J584" t="s">
        <v>3835</v>
      </c>
      <c r="K584" t="s">
        <v>3836</v>
      </c>
      <c r="L584" t="s">
        <v>3837</v>
      </c>
    </row>
    <row r="585" spans="1:18" ht="12.75">
      <c r="A585" t="s">
        <v>1182</v>
      </c>
      <c r="B585" t="s">
        <v>1181</v>
      </c>
      <c r="C585" s="32" t="str">
        <f t="shared" si="0"/>
        <v> Botryosphaeria parva (strain UCR-NP2) (Grapevine canker fungus) (Neofusicoccum parvum). NCBI_TaxID=1287680 {ECO:0000313|EMBL:EOD45198.1 ECO:0000313|Proteomes:UP000013521}EukaryotaEukaryota Fungi Dikarya Ascomycota PezizomycotinaDothideomycetes Dothideomycetes incertae sedis BotryosphaerialesBotryosphaeriaceae Neofusicoccum.</v>
      </c>
      <c r="D585" t="s">
        <v>3838</v>
      </c>
      <c r="E585" t="s">
        <v>3839</v>
      </c>
      <c r="F585" t="s">
        <v>3840</v>
      </c>
      <c r="G585">
        <f t="shared" si="7"/>
        <v>0</v>
      </c>
      <c r="I585" t="s">
        <v>1400</v>
      </c>
      <c r="J585" t="s">
        <v>1467</v>
      </c>
      <c r="K585" t="s">
        <v>1468</v>
      </c>
      <c r="L585" t="s">
        <v>1477</v>
      </c>
      <c r="M585" t="s">
        <v>1478</v>
      </c>
      <c r="N585" t="s">
        <v>2102</v>
      </c>
      <c r="O585" t="s">
        <v>3344</v>
      </c>
      <c r="P585" t="s">
        <v>3345</v>
      </c>
      <c r="Q585" t="s">
        <v>3346</v>
      </c>
      <c r="R585" t="s">
        <v>3841</v>
      </c>
    </row>
    <row r="586" spans="1:13" ht="12.75">
      <c r="A586" t="s">
        <v>1184</v>
      </c>
      <c r="B586" t="s">
        <v>1183</v>
      </c>
      <c r="C586" s="32" t="str">
        <f t="shared" si="0"/>
        <v> Actinoplanes sp. N902-109. NCBI_TaxID=649831 {ECO:0000313|EMBL:AGL19668.1 ECO:0000313|Proteomes:UP000013541}BacteriaBacteria Actinobacteria Micromonosporales MicromonosporaceaeActinoplanes.</v>
      </c>
      <c r="D586" t="s">
        <v>3842</v>
      </c>
      <c r="E586" t="s">
        <v>3843</v>
      </c>
      <c r="F586" t="s">
        <v>3844</v>
      </c>
      <c r="G586">
        <f t="shared" si="7"/>
        <v>0</v>
      </c>
      <c r="I586" t="s">
        <v>1419</v>
      </c>
      <c r="J586" t="s">
        <v>1420</v>
      </c>
      <c r="K586" t="s">
        <v>3169</v>
      </c>
      <c r="L586" t="s">
        <v>3170</v>
      </c>
      <c r="M586" t="s">
        <v>3171</v>
      </c>
    </row>
    <row r="587" spans="1:13" ht="12.75">
      <c r="A587" t="s">
        <v>1186</v>
      </c>
      <c r="B587" t="s">
        <v>1185</v>
      </c>
      <c r="C587" s="32" t="str">
        <f t="shared" si="0"/>
        <v> Amycolatopsis orientalis HCCB10007. NCBI_TaxID=1156913 {ECO:0000313|EMBL:AGM08527.1 ECO:0000313|Proteomes:UP000013968}BacteriaBacteria Actinobacteria Pseudonocardiales PseudonocardiaceaeAmycolatopsis.</v>
      </c>
      <c r="D587" t="s">
        <v>3845</v>
      </c>
      <c r="E587" t="s">
        <v>3846</v>
      </c>
      <c r="F587" t="s">
        <v>3847</v>
      </c>
      <c r="G587">
        <f t="shared" si="7"/>
        <v>0</v>
      </c>
      <c r="I587" t="s">
        <v>1419</v>
      </c>
      <c r="J587" t="s">
        <v>1420</v>
      </c>
      <c r="K587" t="s">
        <v>1863</v>
      </c>
      <c r="L587" t="s">
        <v>1864</v>
      </c>
      <c r="M587" t="s">
        <v>2846</v>
      </c>
    </row>
    <row r="588" spans="1:17" ht="12.75">
      <c r="A588" t="s">
        <v>1188</v>
      </c>
      <c r="B588" t="s">
        <v>1187</v>
      </c>
      <c r="C588" s="32" t="str">
        <f t="shared" si="0"/>
        <v> Taphrina deformans (strain PYCC 5710 / ATCC 11124 / CBS 356.35 / IMI 108563 / JCM 9778 / NBRC 8474) (Peach leaf curl fungus) (Lalaria deformans). NCBI_TaxID=1097556 {ECO:0000313|EMBL:CCG82936.1 ECO:0000313|Proteomes:UP000013776}EukaryotaEukaryota Fungi Dikarya Ascomycota TaphrinomycotinaTaphrinomycetes Taphrinales Taphrinaceae Taphrina.</v>
      </c>
      <c r="D588" t="s">
        <v>3848</v>
      </c>
      <c r="E588" t="s">
        <v>3849</v>
      </c>
      <c r="F588" t="s">
        <v>3850</v>
      </c>
      <c r="G588">
        <f t="shared" si="7"/>
        <v>0</v>
      </c>
      <c r="I588" t="s">
        <v>1400</v>
      </c>
      <c r="J588" t="s">
        <v>1467</v>
      </c>
      <c r="K588" t="s">
        <v>1468</v>
      </c>
      <c r="L588" t="s">
        <v>1477</v>
      </c>
      <c r="M588" t="s">
        <v>3851</v>
      </c>
      <c r="N588" t="s">
        <v>3852</v>
      </c>
      <c r="O588" t="s">
        <v>3853</v>
      </c>
      <c r="P588" t="s">
        <v>3854</v>
      </c>
      <c r="Q588" t="s">
        <v>3855</v>
      </c>
    </row>
    <row r="589" spans="1:13" ht="12.75">
      <c r="A589" t="s">
        <v>1190</v>
      </c>
      <c r="B589" t="s">
        <v>1189</v>
      </c>
      <c r="C589" s="32" t="str">
        <f t="shared" si="0"/>
        <v> Oleispira antarctica RB-8. NCBI_TaxID=698738 {ECO:0000313|EMBL:CCK77440.1 ECO:0000313|Proteomes:UP000032749}BacteriaBacteria Proteobacteria Gammaproteobacteria OceanospirillalesOleispira.</v>
      </c>
      <c r="D589" t="s">
        <v>3856</v>
      </c>
      <c r="E589" t="s">
        <v>3857</v>
      </c>
      <c r="F589" t="s">
        <v>3858</v>
      </c>
      <c r="G589">
        <f t="shared" si="7"/>
        <v>0</v>
      </c>
      <c r="I589" t="s">
        <v>1419</v>
      </c>
      <c r="J589" t="s">
        <v>1431</v>
      </c>
      <c r="K589" t="s">
        <v>1432</v>
      </c>
      <c r="L589" t="s">
        <v>1453</v>
      </c>
      <c r="M589" t="s">
        <v>3859</v>
      </c>
    </row>
    <row r="590" spans="1:13" ht="12.75">
      <c r="A590" t="s">
        <v>1192</v>
      </c>
      <c r="B590" t="s">
        <v>1191</v>
      </c>
      <c r="C590" s="32" t="str">
        <f t="shared" si="0"/>
        <v> Nocardioides sp. CF8. NCBI_TaxID=110319 {ECO:0000313|EMBL:EON24668.1 ECO:0000313|Proteomes:UP000015971}BacteriaBacteria Actinobacteria Propionibacteriales NocardioidaceaeNocardioides.</v>
      </c>
      <c r="D590" t="s">
        <v>3860</v>
      </c>
      <c r="E590" t="s">
        <v>3861</v>
      </c>
      <c r="F590" t="s">
        <v>3862</v>
      </c>
      <c r="G590">
        <f t="shared" si="7"/>
        <v>0</v>
      </c>
      <c r="I590" t="s">
        <v>1419</v>
      </c>
      <c r="J590" t="s">
        <v>1420</v>
      </c>
      <c r="K590" t="s">
        <v>1813</v>
      </c>
      <c r="L590" t="s">
        <v>1814</v>
      </c>
      <c r="M590" t="s">
        <v>1815</v>
      </c>
    </row>
    <row r="591" spans="1:18" ht="12.75">
      <c r="A591" t="s">
        <v>1194</v>
      </c>
      <c r="B591" t="s">
        <v>1193</v>
      </c>
      <c r="C591" s="32" t="str">
        <f t="shared" si="0"/>
        <v> Coniosporium apollinis (strain CBS 100218) (Rock-inhabiting black yeast). NCBI_TaxID=1168221 {ECO:0000313|EMBL:EON69990.1 ECO:0000313|Proteomes:UP000016924}EukaryotaEukaryota Fungi Dikarya Ascomycota Pezizomycotina EurotiomycetesChaetothyriomycetidae Chaetothyriales HerpotrichiellaceaeConiosporium.</v>
      </c>
      <c r="D591" t="s">
        <v>3863</v>
      </c>
      <c r="E591" t="s">
        <v>3864</v>
      </c>
      <c r="F591" t="s">
        <v>3865</v>
      </c>
      <c r="G591">
        <f t="shared" si="7"/>
        <v>0</v>
      </c>
      <c r="I591" t="s">
        <v>1400</v>
      </c>
      <c r="J591" t="s">
        <v>1467</v>
      </c>
      <c r="K591" t="s">
        <v>1468</v>
      </c>
      <c r="L591" t="s">
        <v>1477</v>
      </c>
      <c r="M591" t="s">
        <v>1478</v>
      </c>
      <c r="N591" t="s">
        <v>1648</v>
      </c>
      <c r="O591" t="s">
        <v>3135</v>
      </c>
      <c r="P591" t="s">
        <v>3136</v>
      </c>
      <c r="Q591" t="s">
        <v>3137</v>
      </c>
      <c r="R591" t="s">
        <v>3866</v>
      </c>
    </row>
    <row r="592" spans="1:18" ht="12.75">
      <c r="A592" t="s">
        <v>1196</v>
      </c>
      <c r="B592" t="s">
        <v>1195</v>
      </c>
      <c r="C592" s="32" t="str">
        <f t="shared" si="0"/>
        <v> Togninia minima (strain UCR-PA7) (Esca disease fungus) (Phaeoacremonium aleophilum). NCBI_TaxID=1286976 {ECO:0000313|EMBL:EOO02879.1 ECO:0000313|Proteomes:UP000014074}EukaryotaEukaryota Fungi Dikarya Ascomycota PezizomycotinaSordariomycetes Sordariomycetidae Togniniales TogniniaceaePhaeoacremonium.</v>
      </c>
      <c r="D592" t="s">
        <v>3867</v>
      </c>
      <c r="E592" t="s">
        <v>3868</v>
      </c>
      <c r="F592" t="s">
        <v>3869</v>
      </c>
      <c r="G592">
        <f t="shared" si="7"/>
        <v>0</v>
      </c>
      <c r="I592" t="s">
        <v>1400</v>
      </c>
      <c r="J592" t="s">
        <v>1467</v>
      </c>
      <c r="K592" t="s">
        <v>1468</v>
      </c>
      <c r="L592" t="s">
        <v>1477</v>
      </c>
      <c r="M592" t="s">
        <v>1478</v>
      </c>
      <c r="N592" t="s">
        <v>1479</v>
      </c>
      <c r="O592" t="s">
        <v>2076</v>
      </c>
      <c r="P592" t="s">
        <v>3870</v>
      </c>
      <c r="Q592" t="s">
        <v>3871</v>
      </c>
      <c r="R592" t="s">
        <v>3872</v>
      </c>
    </row>
    <row r="593" spans="1:17" ht="12.75">
      <c r="A593" t="s">
        <v>1198</v>
      </c>
      <c r="B593" t="s">
        <v>1197</v>
      </c>
      <c r="C593" s="32" t="str">
        <f t="shared" si="0"/>
        <v> Wallemia ichthyophaga (strain EXF-994 / CBS 113033). NCBI_TaxID=1299270 {ECO:0000313|EMBL:EOR01078.1 ECO:0000313|Proteomes:UP000014064}EukaryotaEukaryota Fungi Dikarya Basidiomycota AgaricomycotinaWallemiomycetes Wallemiales Wallemiales incertae sedis Wallemia.</v>
      </c>
      <c r="D593" t="s">
        <v>3873</v>
      </c>
      <c r="E593" t="s">
        <v>3874</v>
      </c>
      <c r="F593" t="s">
        <v>3875</v>
      </c>
      <c r="G593">
        <f t="shared" si="7"/>
        <v>0</v>
      </c>
      <c r="I593" t="s">
        <v>1400</v>
      </c>
      <c r="J593" t="s">
        <v>1467</v>
      </c>
      <c r="K593" t="s">
        <v>1468</v>
      </c>
      <c r="L593" t="s">
        <v>1469</v>
      </c>
      <c r="M593" t="s">
        <v>1470</v>
      </c>
      <c r="N593" t="s">
        <v>3258</v>
      </c>
      <c r="O593" t="s">
        <v>3259</v>
      </c>
      <c r="P593" t="s">
        <v>3260</v>
      </c>
      <c r="Q593" t="s">
        <v>3261</v>
      </c>
    </row>
    <row r="594" spans="1:17" ht="12.75">
      <c r="A594" t="s">
        <v>1200</v>
      </c>
      <c r="B594" t="s">
        <v>1199</v>
      </c>
      <c r="C594" s="32" t="str">
        <f t="shared" si="0"/>
        <v> Pseudozyma hubeiensis (strain SY62) (Yeast). NCBI_TaxID=1305764 {ECO:0000313|EMBL:GAC93702.1 ECO:0000313|Proteomes:UP000014071}EukaryotaEukaryota Fungi Dikarya Basidiomycota UstilaginomycotinaUstilaginomycetes Ustilaginales Ustilaginaceae Pseudozyma.</v>
      </c>
      <c r="D594" t="s">
        <v>3876</v>
      </c>
      <c r="E594" t="s">
        <v>3877</v>
      </c>
      <c r="F594" t="s">
        <v>3878</v>
      </c>
      <c r="G594">
        <f t="shared" si="7"/>
        <v>0</v>
      </c>
      <c r="I594" t="s">
        <v>1400</v>
      </c>
      <c r="J594" t="s">
        <v>1467</v>
      </c>
      <c r="K594" t="s">
        <v>1468</v>
      </c>
      <c r="L594" t="s">
        <v>1469</v>
      </c>
      <c r="M594" t="s">
        <v>1718</v>
      </c>
      <c r="N594" t="s">
        <v>1719</v>
      </c>
      <c r="O594" t="s">
        <v>1720</v>
      </c>
      <c r="P594" t="s">
        <v>1721</v>
      </c>
      <c r="Q594" t="s">
        <v>3879</v>
      </c>
    </row>
    <row r="595" spans="1:19" ht="12.75">
      <c r="A595" t="s">
        <v>1202</v>
      </c>
      <c r="B595" t="s">
        <v>1201</v>
      </c>
      <c r="C595" s="32" t="str">
        <f t="shared" si="0"/>
        <v> Gibberella fujikuroi (strain CBS 195.34 / IMI 58289 / NRRL A-6831) (Bakanae and foot rot disease fungus) (Fusarium fujikuroi). NCBI_TaxID=1279085 {ECO:0000313|EMBL:CCT68878.1 ECO:0000313|Proteomes:UP000016800}EukaryotaEukaryota Fungi Dikarya Ascomycota PezizomycotinaSordariomycetes Hypocreomycetidae Hypocreales NectriaceaeFusarium Fusarium fujikuroi species complex.</v>
      </c>
      <c r="D595" t="s">
        <v>3880</v>
      </c>
      <c r="E595" t="s">
        <v>3881</v>
      </c>
      <c r="F595" t="s">
        <v>3882</v>
      </c>
      <c r="G595">
        <f t="shared" si="7"/>
        <v>0</v>
      </c>
      <c r="I595" t="s">
        <v>1400</v>
      </c>
      <c r="J595" t="s">
        <v>1467</v>
      </c>
      <c r="K595" t="s">
        <v>1468</v>
      </c>
      <c r="L595" t="s">
        <v>1477</v>
      </c>
      <c r="M595" t="s">
        <v>1478</v>
      </c>
      <c r="N595" t="s">
        <v>1479</v>
      </c>
      <c r="O595" t="s">
        <v>1480</v>
      </c>
      <c r="P595" t="s">
        <v>1617</v>
      </c>
      <c r="Q595" t="s">
        <v>1618</v>
      </c>
      <c r="R595" t="s">
        <v>1731</v>
      </c>
      <c r="S595" t="s">
        <v>3883</v>
      </c>
    </row>
    <row r="596" spans="1:16" ht="12.75">
      <c r="A596" t="s">
        <v>1204</v>
      </c>
      <c r="B596" t="s">
        <v>1203</v>
      </c>
      <c r="C596" s="32" t="str">
        <f t="shared" si="0"/>
        <v> Mucor circinelloides f. circinelloides (strain 1006PhL) (Mucormycosis agent) (Calyptromyces circinelloides). NCBI_TaxID=1220926 {ECO:0000313|EMBL:EPB82506.1 ECO:0000313|Proteomes:UP000014254}EukaryotaEukaryota Fungi Fungi incertae sedis Mucoromycotina MucoralesMucorineae Mucoraceae Mucor.</v>
      </c>
      <c r="D596" t="s">
        <v>3884</v>
      </c>
      <c r="E596" t="s">
        <v>3885</v>
      </c>
      <c r="F596" t="s">
        <v>3886</v>
      </c>
      <c r="G596">
        <f t="shared" si="7"/>
        <v>0</v>
      </c>
      <c r="I596" t="s">
        <v>1400</v>
      </c>
      <c r="J596" t="s">
        <v>1467</v>
      </c>
      <c r="K596" t="s">
        <v>3187</v>
      </c>
      <c r="L596" t="s">
        <v>3188</v>
      </c>
      <c r="M596" t="s">
        <v>3189</v>
      </c>
      <c r="N596" t="s">
        <v>3190</v>
      </c>
      <c r="O596" t="s">
        <v>3887</v>
      </c>
      <c r="P596" t="s">
        <v>3888</v>
      </c>
    </row>
    <row r="597" spans="1:18" ht="12.75">
      <c r="A597" t="s">
        <v>1206</v>
      </c>
      <c r="B597" t="s">
        <v>1205</v>
      </c>
      <c r="C597" s="32" t="str">
        <f t="shared" si="0"/>
        <v> Ophiostoma piceae (strain UAMH 11346) (Sap stain fungus). NCBI_TaxID=1262450 {ECO:0000313|EMBL:EPE06457.1 ECO:0000313|Proteomes:UP000016923}EukaryotaEukaryota Fungi Dikarya Ascomycota PezizomycotinaSordariomycetes Sordariomycetidae Ophiostomatales OphiostomataceaeOphiostoma.</v>
      </c>
      <c r="D597" t="s">
        <v>3889</v>
      </c>
      <c r="E597" t="s">
        <v>3890</v>
      </c>
      <c r="F597" t="s">
        <v>3891</v>
      </c>
      <c r="G597">
        <f t="shared" si="7"/>
        <v>0</v>
      </c>
      <c r="I597" t="s">
        <v>1400</v>
      </c>
      <c r="J597" t="s">
        <v>1467</v>
      </c>
      <c r="K597" t="s">
        <v>1468</v>
      </c>
      <c r="L597" t="s">
        <v>1477</v>
      </c>
      <c r="M597" t="s">
        <v>1478</v>
      </c>
      <c r="N597" t="s">
        <v>1479</v>
      </c>
      <c r="O597" t="s">
        <v>2076</v>
      </c>
      <c r="P597" t="s">
        <v>3892</v>
      </c>
      <c r="Q597" t="s">
        <v>3893</v>
      </c>
      <c r="R597" t="s">
        <v>3894</v>
      </c>
    </row>
    <row r="598" spans="1:17" ht="12.75">
      <c r="A598" t="s">
        <v>1208</v>
      </c>
      <c r="B598" t="s">
        <v>1207</v>
      </c>
      <c r="C598" s="32" t="str">
        <f t="shared" si="0"/>
        <v> Glarea lozoyensis (strain ATCC 20868 / MF5171). NCBI_TaxID=1116229 {ECO:0000313|EMBL:EPE29532.1 ECO:0000313|Proteomes:UP000016922}EukaryotaEukaryota Fungi Dikarya Ascomycota Pezizomycotina LeotiomycetesHelotiales Helotiaceae Glarea.</v>
      </c>
      <c r="D598" t="s">
        <v>3895</v>
      </c>
      <c r="E598" t="s">
        <v>3896</v>
      </c>
      <c r="F598" t="s">
        <v>3897</v>
      </c>
      <c r="G598">
        <f t="shared" si="7"/>
        <v>0</v>
      </c>
      <c r="I598" t="s">
        <v>1400</v>
      </c>
      <c r="J598" t="s">
        <v>1467</v>
      </c>
      <c r="K598" t="s">
        <v>1468</v>
      </c>
      <c r="L598" t="s">
        <v>1477</v>
      </c>
      <c r="M598" t="s">
        <v>1478</v>
      </c>
      <c r="N598" t="s">
        <v>1922</v>
      </c>
      <c r="O598" t="s">
        <v>1923</v>
      </c>
      <c r="P598" t="s">
        <v>3898</v>
      </c>
      <c r="Q598" t="s">
        <v>3899</v>
      </c>
    </row>
    <row r="599" spans="1:13" ht="12.75">
      <c r="A599" t="s">
        <v>3900</v>
      </c>
      <c r="B599" t="s">
        <v>1209</v>
      </c>
      <c r="C599" s="32" t="str">
        <f t="shared" si="0"/>
        <v> Streptomyces collinus (strain DSM 40733 / Tu 365). NCBI_TaxID=1214242 {ECO:0000313|EMBL:AGS71371.1 ECO:0000313|Proteomes:UP000015423}BacteriaBacteria Actinobacteria Streptomycetales StreptomycetaceaeStreptomyces.</v>
      </c>
      <c r="D599" t="s">
        <v>3901</v>
      </c>
      <c r="E599" t="s">
        <v>3902</v>
      </c>
      <c r="F599" t="s">
        <v>3903</v>
      </c>
      <c r="G599">
        <f t="shared" si="7"/>
        <v>0</v>
      </c>
      <c r="I599" t="s">
        <v>1419</v>
      </c>
      <c r="J599" t="s">
        <v>1420</v>
      </c>
      <c r="K599" t="s">
        <v>1446</v>
      </c>
      <c r="L599" t="s">
        <v>1447</v>
      </c>
      <c r="M599" t="s">
        <v>1448</v>
      </c>
    </row>
    <row r="600" spans="1:13" ht="12.75">
      <c r="A600" t="s">
        <v>3904</v>
      </c>
      <c r="B600" t="s">
        <v>1211</v>
      </c>
      <c r="C600" s="32" t="str">
        <f t="shared" si="0"/>
        <v> Streptomyces collinus (strain DSM 40733 / Tu 365). NCBI_TaxID=1214242 {ECO:0000313|EMBL:AGS72639.1 ECO:0000313|Proteomes:UP000015423}BacteriaBacteria Actinobacteria Streptomycetales StreptomycetaceaeStreptomyces.</v>
      </c>
      <c r="D600" t="s">
        <v>3901</v>
      </c>
      <c r="E600" t="s">
        <v>3905</v>
      </c>
      <c r="F600" t="s">
        <v>3903</v>
      </c>
      <c r="G600">
        <f t="shared" si="7"/>
        <v>0</v>
      </c>
      <c r="I600" t="s">
        <v>1419</v>
      </c>
      <c r="J600" t="s">
        <v>1420</v>
      </c>
      <c r="K600" t="s">
        <v>1446</v>
      </c>
      <c r="L600" t="s">
        <v>1447</v>
      </c>
      <c r="M600" t="s">
        <v>1448</v>
      </c>
    </row>
    <row r="601" spans="1:14" ht="12.75">
      <c r="A601" t="s">
        <v>1214</v>
      </c>
      <c r="B601" t="s">
        <v>1213</v>
      </c>
      <c r="C601" s="32" t="str">
        <f t="shared" si="0"/>
        <v> Paracoccus aminophilus JCM 7686. NCBI_TaxID=1367847 {ECO:0000313|EMBL:AGT08400.1 ECO:0000313|Proteomes:UP000015480}BacteriaBacteria Proteobacteria Alphaproteobacteria RhodobacteralesRhodobacteraceae Paracoccus.</v>
      </c>
      <c r="D601" t="s">
        <v>3906</v>
      </c>
      <c r="E601" t="s">
        <v>3907</v>
      </c>
      <c r="F601" t="s">
        <v>3908</v>
      </c>
      <c r="G601">
        <f t="shared" si="7"/>
        <v>0</v>
      </c>
      <c r="I601" t="s">
        <v>1419</v>
      </c>
      <c r="J601" t="s">
        <v>1431</v>
      </c>
      <c r="K601" t="s">
        <v>1460</v>
      </c>
      <c r="L601" t="s">
        <v>1525</v>
      </c>
      <c r="M601" t="s">
        <v>1526</v>
      </c>
      <c r="N601" t="s">
        <v>1795</v>
      </c>
    </row>
    <row r="602" spans="1:14" ht="12.75">
      <c r="A602" t="s">
        <v>1216</v>
      </c>
      <c r="B602" t="s">
        <v>1215</v>
      </c>
      <c r="C602" s="32" t="str">
        <f t="shared" si="0"/>
        <v> Pseudomonas resinovorans NBRC 106553. NCBI_TaxID=1245471 {ECO:0000313|EMBL:BAN47656.1 ECO:0000313|Proteomes:UP000015503}BacteriaBacteria Proteobacteria Gammaproteobacteria PseudomonadalesPseudomonadaceae Pseudomonas.</v>
      </c>
      <c r="D602" t="s">
        <v>3909</v>
      </c>
      <c r="E602" t="s">
        <v>3910</v>
      </c>
      <c r="F602" t="s">
        <v>3911</v>
      </c>
      <c r="G602">
        <f t="shared" si="7"/>
        <v>0</v>
      </c>
      <c r="I602" t="s">
        <v>1419</v>
      </c>
      <c r="J602" t="s">
        <v>1431</v>
      </c>
      <c r="K602" t="s">
        <v>1432</v>
      </c>
      <c r="L602" t="s">
        <v>1433</v>
      </c>
      <c r="M602" t="s">
        <v>1434</v>
      </c>
      <c r="N602" t="s">
        <v>1435</v>
      </c>
    </row>
    <row r="603" spans="1:14" ht="12.75">
      <c r="A603" t="s">
        <v>1218</v>
      </c>
      <c r="B603" t="s">
        <v>1217</v>
      </c>
      <c r="C603" s="32" t="str">
        <f t="shared" si="0"/>
        <v> Pseudomonas resinovorans NBRC 106553. NCBI_TaxID=1245471 {ECO:0000313|EMBL:BAN49351.1 ECO:0000313|Proteomes:UP000015503}BacteriaBacteria Proteobacteria Gammaproteobacteria PseudomonadalesPseudomonadaceae Pseudomonas.</v>
      </c>
      <c r="D603" t="s">
        <v>3909</v>
      </c>
      <c r="E603" t="s">
        <v>3912</v>
      </c>
      <c r="F603" t="s">
        <v>3911</v>
      </c>
      <c r="G603">
        <f t="shared" si="7"/>
        <v>0</v>
      </c>
      <c r="I603" t="s">
        <v>1419</v>
      </c>
      <c r="J603" t="s">
        <v>1431</v>
      </c>
      <c r="K603" t="s">
        <v>1432</v>
      </c>
      <c r="L603" t="s">
        <v>1433</v>
      </c>
      <c r="M603" t="s">
        <v>1434</v>
      </c>
      <c r="N603" t="s">
        <v>1435</v>
      </c>
    </row>
    <row r="604" spans="1:17" ht="12.75">
      <c r="A604" t="s">
        <v>1220</v>
      </c>
      <c r="B604" t="s">
        <v>1219</v>
      </c>
      <c r="C604" s="32" t="str">
        <f t="shared" si="0"/>
        <v> Zygosaccharomyces bailii (strain CLIB 213 / ATCC 58445 / CBS 680 / CCRC 21525 / NBRC 1098 / NCYC 1416 / NRRL Y-2227). NCBI_TaxID=1333698 {ECO:0000313|EMBL:CDF90978.1 ECO:0000313|Proteomes:UP000019375}EukaryotaEukaryota Fungi Dikarya Ascomycota SaccharomycotinaSaccharomycetes Saccharomycetales SaccharomycetaceaeZygosaccharomyces.</v>
      </c>
      <c r="D604" t="s">
        <v>3913</v>
      </c>
      <c r="E604" t="s">
        <v>3914</v>
      </c>
      <c r="F604" t="s">
        <v>3915</v>
      </c>
      <c r="G604">
        <f t="shared" si="7"/>
        <v>0</v>
      </c>
      <c r="I604" t="s">
        <v>1400</v>
      </c>
      <c r="J604" t="s">
        <v>1467</v>
      </c>
      <c r="K604" t="s">
        <v>1468</v>
      </c>
      <c r="L604" t="s">
        <v>1477</v>
      </c>
      <c r="M604" t="s">
        <v>1624</v>
      </c>
      <c r="N604" t="s">
        <v>1625</v>
      </c>
      <c r="O604" t="s">
        <v>1626</v>
      </c>
      <c r="P604" t="s">
        <v>2276</v>
      </c>
      <c r="Q604" t="s">
        <v>2277</v>
      </c>
    </row>
    <row r="605" spans="1:17" ht="12.75">
      <c r="A605" t="s">
        <v>1222</v>
      </c>
      <c r="B605" t="s">
        <v>1221</v>
      </c>
      <c r="C605" s="32" t="str">
        <f t="shared" si="0"/>
        <v> Gloeophyllum trabeum (strain ATCC 11539 / FP-39264 / Madison 617) (Brown rot fungus). NCBI_TaxID=670483 {ECO:0000313|EMBL:EPQ56447.1 ECO:0000313|Proteomes:UP000030669}EukaryotaEukaryota Fungi Dikarya Basidiomycota AgaricomycotinaAgaricomycetes Gloeophyllales Gloeophyllaceae Gloeophyllum.</v>
      </c>
      <c r="D605" t="s">
        <v>3916</v>
      </c>
      <c r="E605" t="s">
        <v>3917</v>
      </c>
      <c r="F605" t="s">
        <v>3918</v>
      </c>
      <c r="G605">
        <f t="shared" si="7"/>
        <v>0</v>
      </c>
      <c r="I605" t="s">
        <v>1400</v>
      </c>
      <c r="J605" t="s">
        <v>1467</v>
      </c>
      <c r="K605" t="s">
        <v>1468</v>
      </c>
      <c r="L605" t="s">
        <v>1469</v>
      </c>
      <c r="M605" t="s">
        <v>1470</v>
      </c>
      <c r="N605" t="s">
        <v>1471</v>
      </c>
      <c r="O605" t="s">
        <v>3919</v>
      </c>
      <c r="P605" t="s">
        <v>3920</v>
      </c>
      <c r="Q605" t="s">
        <v>3921</v>
      </c>
    </row>
    <row r="606" spans="1:18" ht="12.75">
      <c r="A606" t="s">
        <v>1224</v>
      </c>
      <c r="B606" t="s">
        <v>1223</v>
      </c>
      <c r="C606" s="32" t="str">
        <f t="shared" si="0"/>
        <v> Penicillium oxalicum (strain 114-2 / CGMCC 5302) (Penicillium decumbens). NCBI_TaxID=933388 {ECO:0000313|EMBL:EPS32510.1 ECO:0000313|Proteomes:UP000019376}EukaryotaEukaryota Fungi Dikarya Ascomycota Pezizomycotina EurotiomycetesEurotiomycetidae Eurotiales Aspergillaceae Penicillium.</v>
      </c>
      <c r="D606" t="s">
        <v>3922</v>
      </c>
      <c r="E606" t="s">
        <v>3923</v>
      </c>
      <c r="F606" t="s">
        <v>3924</v>
      </c>
      <c r="G606">
        <f t="shared" si="7"/>
        <v>0</v>
      </c>
      <c r="I606" t="s">
        <v>1400</v>
      </c>
      <c r="J606" t="s">
        <v>1467</v>
      </c>
      <c r="K606" t="s">
        <v>1468</v>
      </c>
      <c r="L606" t="s">
        <v>1477</v>
      </c>
      <c r="M606" t="s">
        <v>1478</v>
      </c>
      <c r="N606" t="s">
        <v>1648</v>
      </c>
      <c r="O606" t="s">
        <v>1649</v>
      </c>
      <c r="P606" t="s">
        <v>1650</v>
      </c>
      <c r="Q606" t="s">
        <v>1651</v>
      </c>
      <c r="R606" t="s">
        <v>1652</v>
      </c>
    </row>
    <row r="607" spans="1:16" ht="12.75">
      <c r="A607" t="s">
        <v>1226</v>
      </c>
      <c r="B607" t="s">
        <v>1225</v>
      </c>
      <c r="C607" s="32" t="str">
        <f t="shared" si="0"/>
        <v> Fomitopsis pinicola (strain FP-58527) (Brown rot fungus). NCBI_TaxID=743788 {ECO:0000313|EMBL:EPS94563.1 ECO:0000313|Proteomes:UP000015241}EukaryotaEukaryota Fungi Dikarya Basidiomycota AgaricomycotinaAgaricomycetes Polyporales Fomitopsis.</v>
      </c>
      <c r="D607" t="s">
        <v>3925</v>
      </c>
      <c r="E607" t="s">
        <v>3926</v>
      </c>
      <c r="F607" t="s">
        <v>3927</v>
      </c>
      <c r="G607">
        <f t="shared" si="7"/>
        <v>0</v>
      </c>
      <c r="I607" t="s">
        <v>1400</v>
      </c>
      <c r="J607" t="s">
        <v>1467</v>
      </c>
      <c r="K607" t="s">
        <v>1468</v>
      </c>
      <c r="L607" t="s">
        <v>1469</v>
      </c>
      <c r="M607" t="s">
        <v>1470</v>
      </c>
      <c r="N607" t="s">
        <v>1471</v>
      </c>
      <c r="O607" t="s">
        <v>1472</v>
      </c>
      <c r="P607" t="s">
        <v>3928</v>
      </c>
    </row>
    <row r="608" spans="1:18" ht="12.75">
      <c r="A608" t="s">
        <v>1228</v>
      </c>
      <c r="B608" t="s">
        <v>1227</v>
      </c>
      <c r="C608" s="32" t="str">
        <f t="shared" si="0"/>
        <v> Colletotrichum gloeosporioides (strain Cg-14) (Anthracnose fungus) (Glomerella cingulata). NCBI_TaxID=1237896 {ECO:0000313|EMBL:EQB48269.1 ECO:0000313|Proteomes:UP000015530}EukaryotaEukaryota Fungi Dikarya Ascomycota PezizomycotinaSordariomycetes Hypocreomycetidae Glomerellales GlomerellaceaeColletotrichum.</v>
      </c>
      <c r="D608" t="s">
        <v>3929</v>
      </c>
      <c r="E608" t="s">
        <v>3930</v>
      </c>
      <c r="F608" t="s">
        <v>3931</v>
      </c>
      <c r="G608">
        <f t="shared" si="7"/>
        <v>0</v>
      </c>
      <c r="I608" t="s">
        <v>1400</v>
      </c>
      <c r="J608" t="s">
        <v>1467</v>
      </c>
      <c r="K608" t="s">
        <v>1468</v>
      </c>
      <c r="L608" t="s">
        <v>1477</v>
      </c>
      <c r="M608" t="s">
        <v>1478</v>
      </c>
      <c r="N608" t="s">
        <v>1479</v>
      </c>
      <c r="O608" t="s">
        <v>1480</v>
      </c>
      <c r="P608" t="s">
        <v>1481</v>
      </c>
      <c r="Q608" t="s">
        <v>1482</v>
      </c>
      <c r="R608" t="s">
        <v>1483</v>
      </c>
    </row>
    <row r="609" spans="1:23" ht="12.75">
      <c r="A609" t="s">
        <v>1230</v>
      </c>
      <c r="B609" t="s">
        <v>1229</v>
      </c>
      <c r="C609" s="32" t="str">
        <f t="shared" si="0"/>
        <v> Arabidopsis thaliana (Mouse-ear cress). NCBI_TaxID=3702EukaryotaEukaryota Viridiplantae Streptophyta Embryophyta TracheophytaSpermatophyta Magnoliophyta eudicotyledons GunneridaePentapetalae rosids malvids Brassicales Brassicaceae CamelineaeArabidopsis.</v>
      </c>
      <c r="D609" t="s">
        <v>3932</v>
      </c>
      <c r="E609" t="s">
        <v>3933</v>
      </c>
      <c r="G609">
        <f t="shared" si="7"/>
        <v>0</v>
      </c>
      <c r="H609" t="s">
        <v>1400</v>
      </c>
      <c r="I609" t="s">
        <v>1401</v>
      </c>
      <c r="J609" t="s">
        <v>1402</v>
      </c>
      <c r="K609" t="s">
        <v>1403</v>
      </c>
      <c r="L609" t="s">
        <v>1404</v>
      </c>
      <c r="M609" t="s">
        <v>1405</v>
      </c>
      <c r="N609" t="s">
        <v>1406</v>
      </c>
      <c r="O609" t="s">
        <v>1407</v>
      </c>
      <c r="P609" t="s">
        <v>1408</v>
      </c>
      <c r="Q609" t="s">
        <v>1409</v>
      </c>
      <c r="R609" t="s">
        <v>1502</v>
      </c>
      <c r="S609" t="s">
        <v>1535</v>
      </c>
      <c r="T609" t="s">
        <v>1536</v>
      </c>
      <c r="U609" t="s">
        <v>1537</v>
      </c>
      <c r="V609" t="s">
        <v>2532</v>
      </c>
      <c r="W609" t="s">
        <v>2533</v>
      </c>
    </row>
    <row r="610" spans="1:18" ht="12.75">
      <c r="A610" t="s">
        <v>1232</v>
      </c>
      <c r="B610" t="s">
        <v>1231</v>
      </c>
      <c r="C610" s="32" t="str">
        <f t="shared" si="0"/>
        <v> Endocarpon pusillum (strain Z07020 / HMAS-L-300199) (Lichen-forming fungus). NCBI_TaxID=1263415 {ECO:0000313|EMBL:ERF73350.1 ECO:0000313|Proteomes:UP000019373}EukaryotaEukaryota Fungi Dikarya Ascomycota Pezizomycotina EurotiomycetesChaetothyriomycetidae Verrucariales Verrucariaceae Endocarpon.</v>
      </c>
      <c r="D610" t="s">
        <v>3934</v>
      </c>
      <c r="E610" t="s">
        <v>3935</v>
      </c>
      <c r="F610" t="s">
        <v>3936</v>
      </c>
      <c r="G610">
        <f t="shared" si="7"/>
        <v>0</v>
      </c>
      <c r="I610" t="s">
        <v>1400</v>
      </c>
      <c r="J610" t="s">
        <v>1467</v>
      </c>
      <c r="K610" t="s">
        <v>1468</v>
      </c>
      <c r="L610" t="s">
        <v>1477</v>
      </c>
      <c r="M610" t="s">
        <v>1478</v>
      </c>
      <c r="N610" t="s">
        <v>1648</v>
      </c>
      <c r="O610" t="s">
        <v>3135</v>
      </c>
      <c r="P610" t="s">
        <v>3937</v>
      </c>
      <c r="Q610" t="s">
        <v>3938</v>
      </c>
      <c r="R610" t="s">
        <v>3939</v>
      </c>
    </row>
    <row r="611" spans="1:14" ht="12.75">
      <c r="A611" t="s">
        <v>1234</v>
      </c>
      <c r="B611" t="s">
        <v>1233</v>
      </c>
      <c r="C611" s="32" t="str">
        <f t="shared" si="0"/>
        <v> Vibrio nigripulchritudo. NCBI_TaxID=28173 {ECO:0000313|EMBL:CCO61189.1 ECO:0000313|Proteomes:UP000016895}BacteriaBacteria Proteobacteria Gammaproteobacteria VibrionalesVibrionaceae Vibrio.</v>
      </c>
      <c r="D611" t="s">
        <v>3940</v>
      </c>
      <c r="E611" t="s">
        <v>3941</v>
      </c>
      <c r="F611" t="s">
        <v>3942</v>
      </c>
      <c r="G611">
        <f t="shared" si="7"/>
        <v>0</v>
      </c>
      <c r="I611" t="s">
        <v>1419</v>
      </c>
      <c r="J611" t="s">
        <v>1431</v>
      </c>
      <c r="K611" t="s">
        <v>1432</v>
      </c>
      <c r="L611" t="s">
        <v>1609</v>
      </c>
      <c r="M611" t="s">
        <v>1610</v>
      </c>
      <c r="N611" t="s">
        <v>1611</v>
      </c>
    </row>
    <row r="612" spans="1:17" ht="12.75">
      <c r="A612" t="s">
        <v>1236</v>
      </c>
      <c r="B612" t="s">
        <v>1235</v>
      </c>
      <c r="C612" s="32" t="str">
        <f t="shared" si="0"/>
        <v> Pyronema omphalodes (strain CBS 100304) (Pyronema confluens). NCBI_TaxID=1076935 {ECO:0000313|EMBL:CCX30912.1 ECO:0000313|Proteomes:UP000018144}EukaryotaEukaryota Fungi Dikarya Ascomycota Pezizomycotina PezizomycetesPezizales Pyronemataceae Pyronema.</v>
      </c>
      <c r="D612" t="s">
        <v>3943</v>
      </c>
      <c r="E612" t="s">
        <v>3944</v>
      </c>
      <c r="F612" t="s">
        <v>3945</v>
      </c>
      <c r="G612">
        <f t="shared" si="7"/>
        <v>0</v>
      </c>
      <c r="I612" t="s">
        <v>1400</v>
      </c>
      <c r="J612" t="s">
        <v>1467</v>
      </c>
      <c r="K612" t="s">
        <v>1468</v>
      </c>
      <c r="L612" t="s">
        <v>1477</v>
      </c>
      <c r="M612" t="s">
        <v>1478</v>
      </c>
      <c r="N612" t="s">
        <v>2442</v>
      </c>
      <c r="O612" t="s">
        <v>2443</v>
      </c>
      <c r="P612" t="s">
        <v>3946</v>
      </c>
      <c r="Q612" t="s">
        <v>3947</v>
      </c>
    </row>
    <row r="613" spans="1:24" ht="12.75">
      <c r="A613" t="s">
        <v>1238</v>
      </c>
      <c r="B613" t="s">
        <v>1237</v>
      </c>
      <c r="C613" s="32" t="str">
        <f t="shared" si="0"/>
        <v> Populus trichocarpa (Western balsam poplar) (Populus balsamifera subsp. trichocarpa). NCBI_TaxID=3694 {ECO:0000313|EMBL:ERP64658.1 ECO:0000313|Proteomes:UP000006729}EukaryotaEukaryota Viridiplantae Streptophyta Embryophyta TracheophytaSpermatophyta Magnoliophyta eudicotyledons GunneridaePentapetalae rosids fabids Malpighiales Salicaceae SaliceaePopulus.</v>
      </c>
      <c r="D613" t="s">
        <v>2170</v>
      </c>
      <c r="E613" t="s">
        <v>3948</v>
      </c>
      <c r="F613" t="s">
        <v>2172</v>
      </c>
      <c r="G613">
        <f t="shared" si="7"/>
        <v>0</v>
      </c>
      <c r="I613" t="s">
        <v>1400</v>
      </c>
      <c r="J613" t="s">
        <v>1401</v>
      </c>
      <c r="K613" t="s">
        <v>1402</v>
      </c>
      <c r="L613" t="s">
        <v>1403</v>
      </c>
      <c r="M613" t="s">
        <v>1404</v>
      </c>
      <c r="N613" t="s">
        <v>1405</v>
      </c>
      <c r="O613" t="s">
        <v>1406</v>
      </c>
      <c r="P613" t="s">
        <v>1407</v>
      </c>
      <c r="Q613" t="s">
        <v>1408</v>
      </c>
      <c r="R613" t="s">
        <v>1409</v>
      </c>
      <c r="S613" t="s">
        <v>1502</v>
      </c>
      <c r="T613" t="s">
        <v>1503</v>
      </c>
      <c r="U613" t="s">
        <v>2173</v>
      </c>
      <c r="V613" t="s">
        <v>2174</v>
      </c>
      <c r="W613" t="s">
        <v>2175</v>
      </c>
      <c r="X613" t="s">
        <v>2176</v>
      </c>
    </row>
    <row r="614" spans="1:24" ht="12.75">
      <c r="A614" t="s">
        <v>1240</v>
      </c>
      <c r="B614" t="s">
        <v>1239</v>
      </c>
      <c r="C614" s="32" t="str">
        <f t="shared" si="0"/>
        <v> Populus trichocarpa (Western balsam poplar) (Populus balsamifera subsp. trichocarpa). NCBI_TaxID=3694 {ECO:0000313|EMBL:ERP64659.1 ECO:0000313|Proteomes:UP000006729}EukaryotaEukaryota Viridiplantae Streptophyta Embryophyta TracheophytaSpermatophyta Magnoliophyta eudicotyledons GunneridaePentapetalae rosids fabids Malpighiales Salicaceae SaliceaePopulus.</v>
      </c>
      <c r="D614" t="s">
        <v>2170</v>
      </c>
      <c r="E614" t="s">
        <v>3949</v>
      </c>
      <c r="F614" t="s">
        <v>2172</v>
      </c>
      <c r="G614">
        <f t="shared" si="7"/>
        <v>0</v>
      </c>
      <c r="I614" t="s">
        <v>1400</v>
      </c>
      <c r="J614" t="s">
        <v>1401</v>
      </c>
      <c r="K614" t="s">
        <v>1402</v>
      </c>
      <c r="L614" t="s">
        <v>1403</v>
      </c>
      <c r="M614" t="s">
        <v>1404</v>
      </c>
      <c r="N614" t="s">
        <v>1405</v>
      </c>
      <c r="O614" t="s">
        <v>1406</v>
      </c>
      <c r="P614" t="s">
        <v>1407</v>
      </c>
      <c r="Q614" t="s">
        <v>1408</v>
      </c>
      <c r="R614" t="s">
        <v>1409</v>
      </c>
      <c r="S614" t="s">
        <v>1502</v>
      </c>
      <c r="T614" t="s">
        <v>1503</v>
      </c>
      <c r="U614" t="s">
        <v>2173</v>
      </c>
      <c r="V614" t="s">
        <v>2174</v>
      </c>
      <c r="W614" t="s">
        <v>2175</v>
      </c>
      <c r="X614" t="s">
        <v>2176</v>
      </c>
    </row>
    <row r="615" spans="1:16" ht="12.75">
      <c r="A615" t="s">
        <v>1242</v>
      </c>
      <c r="B615" t="s">
        <v>1241</v>
      </c>
      <c r="C615" s="32" t="str">
        <f t="shared" si="0"/>
        <v> Microbotryum lychnidis-dioicae (strain p1A1 Lamole / MvSl-1064) (Anther smut fungus). NCBI_TaxID=683840 {ECO:0000313|EMBL:KDE06025.1}EukaryotaEukaryota Fungi Dikarya Basidiomycota PucciniomycotinaMicrobotryomycetes Microbotryales Microbotryaceae Microbotryum.</v>
      </c>
      <c r="D615" t="s">
        <v>3950</v>
      </c>
      <c r="E615" t="s">
        <v>3951</v>
      </c>
      <c r="G615">
        <f t="shared" si="7"/>
        <v>0</v>
      </c>
      <c r="H615" t="s">
        <v>1400</v>
      </c>
      <c r="I615" t="s">
        <v>1467</v>
      </c>
      <c r="J615" t="s">
        <v>1468</v>
      </c>
      <c r="K615" t="s">
        <v>1469</v>
      </c>
      <c r="L615" t="s">
        <v>1688</v>
      </c>
      <c r="M615" t="s">
        <v>2864</v>
      </c>
      <c r="N615" t="s">
        <v>3952</v>
      </c>
      <c r="O615" t="s">
        <v>3953</v>
      </c>
      <c r="P615" t="s">
        <v>3954</v>
      </c>
    </row>
    <row r="616" spans="1:13" ht="12.75">
      <c r="A616" t="s">
        <v>1244</v>
      </c>
      <c r="B616" t="s">
        <v>1243</v>
      </c>
      <c r="C616" s="32" t="str">
        <f t="shared" si="0"/>
        <v> Actinoplanes friuliensis DSM 7358. NCBI_TaxID=1246995 {ECO:0000313|EMBL:AGZ44569.1 ECO:0000313|Proteomes:UP000017746}BacteriaBacteria Actinobacteria Micromonosporales MicromonosporaceaeActinoplanes.</v>
      </c>
      <c r="D616" t="s">
        <v>3955</v>
      </c>
      <c r="E616" t="s">
        <v>3956</v>
      </c>
      <c r="F616" t="s">
        <v>3957</v>
      </c>
      <c r="G616">
        <f t="shared" si="7"/>
        <v>0</v>
      </c>
      <c r="I616" t="s">
        <v>1419</v>
      </c>
      <c r="J616" t="s">
        <v>1420</v>
      </c>
      <c r="K616" t="s">
        <v>3169</v>
      </c>
      <c r="L616" t="s">
        <v>3170</v>
      </c>
      <c r="M616" t="s">
        <v>3171</v>
      </c>
    </row>
    <row r="617" spans="1:14" ht="12.75">
      <c r="A617" t="s">
        <v>1246</v>
      </c>
      <c r="B617" t="s">
        <v>1245</v>
      </c>
      <c r="C617" s="32" t="str">
        <f t="shared" si="0"/>
        <v> Labrenzia sp. C1B10. NCBI_TaxID=1397530 {ECO:0000313|EMBL:ERP88744.1 ECO:0000313|Proteomes:UP000017101}BacteriaBacteria Proteobacteria Alphaproteobacteria RhodobacteralesRhodobacteraceae Labrenzia.</v>
      </c>
      <c r="D617" t="s">
        <v>3958</v>
      </c>
      <c r="E617" t="s">
        <v>3959</v>
      </c>
      <c r="F617" t="s">
        <v>3960</v>
      </c>
      <c r="G617">
        <f t="shared" si="7"/>
        <v>0</v>
      </c>
      <c r="I617" t="s">
        <v>1419</v>
      </c>
      <c r="J617" t="s">
        <v>1431</v>
      </c>
      <c r="K617" t="s">
        <v>1460</v>
      </c>
      <c r="L617" t="s">
        <v>1525</v>
      </c>
      <c r="M617" t="s">
        <v>1526</v>
      </c>
      <c r="N617" t="s">
        <v>3961</v>
      </c>
    </row>
    <row r="618" spans="1:13" ht="12.75">
      <c r="A618" t="s">
        <v>1248</v>
      </c>
      <c r="B618" t="s">
        <v>1247</v>
      </c>
      <c r="C618" s="32" t="str">
        <f t="shared" si="0"/>
        <v> Corynebacterium sp. KPL1855. NCBI_TaxID=1203562 {ECO:0000313|EMBL:ERS58226.1 ECO:0000313|Proteomes:UP000017096}BacteriaBacteria Actinobacteria Corynebacteriales CorynebacteriaceaeCorynebacterium.</v>
      </c>
      <c r="D618" t="s">
        <v>3962</v>
      </c>
      <c r="E618" t="s">
        <v>3963</v>
      </c>
      <c r="F618" t="s">
        <v>3964</v>
      </c>
      <c r="G618">
        <f t="shared" si="7"/>
        <v>0</v>
      </c>
      <c r="I618" t="s">
        <v>1419</v>
      </c>
      <c r="J618" t="s">
        <v>1420</v>
      </c>
      <c r="K618" t="s">
        <v>1439</v>
      </c>
      <c r="L618" t="s">
        <v>1520</v>
      </c>
      <c r="M618" t="s">
        <v>1521</v>
      </c>
    </row>
    <row r="619" spans="1:18" ht="12.75">
      <c r="A619" t="s">
        <v>1250</v>
      </c>
      <c r="B619" t="s">
        <v>1249</v>
      </c>
      <c r="C619" s="32" t="str">
        <f t="shared" si="0"/>
        <v> Sporothrix schenckii (strain ATCC 58251 / de Perez 2211183) (Rose-picker's disease fungus). NCBI_TaxID=1391915 {ECO:0000313|EMBL:ERS97396.1 ECO:0000313|Proteomes:UP000018087}EukaryotaEukaryota Fungi Dikarya Ascomycota PezizomycotinaSordariomycetes Sordariomycetidae Ophiostomatales OphiostomataceaeSporothrix.</v>
      </c>
      <c r="D619" t="s">
        <v>3965</v>
      </c>
      <c r="E619" t="s">
        <v>3966</v>
      </c>
      <c r="F619" t="s">
        <v>3967</v>
      </c>
      <c r="G619">
        <f t="shared" si="7"/>
        <v>0</v>
      </c>
      <c r="I619" t="s">
        <v>1400</v>
      </c>
      <c r="J619" t="s">
        <v>1467</v>
      </c>
      <c r="K619" t="s">
        <v>1468</v>
      </c>
      <c r="L619" t="s">
        <v>1477</v>
      </c>
      <c r="M619" t="s">
        <v>1478</v>
      </c>
      <c r="N619" t="s">
        <v>1479</v>
      </c>
      <c r="O619" t="s">
        <v>2076</v>
      </c>
      <c r="P619" t="s">
        <v>3892</v>
      </c>
      <c r="Q619" t="s">
        <v>3893</v>
      </c>
      <c r="R619" t="s">
        <v>3968</v>
      </c>
    </row>
    <row r="620" spans="1:14" ht="12.75">
      <c r="A620" t="s">
        <v>1252</v>
      </c>
      <c r="B620" t="s">
        <v>1251</v>
      </c>
      <c r="C620" s="32" t="str">
        <f t="shared" si="0"/>
        <v> Alcaligenes sp. EGD-AK7. NCBI_TaxID=1386079 {ECO:0000313|EMBL:ERT56062.1 ECO:0000313|Proteomes:UP000016497}BacteriaBacteria Proteobacteria Betaproteobacteria BurkholderialesAlcaligenaceae Alcaligenes.</v>
      </c>
      <c r="D620" t="s">
        <v>3969</v>
      </c>
      <c r="E620" t="s">
        <v>3970</v>
      </c>
      <c r="F620" t="s">
        <v>3971</v>
      </c>
      <c r="G620">
        <f t="shared" si="7"/>
        <v>0</v>
      </c>
      <c r="I620" t="s">
        <v>1419</v>
      </c>
      <c r="J620" t="s">
        <v>1431</v>
      </c>
      <c r="K620" t="s">
        <v>1696</v>
      </c>
      <c r="L620" t="s">
        <v>1697</v>
      </c>
      <c r="M620" t="s">
        <v>2605</v>
      </c>
      <c r="N620" t="s">
        <v>3972</v>
      </c>
    </row>
    <row r="621" spans="1:15" ht="12.75">
      <c r="A621" t="s">
        <v>1254</v>
      </c>
      <c r="B621" t="s">
        <v>1253</v>
      </c>
      <c r="C621" s="32" t="str">
        <f t="shared" si="0"/>
        <v> Rhizophagus irregularis (strain DAOM 181602 / DAOM 197198 / MUCL 43194) (Arbuscular mycorrhizal fungus) (Glomus intraradices). NCBI_TaxID=747089 {ECO:0000313|EMBL:ESA14618.1 ECO:0000313|Proteomes:UP000018888}EukaryotaEukaryota Fungi Glomeromycota Glomeromycetes GlomeralesGlomeraceae Rhizophagus.</v>
      </c>
      <c r="D621" t="s">
        <v>3973</v>
      </c>
      <c r="E621" t="s">
        <v>3974</v>
      </c>
      <c r="F621" t="s">
        <v>3975</v>
      </c>
      <c r="G621">
        <f t="shared" si="7"/>
        <v>0</v>
      </c>
      <c r="I621" t="s">
        <v>1400</v>
      </c>
      <c r="J621" t="s">
        <v>1467</v>
      </c>
      <c r="K621" t="s">
        <v>3976</v>
      </c>
      <c r="L621" t="s">
        <v>3977</v>
      </c>
      <c r="M621" t="s">
        <v>3978</v>
      </c>
      <c r="N621" t="s">
        <v>3979</v>
      </c>
      <c r="O621" t="s">
        <v>3980</v>
      </c>
    </row>
    <row r="622" spans="1:22" ht="12.75">
      <c r="A622" t="s">
        <v>1256</v>
      </c>
      <c r="B622" t="s">
        <v>1255</v>
      </c>
      <c r="C622" s="32" t="str">
        <f t="shared" si="0"/>
        <v> Bos taurus (Bovine). NCBI_TaxID=9913EukaryotaEukaryota Metazoa Chordata Craniata Vertebrata EuteleostomiMammalia Eutheria Laurasiatheria Cetartiodactyla RuminantiaPecora Bovidae Bovinae Bos.</v>
      </c>
      <c r="D622" t="s">
        <v>2693</v>
      </c>
      <c r="E622" t="s">
        <v>3981</v>
      </c>
      <c r="G622">
        <f t="shared" si="7"/>
        <v>0</v>
      </c>
      <c r="H622" t="s">
        <v>1400</v>
      </c>
      <c r="I622" t="s">
        <v>1551</v>
      </c>
      <c r="J622" t="s">
        <v>1552</v>
      </c>
      <c r="K622" t="s">
        <v>1553</v>
      </c>
      <c r="L622" t="s">
        <v>1554</v>
      </c>
      <c r="M622" t="s">
        <v>1555</v>
      </c>
      <c r="N622" t="s">
        <v>1597</v>
      </c>
      <c r="O622" t="s">
        <v>1598</v>
      </c>
      <c r="P622" t="s">
        <v>2696</v>
      </c>
      <c r="Q622" t="s">
        <v>2697</v>
      </c>
      <c r="R622" t="s">
        <v>2698</v>
      </c>
      <c r="S622" t="s">
        <v>2699</v>
      </c>
      <c r="T622" t="s">
        <v>2700</v>
      </c>
      <c r="U622" t="s">
        <v>2701</v>
      </c>
      <c r="V622" t="s">
        <v>2702</v>
      </c>
    </row>
    <row r="623" spans="1:20" ht="12.75">
      <c r="A623" t="s">
        <v>1258</v>
      </c>
      <c r="B623" t="s">
        <v>1257</v>
      </c>
      <c r="C623" s="32" t="str">
        <f t="shared" si="0"/>
        <v> Danio rerio (Zebrafish) (Brachydanio rerio). NCBI_TaxID=7955EukaryotaEukaryota Metazoa Chordata Craniata Vertebrata EuteleostomiActinopterygii Neopterygii Teleostei Ostariophysi CypriniformesCyprinidae Danio.</v>
      </c>
      <c r="D623" t="s">
        <v>3982</v>
      </c>
      <c r="E623" t="s">
        <v>3983</v>
      </c>
      <c r="G623">
        <f t="shared" si="7"/>
        <v>0</v>
      </c>
      <c r="H623" t="s">
        <v>1400</v>
      </c>
      <c r="I623" t="s">
        <v>1551</v>
      </c>
      <c r="J623" t="s">
        <v>1552</v>
      </c>
      <c r="K623" t="s">
        <v>1553</v>
      </c>
      <c r="L623" t="s">
        <v>1554</v>
      </c>
      <c r="M623" t="s">
        <v>1555</v>
      </c>
      <c r="N623" t="s">
        <v>1556</v>
      </c>
      <c r="O623" t="s">
        <v>1557</v>
      </c>
      <c r="P623" t="s">
        <v>1558</v>
      </c>
      <c r="Q623" t="s">
        <v>3984</v>
      </c>
      <c r="R623" t="s">
        <v>3985</v>
      </c>
      <c r="S623" t="s">
        <v>3986</v>
      </c>
      <c r="T623" t="s">
        <v>3987</v>
      </c>
    </row>
    <row r="624" spans="1:13" ht="12.75">
      <c r="A624" t="s">
        <v>1260</v>
      </c>
      <c r="B624" t="s">
        <v>1259</v>
      </c>
      <c r="C624" s="32" t="str">
        <f t="shared" si="0"/>
        <v> Halalkalicoccus jeotgali (strain DSM 18796 / CECT 7217 / JCM 14584 / KCTC 4019 / B3). NCBI_TaxID=795797ArchaeaArchaea Euryarchaeota Halobacteria HalobacterialesHalobacteriaceae Halalkalicoccus.</v>
      </c>
      <c r="D624" t="s">
        <v>3988</v>
      </c>
      <c r="E624" t="s">
        <v>3989</v>
      </c>
      <c r="G624">
        <f t="shared" si="7"/>
        <v>0</v>
      </c>
      <c r="H624" t="s">
        <v>3439</v>
      </c>
      <c r="I624" t="s">
        <v>3440</v>
      </c>
      <c r="J624" t="s">
        <v>3441</v>
      </c>
      <c r="K624" t="s">
        <v>3501</v>
      </c>
      <c r="L624" t="s">
        <v>3502</v>
      </c>
      <c r="M624" t="s">
        <v>3990</v>
      </c>
    </row>
    <row r="625" spans="1:13" ht="12.75">
      <c r="A625" t="s">
        <v>1262</v>
      </c>
      <c r="B625" t="s">
        <v>1261</v>
      </c>
      <c r="C625" s="32" t="str">
        <f t="shared" si="0"/>
        <v> Haloferax volcanii (strain ATCC 29605 / DSM 3757 / JCM 8879 / NBRC 14742 / NCIMB 2012 / VKM B-1768 / DS2) (Halobacterium volcanii). NCBI_TaxID=309800ArchaeaArchaea Euryarchaeota Halobacteria Haloferacales HaloferacaceaeHaloferax.</v>
      </c>
      <c r="D625" t="s">
        <v>3991</v>
      </c>
      <c r="E625" t="s">
        <v>3992</v>
      </c>
      <c r="G625">
        <f t="shared" si="7"/>
        <v>0</v>
      </c>
      <c r="H625" t="s">
        <v>3439</v>
      </c>
      <c r="I625" t="s">
        <v>3440</v>
      </c>
      <c r="J625" t="s">
        <v>3441</v>
      </c>
      <c r="K625" t="s">
        <v>3993</v>
      </c>
      <c r="L625" t="s">
        <v>3994</v>
      </c>
      <c r="M625" t="s">
        <v>3995</v>
      </c>
    </row>
    <row r="626" spans="1:21" ht="12.75">
      <c r="A626" t="s">
        <v>1264</v>
      </c>
      <c r="B626" t="s">
        <v>1263</v>
      </c>
      <c r="C626" s="32" t="str">
        <f t="shared" si="0"/>
        <v> Homo sapiens (Human). NCBI_TaxID=9606EukaryotaEukaryota Metazoa Chordata Craniata Vertebrata EuteleostomiMammalia Eutheria Euarchontoglires Primates HaplorrhiniCatarrhini Hominidae Homo.</v>
      </c>
      <c r="D626" t="s">
        <v>3996</v>
      </c>
      <c r="E626" t="s">
        <v>3997</v>
      </c>
      <c r="G626">
        <f t="shared" si="7"/>
        <v>0</v>
      </c>
      <c r="H626" t="s">
        <v>1400</v>
      </c>
      <c r="I626" t="s">
        <v>1551</v>
      </c>
      <c r="J626" t="s">
        <v>1552</v>
      </c>
      <c r="K626" t="s">
        <v>1553</v>
      </c>
      <c r="L626" t="s">
        <v>1554</v>
      </c>
      <c r="M626" t="s">
        <v>1555</v>
      </c>
      <c r="N626" t="s">
        <v>1597</v>
      </c>
      <c r="O626" t="s">
        <v>1598</v>
      </c>
      <c r="P626" t="s">
        <v>1599</v>
      </c>
      <c r="Q626" t="s">
        <v>1600</v>
      </c>
      <c r="R626" t="s">
        <v>1601</v>
      </c>
      <c r="S626" t="s">
        <v>1602</v>
      </c>
      <c r="T626" t="s">
        <v>2961</v>
      </c>
      <c r="U626" t="s">
        <v>3998</v>
      </c>
    </row>
    <row r="627" spans="1:24" ht="12.75">
      <c r="A627" t="s">
        <v>1266</v>
      </c>
      <c r="B627" t="s">
        <v>1265</v>
      </c>
      <c r="C627" s="32" t="str">
        <f t="shared" si="0"/>
        <v> Mus musculus (Mouse). NCBI_TaxID=10090EukaryotaEukaryota Metazoa Chordata Craniata Vertebrata EuteleostomiMammalia Eutheria Euarchontoglires Glires Rodentia SciurognathiMuroidea Muridae Murinae Mus Mus.</v>
      </c>
      <c r="D627" t="s">
        <v>3999</v>
      </c>
      <c r="E627" t="s">
        <v>4000</v>
      </c>
      <c r="G627">
        <f t="shared" si="7"/>
        <v>0</v>
      </c>
      <c r="H627" t="s">
        <v>1400</v>
      </c>
      <c r="I627" t="s">
        <v>1551</v>
      </c>
      <c r="J627" t="s">
        <v>1552</v>
      </c>
      <c r="K627" t="s">
        <v>1553</v>
      </c>
      <c r="L627" t="s">
        <v>1554</v>
      </c>
      <c r="M627" t="s">
        <v>1555</v>
      </c>
      <c r="N627" t="s">
        <v>1597</v>
      </c>
      <c r="O627" t="s">
        <v>1598</v>
      </c>
      <c r="P627" t="s">
        <v>1599</v>
      </c>
      <c r="Q627" t="s">
        <v>2889</v>
      </c>
      <c r="R627" t="s">
        <v>2938</v>
      </c>
      <c r="S627" t="s">
        <v>2939</v>
      </c>
      <c r="T627" t="s">
        <v>2940</v>
      </c>
      <c r="U627" t="s">
        <v>3471</v>
      </c>
      <c r="V627" t="s">
        <v>3472</v>
      </c>
      <c r="W627" t="s">
        <v>4001</v>
      </c>
      <c r="X627" t="s">
        <v>4002</v>
      </c>
    </row>
    <row r="628" spans="1:14" ht="12.75">
      <c r="A628" t="s">
        <v>1268</v>
      </c>
      <c r="B628" t="s">
        <v>1267</v>
      </c>
      <c r="C628" s="32" t="str">
        <f t="shared" si="0"/>
        <v> Acinetobacter brisouii CIP 110357. NCBI_TaxID=1341683 {ECO:0000313|EMBL:ESK50500.1 ECO:0000313|Proteomes:UP000018418}BacteriaBacteria Proteobacteria Gammaproteobacteria PseudomonadalesMoraxellaceae Acinetobacter.</v>
      </c>
      <c r="D628" t="s">
        <v>4003</v>
      </c>
      <c r="E628" t="s">
        <v>4004</v>
      </c>
      <c r="F628" t="s">
        <v>4005</v>
      </c>
      <c r="G628">
        <f t="shared" si="7"/>
        <v>0</v>
      </c>
      <c r="I628" t="s">
        <v>1419</v>
      </c>
      <c r="J628" t="s">
        <v>1431</v>
      </c>
      <c r="K628" t="s">
        <v>1432</v>
      </c>
      <c r="L628" t="s">
        <v>1433</v>
      </c>
      <c r="M628" t="s">
        <v>2046</v>
      </c>
      <c r="N628" t="s">
        <v>3604</v>
      </c>
    </row>
    <row r="629" spans="1:19" ht="12.75">
      <c r="A629" t="s">
        <v>1270</v>
      </c>
      <c r="B629" t="s">
        <v>1269</v>
      </c>
      <c r="C629" s="32" t="str">
        <f t="shared" si="0"/>
        <v> Moniliophthora roreri (strain MCA 2997) (Cocoa frosty pod rot fungus) (Crinipellis roreri). NCBI_TaxID=1381753 {ECO:0000313|EMBL:ESK97747.1 ECO:0000313|Proteomes:UP000017559}EukaryotaEukaryota Fungi Dikarya Basidiomycota AgaricomycotinaAgaricomycetes Agaricomycetidae Agaricales Marasmiaceaemitosporic Marasmiaceae Moniliophthora.</v>
      </c>
      <c r="D629" t="s">
        <v>4006</v>
      </c>
      <c r="E629" t="s">
        <v>4007</v>
      </c>
      <c r="F629" t="s">
        <v>4008</v>
      </c>
      <c r="G629">
        <f t="shared" si="7"/>
        <v>0</v>
      </c>
      <c r="I629" t="s">
        <v>1400</v>
      </c>
      <c r="J629" t="s">
        <v>1467</v>
      </c>
      <c r="K629" t="s">
        <v>1468</v>
      </c>
      <c r="L629" t="s">
        <v>1469</v>
      </c>
      <c r="M629" t="s">
        <v>1470</v>
      </c>
      <c r="N629" t="s">
        <v>1471</v>
      </c>
      <c r="O629" t="s">
        <v>1981</v>
      </c>
      <c r="P629" t="s">
        <v>1982</v>
      </c>
      <c r="Q629" t="s">
        <v>2586</v>
      </c>
      <c r="R629" t="s">
        <v>2587</v>
      </c>
      <c r="S629" t="s">
        <v>2588</v>
      </c>
    </row>
    <row r="630" spans="1:13" ht="12.75">
      <c r="A630" t="s">
        <v>1272</v>
      </c>
      <c r="B630" t="s">
        <v>1271</v>
      </c>
      <c r="C630" s="32" t="str">
        <f t="shared" si="0"/>
        <v> Streptomyces sp. PVA 94-07. NCBI_TaxID=1223307 {ECO:0000313|EMBL:ESQ06927.1 ECO:0000313|Proteomes:UP000017765}BacteriaBacteria Actinobacteria Streptomycetales StreptomycetaceaeStreptomyces.</v>
      </c>
      <c r="D630" t="s">
        <v>4009</v>
      </c>
      <c r="E630" t="s">
        <v>4010</v>
      </c>
      <c r="F630" t="s">
        <v>4011</v>
      </c>
      <c r="G630">
        <f t="shared" si="7"/>
        <v>0</v>
      </c>
      <c r="I630" t="s">
        <v>1419</v>
      </c>
      <c r="J630" t="s">
        <v>1420</v>
      </c>
      <c r="K630" t="s">
        <v>1446</v>
      </c>
      <c r="L630" t="s">
        <v>1447</v>
      </c>
      <c r="M630" t="s">
        <v>1448</v>
      </c>
    </row>
    <row r="631" spans="1:13" ht="12.75">
      <c r="A631" t="s">
        <v>1274</v>
      </c>
      <c r="B631" t="s">
        <v>1273</v>
      </c>
      <c r="C631" s="32" t="str">
        <f t="shared" si="0"/>
        <v> Streptomyces sp. PVA 94-07. NCBI_TaxID=1223307 {ECO:0000313|EMBL:ESQ04488.1 ECO:0000313|Proteomes:UP000017765}BacteriaBacteria Actinobacteria Streptomycetales StreptomycetaceaeStreptomyces.</v>
      </c>
      <c r="D631" t="s">
        <v>4009</v>
      </c>
      <c r="E631" t="s">
        <v>4012</v>
      </c>
      <c r="F631" t="s">
        <v>4011</v>
      </c>
      <c r="G631">
        <f t="shared" si="7"/>
        <v>0</v>
      </c>
      <c r="I631" t="s">
        <v>1419</v>
      </c>
      <c r="J631" t="s">
        <v>1420</v>
      </c>
      <c r="K631" t="s">
        <v>1446</v>
      </c>
      <c r="L631" t="s">
        <v>1447</v>
      </c>
      <c r="M631" t="s">
        <v>1448</v>
      </c>
    </row>
    <row r="632" spans="1:24" ht="12.75">
      <c r="A632" t="s">
        <v>1276</v>
      </c>
      <c r="B632" t="s">
        <v>1275</v>
      </c>
      <c r="C632" s="32" t="str">
        <f t="shared" si="0"/>
        <v> Eutrema salsugineum (Saltwater cress) (Sisymbrium salsugineum). NCBI_TaxID=72664 {ECO:0000313|EMBL:ESQ42569.1 ECO:0000313|Proteomes:UP000030689}EukaryotaEukaryota Viridiplantae Streptophyta Embryophyta TracheophytaSpermatophyta Magnoliophyta eudicotyledons GunneridaePentapetalae rosids malvids Brassicales Brassicaceae EutremeaeEutrema.</v>
      </c>
      <c r="D632" t="s">
        <v>4013</v>
      </c>
      <c r="E632" t="s">
        <v>4014</v>
      </c>
      <c r="F632" t="s">
        <v>4015</v>
      </c>
      <c r="G632">
        <f t="shared" si="7"/>
        <v>0</v>
      </c>
      <c r="I632" t="s">
        <v>1400</v>
      </c>
      <c r="J632" t="s">
        <v>1401</v>
      </c>
      <c r="K632" t="s">
        <v>1402</v>
      </c>
      <c r="L632" t="s">
        <v>1403</v>
      </c>
      <c r="M632" t="s">
        <v>1404</v>
      </c>
      <c r="N632" t="s">
        <v>1405</v>
      </c>
      <c r="O632" t="s">
        <v>1406</v>
      </c>
      <c r="P632" t="s">
        <v>1407</v>
      </c>
      <c r="Q632" t="s">
        <v>1408</v>
      </c>
      <c r="R632" t="s">
        <v>1409</v>
      </c>
      <c r="S632" t="s">
        <v>1502</v>
      </c>
      <c r="T632" t="s">
        <v>1535</v>
      </c>
      <c r="U632" t="s">
        <v>1536</v>
      </c>
      <c r="V632" t="s">
        <v>1537</v>
      </c>
      <c r="W632" t="s">
        <v>4016</v>
      </c>
      <c r="X632" t="s">
        <v>4017</v>
      </c>
    </row>
    <row r="633" spans="1:24" ht="12.75">
      <c r="A633" t="s">
        <v>1278</v>
      </c>
      <c r="B633" t="s">
        <v>1277</v>
      </c>
      <c r="C633" s="32" t="str">
        <f t="shared" si="0"/>
        <v> Eutrema salsugineum (Saltwater cress) (Sisymbrium salsugineum). NCBI_TaxID=72664 {ECO:0000313|EMBL:ESQ42568.1 ECO:0000313|Proteomes:UP000030689}EukaryotaEukaryota Viridiplantae Streptophyta Embryophyta TracheophytaSpermatophyta Magnoliophyta eudicotyledons GunneridaePentapetalae rosids malvids Brassicales Brassicaceae EutremeaeEutrema.</v>
      </c>
      <c r="D633" t="s">
        <v>4013</v>
      </c>
      <c r="E633" t="s">
        <v>4018</v>
      </c>
      <c r="F633" t="s">
        <v>4015</v>
      </c>
      <c r="G633">
        <f t="shared" si="7"/>
        <v>0</v>
      </c>
      <c r="I633" t="s">
        <v>1400</v>
      </c>
      <c r="J633" t="s">
        <v>1401</v>
      </c>
      <c r="K633" t="s">
        <v>1402</v>
      </c>
      <c r="L633" t="s">
        <v>1403</v>
      </c>
      <c r="M633" t="s">
        <v>1404</v>
      </c>
      <c r="N633" t="s">
        <v>1405</v>
      </c>
      <c r="O633" t="s">
        <v>1406</v>
      </c>
      <c r="P633" t="s">
        <v>1407</v>
      </c>
      <c r="Q633" t="s">
        <v>1408</v>
      </c>
      <c r="R633" t="s">
        <v>1409</v>
      </c>
      <c r="S633" t="s">
        <v>1502</v>
      </c>
      <c r="T633" t="s">
        <v>1535</v>
      </c>
      <c r="U633" t="s">
        <v>1536</v>
      </c>
      <c r="V633" t="s">
        <v>1537</v>
      </c>
      <c r="W633" t="s">
        <v>4016</v>
      </c>
      <c r="X633" t="s">
        <v>4017</v>
      </c>
    </row>
    <row r="634" spans="1:17" ht="12.75">
      <c r="A634" t="s">
        <v>4019</v>
      </c>
      <c r="B634" t="s">
        <v>1279</v>
      </c>
      <c r="C634" s="32" t="str">
        <f t="shared" si="0"/>
        <v> Kalmanozyma brasiliensis (strain GHG001) (Yeast) (Pseudozyma brasiliensis). NCBI_TaxID=1365824 {ECO:0000313|EMBL:EST09618.1 ECO:0000313|Proteomes:UP000019377}EukaryotaEukaryota Fungi Dikarya Basidiomycota UstilaginomycotinaUstilaginomycetes Ustilaginales Ustilaginaceae Kalmanozyma.</v>
      </c>
      <c r="D634" t="s">
        <v>4020</v>
      </c>
      <c r="E634" t="s">
        <v>4021</v>
      </c>
      <c r="F634" t="s">
        <v>4022</v>
      </c>
      <c r="G634">
        <f t="shared" si="7"/>
        <v>0</v>
      </c>
      <c r="I634" t="s">
        <v>1400</v>
      </c>
      <c r="J634" t="s">
        <v>1467</v>
      </c>
      <c r="K634" t="s">
        <v>1468</v>
      </c>
      <c r="L634" t="s">
        <v>1469</v>
      </c>
      <c r="M634" t="s">
        <v>1718</v>
      </c>
      <c r="N634" t="s">
        <v>1719</v>
      </c>
      <c r="O634" t="s">
        <v>1720</v>
      </c>
      <c r="P634" t="s">
        <v>1721</v>
      </c>
      <c r="Q634" t="s">
        <v>4023</v>
      </c>
    </row>
    <row r="635" spans="1:18" ht="12.75">
      <c r="A635" t="s">
        <v>1282</v>
      </c>
      <c r="B635" t="s">
        <v>1281</v>
      </c>
      <c r="C635" s="32" t="str">
        <f t="shared" si="0"/>
        <v> Byssochlamys spectabilis (strain No. 5 / NBRC 109023) (Paecilomyces variotii). NCBI_TaxID=1356009 {ECO:0000313|EMBL:GAD96666.1 ECO:0000313|Proteomes:UP000018001}EukaryotaEukaryota Fungi Dikarya Ascomycota Pezizomycotina EurotiomycetesEurotiomycetidae Eurotiales Thermoascaceae Byssochlamys.</v>
      </c>
      <c r="D635" t="s">
        <v>4024</v>
      </c>
      <c r="E635" t="s">
        <v>4025</v>
      </c>
      <c r="F635" t="s">
        <v>4026</v>
      </c>
      <c r="G635">
        <f t="shared" si="7"/>
        <v>0</v>
      </c>
      <c r="I635" t="s">
        <v>1400</v>
      </c>
      <c r="J635" t="s">
        <v>1467</v>
      </c>
      <c r="K635" t="s">
        <v>1468</v>
      </c>
      <c r="L635" t="s">
        <v>1477</v>
      </c>
      <c r="M635" t="s">
        <v>1478</v>
      </c>
      <c r="N635" t="s">
        <v>1648</v>
      </c>
      <c r="O635" t="s">
        <v>1649</v>
      </c>
      <c r="P635" t="s">
        <v>1650</v>
      </c>
      <c r="Q635" t="s">
        <v>4027</v>
      </c>
      <c r="R635" t="s">
        <v>4028</v>
      </c>
    </row>
    <row r="636" spans="1:14" ht="12.75">
      <c r="A636" t="s">
        <v>1284</v>
      </c>
      <c r="B636" t="s">
        <v>1283</v>
      </c>
      <c r="C636" s="32" t="str">
        <f t="shared" si="0"/>
        <v> Pandoraea pnomenusa. NCBI_TaxID=93220 {ECO:0000313|EMBL:AHB77801.1 ECO:0000313|Proteomes:UP000018548}BacteriaBacteria Proteobacteria Betaproteobacteria BurkholderialesBurkholderiaceae Pandoraea.</v>
      </c>
      <c r="D636" t="s">
        <v>4029</v>
      </c>
      <c r="E636" t="s">
        <v>4030</v>
      </c>
      <c r="F636" t="s">
        <v>4031</v>
      </c>
      <c r="G636">
        <f t="shared" si="7"/>
        <v>0</v>
      </c>
      <c r="I636" t="s">
        <v>1419</v>
      </c>
      <c r="J636" t="s">
        <v>1431</v>
      </c>
      <c r="K636" t="s">
        <v>1696</v>
      </c>
      <c r="L636" t="s">
        <v>1697</v>
      </c>
      <c r="M636" t="s">
        <v>1698</v>
      </c>
      <c r="N636" t="s">
        <v>4032</v>
      </c>
    </row>
    <row r="637" spans="1:13" ht="12.75">
      <c r="A637" t="s">
        <v>1286</v>
      </c>
      <c r="B637" t="s">
        <v>1285</v>
      </c>
      <c r="C637" s="32" t="str">
        <f t="shared" si="0"/>
        <v> Mycobacterium neoaurum VKM Ac-1815D. NCBI_TaxID=700508 {ECO:0000313|EMBL:AHC27522.1 ECO:0000313|Proteomes:UP000018763}BacteriaBacteria Actinobacteria Corynebacteriales MycobacteriaceaeMycobacterium.</v>
      </c>
      <c r="D637" t="s">
        <v>4033</v>
      </c>
      <c r="E637" t="s">
        <v>4034</v>
      </c>
      <c r="F637" t="s">
        <v>4035</v>
      </c>
      <c r="G637">
        <f t="shared" si="7"/>
        <v>0</v>
      </c>
      <c r="I637" t="s">
        <v>1419</v>
      </c>
      <c r="J637" t="s">
        <v>1420</v>
      </c>
      <c r="K637" t="s">
        <v>1439</v>
      </c>
      <c r="L637" t="s">
        <v>1643</v>
      </c>
      <c r="M637" t="s">
        <v>1644</v>
      </c>
    </row>
    <row r="638" spans="1:13" ht="12.75">
      <c r="A638" t="s">
        <v>1288</v>
      </c>
      <c r="B638" t="s">
        <v>1287</v>
      </c>
      <c r="C638" s="32" t="str">
        <f t="shared" si="0"/>
        <v> Mycobacterium neoaurum VKM Ac-1815D. NCBI_TaxID=700508 {ECO:0000313|EMBL:AHC27523.1 ECO:0000313|Proteomes:UP000018763}BacteriaBacteria Actinobacteria Corynebacteriales MycobacteriaceaeMycobacterium.</v>
      </c>
      <c r="D638" t="s">
        <v>4033</v>
      </c>
      <c r="E638" t="s">
        <v>4036</v>
      </c>
      <c r="F638" t="s">
        <v>4035</v>
      </c>
      <c r="G638">
        <f t="shared" si="7"/>
        <v>0</v>
      </c>
      <c r="I638" t="s">
        <v>1419</v>
      </c>
      <c r="J638" t="s">
        <v>1420</v>
      </c>
      <c r="K638" t="s">
        <v>1439</v>
      </c>
      <c r="L638" t="s">
        <v>1643</v>
      </c>
      <c r="M638" t="s">
        <v>1644</v>
      </c>
    </row>
    <row r="639" spans="1:13" ht="12.75">
      <c r="A639" t="s">
        <v>1290</v>
      </c>
      <c r="B639" t="s">
        <v>1289</v>
      </c>
      <c r="C639" s="32" t="str">
        <f t="shared" si="0"/>
        <v> Mycobacterium neoaurum VKM Ac-1815D. NCBI_TaxID=700508 {ECO:0000313|EMBL:AHC27621.1 ECO:0000313|Proteomes:UP000018763}BacteriaBacteria Actinobacteria Corynebacteriales MycobacteriaceaeMycobacterium.</v>
      </c>
      <c r="D639" t="s">
        <v>4033</v>
      </c>
      <c r="E639" t="s">
        <v>4037</v>
      </c>
      <c r="F639" t="s">
        <v>4035</v>
      </c>
      <c r="G639">
        <f t="shared" si="7"/>
        <v>0</v>
      </c>
      <c r="I639" t="s">
        <v>1419</v>
      </c>
      <c r="J639" t="s">
        <v>1420</v>
      </c>
      <c r="K639" t="s">
        <v>1439</v>
      </c>
      <c r="L639" t="s">
        <v>1643</v>
      </c>
      <c r="M639" t="s">
        <v>1644</v>
      </c>
    </row>
    <row r="640" spans="1:13" ht="12.75">
      <c r="A640" t="s">
        <v>1292</v>
      </c>
      <c r="B640" t="s">
        <v>1291</v>
      </c>
      <c r="C640" s="32" t="str">
        <f t="shared" si="0"/>
        <v> Streptomyces niveus NCIMB 11891. NCBI_TaxID=1352941 {ECO:0000313|EMBL:EST31368.1 ECO:0000313|Proteomes:UP000017971}BacteriaBacteria Actinobacteria Streptomycetales StreptomycetaceaeStreptomyces.</v>
      </c>
      <c r="D640" t="s">
        <v>4038</v>
      </c>
      <c r="E640" t="s">
        <v>4039</v>
      </c>
      <c r="F640" t="s">
        <v>4040</v>
      </c>
      <c r="G640">
        <f t="shared" si="7"/>
        <v>0</v>
      </c>
      <c r="I640" t="s">
        <v>1419</v>
      </c>
      <c r="J640" t="s">
        <v>1420</v>
      </c>
      <c r="K640" t="s">
        <v>1446</v>
      </c>
      <c r="L640" t="s">
        <v>1447</v>
      </c>
      <c r="M640" t="s">
        <v>1448</v>
      </c>
    </row>
    <row r="641" spans="1:13" ht="12.75">
      <c r="A641" t="s">
        <v>1294</v>
      </c>
      <c r="B641" t="s">
        <v>1293</v>
      </c>
      <c r="C641" s="32" t="str">
        <f t="shared" si="0"/>
        <v> Streptomyces roseochromogenus subsp. oscitans DS 12.976. NCBI_TaxID=1352936 {ECO:0000313|EMBL:EST31577.1 ECO:0000313|Proteomes:UP000017984}BacteriaBacteria Actinobacteria Streptomycetales StreptomycetaceaeStreptomyces.</v>
      </c>
      <c r="D641" t="s">
        <v>4041</v>
      </c>
      <c r="E641" t="s">
        <v>4042</v>
      </c>
      <c r="F641" t="s">
        <v>4043</v>
      </c>
      <c r="G641">
        <f t="shared" si="7"/>
        <v>0</v>
      </c>
      <c r="I641" t="s">
        <v>1419</v>
      </c>
      <c r="J641" t="s">
        <v>1420</v>
      </c>
      <c r="K641" t="s">
        <v>1446</v>
      </c>
      <c r="L641" t="s">
        <v>1447</v>
      </c>
      <c r="M641" t="s">
        <v>1448</v>
      </c>
    </row>
    <row r="642" spans="1:13" ht="12.75">
      <c r="A642" t="s">
        <v>1296</v>
      </c>
      <c r="B642" t="s">
        <v>1295</v>
      </c>
      <c r="C642" s="32" t="str">
        <f t="shared" si="0"/>
        <v> Streptomyces roseochromogenus subsp. oscitans DS 12.976. NCBI_TaxID=1352936 {ECO:0000313|EMBL:EST34778.1 ECO:0000313|Proteomes:UP000017984}BacteriaBacteria Actinobacteria Streptomycetales StreptomycetaceaeStreptomyces.</v>
      </c>
      <c r="D642" t="s">
        <v>4041</v>
      </c>
      <c r="E642" t="s">
        <v>4044</v>
      </c>
      <c r="F642" t="s">
        <v>4043</v>
      </c>
      <c r="G642">
        <f t="shared" si="7"/>
        <v>0</v>
      </c>
      <c r="I642" t="s">
        <v>1419</v>
      </c>
      <c r="J642" t="s">
        <v>1420</v>
      </c>
      <c r="K642" t="s">
        <v>1446</v>
      </c>
      <c r="L642" t="s">
        <v>1447</v>
      </c>
      <c r="M642" t="s">
        <v>1448</v>
      </c>
    </row>
    <row r="643" spans="1:14" ht="12.75">
      <c r="A643" t="s">
        <v>1298</v>
      </c>
      <c r="B643" t="s">
        <v>1297</v>
      </c>
      <c r="C643" s="32" t="str">
        <f t="shared" si="0"/>
        <v> Leisingera methylohalidivorans DSM 14336. NCBI_TaxID=999552 {ECO:0000313|EMBL:AHD03752.1 ECO:0000313|Proteomes:UP000018780}BacteriaBacteria Proteobacteria Alphaproteobacteria RhodobacteralesRhodobacteraceae Leisingera.</v>
      </c>
      <c r="D643" t="s">
        <v>4045</v>
      </c>
      <c r="E643" t="s">
        <v>4046</v>
      </c>
      <c r="F643" t="s">
        <v>4047</v>
      </c>
      <c r="G643">
        <f t="shared" si="7"/>
        <v>0</v>
      </c>
      <c r="I643" t="s">
        <v>1419</v>
      </c>
      <c r="J643" t="s">
        <v>1431</v>
      </c>
      <c r="K643" t="s">
        <v>1460</v>
      </c>
      <c r="L643" t="s">
        <v>1525</v>
      </c>
      <c r="M643" t="s">
        <v>1526</v>
      </c>
      <c r="N643" t="s">
        <v>4048</v>
      </c>
    </row>
    <row r="644" spans="1:13" ht="12.75">
      <c r="A644" t="s">
        <v>1300</v>
      </c>
      <c r="B644" t="s">
        <v>1299</v>
      </c>
      <c r="C644" s="32" t="str">
        <f t="shared" si="0"/>
        <v> Rhodococcus pyridinivorans SB3094. NCBI_TaxID=1435356 {ECO:0000313|EMBL:AHD23210.1 ECO:0000313|Proteomes:UP000018781}BacteriaBacteria Actinobacteria Corynebacteriales NocardiaceaeRhodococcus.</v>
      </c>
      <c r="D644" t="s">
        <v>4049</v>
      </c>
      <c r="E644" t="s">
        <v>4050</v>
      </c>
      <c r="F644" t="s">
        <v>4051</v>
      </c>
      <c r="G644">
        <f t="shared" si="7"/>
        <v>0</v>
      </c>
      <c r="I644" t="s">
        <v>1419</v>
      </c>
      <c r="J644" t="s">
        <v>1420</v>
      </c>
      <c r="K644" t="s">
        <v>1439</v>
      </c>
      <c r="L644" t="s">
        <v>1440</v>
      </c>
      <c r="M644" t="s">
        <v>1441</v>
      </c>
    </row>
    <row r="645" spans="1:14" ht="12.75">
      <c r="A645" t="s">
        <v>1302</v>
      </c>
      <c r="B645" t="s">
        <v>1301</v>
      </c>
      <c r="C645" s="32" t="str">
        <f t="shared" si="0"/>
        <v> Sphingomonas sanxanigenens DSM 19645 = NX02. NCBI_TaxID=1123269 {ECO:0000313|EMBL:AHE52058.1 ECO:0000313|Proteomes:UP000018851}BacteriaBacteria Proteobacteria Alphaproteobacteria SphingomonadalesSphingomonadaceae Sphingomonas.</v>
      </c>
      <c r="D645" t="s">
        <v>4052</v>
      </c>
      <c r="E645" t="s">
        <v>4053</v>
      </c>
      <c r="F645" t="s">
        <v>4054</v>
      </c>
      <c r="G645">
        <f t="shared" si="7"/>
        <v>0</v>
      </c>
      <c r="I645" t="s">
        <v>1419</v>
      </c>
      <c r="J645" t="s">
        <v>1431</v>
      </c>
      <c r="K645" t="s">
        <v>1460</v>
      </c>
      <c r="L645" t="s">
        <v>1707</v>
      </c>
      <c r="M645" t="s">
        <v>1708</v>
      </c>
      <c r="N645" t="s">
        <v>1709</v>
      </c>
    </row>
    <row r="646" spans="1:13" ht="12.75">
      <c r="A646" t="s">
        <v>1304</v>
      </c>
      <c r="B646" t="s">
        <v>1303</v>
      </c>
      <c r="C646" s="32" t="str">
        <f t="shared" si="0"/>
        <v> Gemmatirosa kalamazoonesis. NCBI_TaxID=861299 {ECO:0000313|EMBL:AHG89680.1 ECO:0000313|Proteomes:UP000019151}BacteriaBacteria Gemmatimonadetes Gemmatimonadales GemmatimonadaceaeGemmatirosa.</v>
      </c>
      <c r="D646" t="s">
        <v>4055</v>
      </c>
      <c r="E646" t="s">
        <v>4056</v>
      </c>
      <c r="F646" t="s">
        <v>4057</v>
      </c>
      <c r="G646">
        <f t="shared" si="7"/>
        <v>0</v>
      </c>
      <c r="I646" t="s">
        <v>1419</v>
      </c>
      <c r="J646" t="s">
        <v>4058</v>
      </c>
      <c r="K646" t="s">
        <v>4059</v>
      </c>
      <c r="L646" t="s">
        <v>4060</v>
      </c>
      <c r="M646" t="s">
        <v>4061</v>
      </c>
    </row>
    <row r="647" spans="1:14" ht="12.75">
      <c r="A647" t="s">
        <v>1306</v>
      </c>
      <c r="B647" t="s">
        <v>1305</v>
      </c>
      <c r="C647" s="32" t="str">
        <f t="shared" si="0"/>
        <v> Janthinobacterium agaricidamnosum NBRC 102515 = DSM 9628. NCBI_TaxID=1349767 {ECO:0000313|EMBL:CDG84998.1 ECO:0000313|Proteomes:UP000027604}BacteriaBacteria Proteobacteria Betaproteobacteria BurkholderialesOxalobacteraceae Janthinobacterium.</v>
      </c>
      <c r="D647" t="s">
        <v>4062</v>
      </c>
      <c r="E647" t="s">
        <v>4063</v>
      </c>
      <c r="F647" t="s">
        <v>4064</v>
      </c>
      <c r="G647">
        <f t="shared" si="7"/>
        <v>0</v>
      </c>
      <c r="I647" t="s">
        <v>1419</v>
      </c>
      <c r="J647" t="s">
        <v>1431</v>
      </c>
      <c r="K647" t="s">
        <v>1696</v>
      </c>
      <c r="L647" t="s">
        <v>1697</v>
      </c>
      <c r="M647" t="s">
        <v>2542</v>
      </c>
      <c r="N647" t="s">
        <v>4065</v>
      </c>
    </row>
    <row r="648" spans="1:19" ht="12.75">
      <c r="A648" t="s">
        <v>1308</v>
      </c>
      <c r="B648" t="s">
        <v>1307</v>
      </c>
      <c r="C648" s="32" t="str">
        <f t="shared" si="0"/>
        <v> Amborella trichopoda. NCBI_TaxID=13333 {ECO:0000313|EMBL:ERN09301.1 ECO:0000313|Proteomes:UP000017836}EukaryotaEukaryota Viridiplantae Streptophyta Embryophyta TracheophytaSpermatophyta Magnoliophyta basal Magnoliophyta AmborellalesAmborellaceae Amborella.</v>
      </c>
      <c r="D648" t="s">
        <v>4066</v>
      </c>
      <c r="E648" t="s">
        <v>4067</v>
      </c>
      <c r="F648" t="s">
        <v>4068</v>
      </c>
      <c r="G648">
        <f t="shared" si="7"/>
        <v>0</v>
      </c>
      <c r="I648" t="s">
        <v>1400</v>
      </c>
      <c r="J648" t="s">
        <v>1401</v>
      </c>
      <c r="K648" t="s">
        <v>1402</v>
      </c>
      <c r="L648" t="s">
        <v>1403</v>
      </c>
      <c r="M648" t="s">
        <v>1404</v>
      </c>
      <c r="N648" t="s">
        <v>1405</v>
      </c>
      <c r="O648" t="s">
        <v>1406</v>
      </c>
      <c r="P648" t="s">
        <v>4069</v>
      </c>
      <c r="Q648" t="s">
        <v>4070</v>
      </c>
      <c r="R648" t="s">
        <v>4071</v>
      </c>
      <c r="S648" t="s">
        <v>4072</v>
      </c>
    </row>
    <row r="649" spans="1:17" ht="12.75">
      <c r="A649" t="s">
        <v>1310</v>
      </c>
      <c r="B649" t="s">
        <v>1309</v>
      </c>
      <c r="C649" s="32" t="str">
        <f t="shared" si="0"/>
        <v> Ogataea parapolymorpha (strain ATCC 26012 / BCRC 20466 / JCM 22074 / NRRL Y-7560 / DL-1) (Yeast) (Hansenula polymorpha). NCBI_TaxID=871575 {ECO:0000313|EMBL:ESX02011.1 ECO:0000313|Proteomes:UP000008673}EukaryotaEukaryota Fungi Dikarya Ascomycota SaccharomycotinaSaccharomycetes Saccharomycetales Pichiaceae Ogataea.</v>
      </c>
      <c r="D649" t="s">
        <v>4073</v>
      </c>
      <c r="E649" t="s">
        <v>4074</v>
      </c>
      <c r="F649" t="s">
        <v>4075</v>
      </c>
      <c r="G649">
        <f t="shared" si="7"/>
        <v>0</v>
      </c>
      <c r="I649" t="s">
        <v>1400</v>
      </c>
      <c r="J649" t="s">
        <v>1467</v>
      </c>
      <c r="K649" t="s">
        <v>1468</v>
      </c>
      <c r="L649" t="s">
        <v>1477</v>
      </c>
      <c r="M649" t="s">
        <v>1624</v>
      </c>
      <c r="N649" t="s">
        <v>1625</v>
      </c>
      <c r="O649" t="s">
        <v>1626</v>
      </c>
      <c r="P649" t="s">
        <v>1627</v>
      </c>
      <c r="Q649" t="s">
        <v>4076</v>
      </c>
    </row>
    <row r="650" spans="1:19" ht="12.75">
      <c r="A650" t="s">
        <v>1312</v>
      </c>
      <c r="B650" t="s">
        <v>1311</v>
      </c>
      <c r="C650" s="32" t="str">
        <f t="shared" si="0"/>
        <v> Strongylocentrotus purpuratus (Purple sea urchin). NCBI_TaxID=7668 {ECO:0000313|EnsemblMetazoa:SPU_000318-tr ECO:0000313|Proteomes:UP000007110}EukaryotaEukaryota Metazoa Echinodermata Eleutherozoa EchinozoaEchinoidea Euechinoidea Echinacea Echinoida StrongylocentrotidaeStrongylocentrotus.</v>
      </c>
      <c r="D650" t="s">
        <v>4077</v>
      </c>
      <c r="E650" t="s">
        <v>4078</v>
      </c>
      <c r="F650" t="s">
        <v>4079</v>
      </c>
      <c r="G650">
        <f t="shared" si="7"/>
        <v>0</v>
      </c>
      <c r="I650" t="s">
        <v>1400</v>
      </c>
      <c r="J650" t="s">
        <v>1551</v>
      </c>
      <c r="K650" t="s">
        <v>4080</v>
      </c>
      <c r="L650" t="s">
        <v>4081</v>
      </c>
      <c r="M650" t="s">
        <v>4082</v>
      </c>
      <c r="N650" t="s">
        <v>4083</v>
      </c>
      <c r="O650" t="s">
        <v>4084</v>
      </c>
      <c r="P650" t="s">
        <v>4085</v>
      </c>
      <c r="Q650" t="s">
        <v>4086</v>
      </c>
      <c r="R650" t="s">
        <v>4087</v>
      </c>
      <c r="S650" t="s">
        <v>4088</v>
      </c>
    </row>
    <row r="651" spans="1:19" ht="12.75">
      <c r="A651" t="s">
        <v>1314</v>
      </c>
      <c r="B651" t="s">
        <v>1313</v>
      </c>
      <c r="C651" s="32" t="str">
        <f t="shared" si="0"/>
        <v> Strongylocentrotus purpuratus (Purple sea urchin). NCBI_TaxID=7668 {ECO:0000313|EnsemblMetazoa:SPU_006754-tr ECO:0000313|Proteomes:UP000007110}EukaryotaEukaryota Metazoa Echinodermata Eleutherozoa EchinozoaEchinoidea Euechinoidea Echinacea Echinoida StrongylocentrotidaeStrongylocentrotus.</v>
      </c>
      <c r="D651" t="s">
        <v>4077</v>
      </c>
      <c r="E651" t="s">
        <v>4089</v>
      </c>
      <c r="F651" t="s">
        <v>4079</v>
      </c>
      <c r="G651">
        <f t="shared" si="7"/>
        <v>0</v>
      </c>
      <c r="I651" t="s">
        <v>1400</v>
      </c>
      <c r="J651" t="s">
        <v>1551</v>
      </c>
      <c r="K651" t="s">
        <v>4080</v>
      </c>
      <c r="L651" t="s">
        <v>4081</v>
      </c>
      <c r="M651" t="s">
        <v>4082</v>
      </c>
      <c r="N651" t="s">
        <v>4083</v>
      </c>
      <c r="O651" t="s">
        <v>4084</v>
      </c>
      <c r="P651" t="s">
        <v>4085</v>
      </c>
      <c r="Q651" t="s">
        <v>4086</v>
      </c>
      <c r="R651" t="s">
        <v>4087</v>
      </c>
      <c r="S651" t="s">
        <v>4088</v>
      </c>
    </row>
    <row r="652" spans="1:24" ht="12.75">
      <c r="A652" t="s">
        <v>1316</v>
      </c>
      <c r="B652" t="s">
        <v>1315</v>
      </c>
      <c r="C652" s="32" t="str">
        <f t="shared" si="0"/>
        <v> Triticum aestivum (Wheat). NCBI_TaxID=4565 {ECO:0000313|EnsemblPlants:Traes_1AL_7B79C3BC6.2 ECO:0000313|Proteomes:UP000019116}EukaryotaEukaryota Viridiplantae Streptophyta Embryophyta TracheophytaSpermatophyta Magnoliophyta Liliopsida Poales Poaceae BOP cladePooideae Triticodae Triticeae Triticinae Triticum.</v>
      </c>
      <c r="D652" t="s">
        <v>4090</v>
      </c>
      <c r="E652" t="s">
        <v>4091</v>
      </c>
      <c r="F652" t="s">
        <v>4092</v>
      </c>
      <c r="G652">
        <f t="shared" si="7"/>
        <v>0</v>
      </c>
      <c r="I652" t="s">
        <v>1400</v>
      </c>
      <c r="J652" t="s">
        <v>1401</v>
      </c>
      <c r="K652" t="s">
        <v>1402</v>
      </c>
      <c r="L652" t="s">
        <v>1403</v>
      </c>
      <c r="M652" t="s">
        <v>1404</v>
      </c>
      <c r="N652" t="s">
        <v>1405</v>
      </c>
      <c r="O652" t="s">
        <v>1406</v>
      </c>
      <c r="P652" t="s">
        <v>1741</v>
      </c>
      <c r="Q652" t="s">
        <v>1742</v>
      </c>
      <c r="R652" t="s">
        <v>1743</v>
      </c>
      <c r="S652" t="s">
        <v>1744</v>
      </c>
      <c r="T652" t="s">
        <v>3205</v>
      </c>
      <c r="U652" t="s">
        <v>3484</v>
      </c>
      <c r="V652" t="s">
        <v>3485</v>
      </c>
      <c r="W652" t="s">
        <v>3567</v>
      </c>
      <c r="X652" t="s">
        <v>3568</v>
      </c>
    </row>
    <row r="653" spans="1:24" ht="12.75">
      <c r="A653" t="s">
        <v>1318</v>
      </c>
      <c r="B653" t="s">
        <v>1317</v>
      </c>
      <c r="C653" s="32" t="str">
        <f t="shared" si="0"/>
        <v> Triticum aestivum (Wheat). NCBI_TaxID=4565 {ECO:0000313|EnsemblPlants:Traes_2BS_829607ADE.1 ECO:0000313|Proteomes:UP000019116}EukaryotaEukaryota Viridiplantae Streptophyta Embryophyta TracheophytaSpermatophyta Magnoliophyta Liliopsida Poales Poaceae BOP cladePooideae Triticodae Triticeae Triticinae Triticum.</v>
      </c>
      <c r="D653" t="s">
        <v>4090</v>
      </c>
      <c r="E653" t="s">
        <v>4093</v>
      </c>
      <c r="F653" t="s">
        <v>4092</v>
      </c>
      <c r="G653">
        <f t="shared" si="7"/>
        <v>0</v>
      </c>
      <c r="I653" t="s">
        <v>1400</v>
      </c>
      <c r="J653" t="s">
        <v>1401</v>
      </c>
      <c r="K653" t="s">
        <v>1402</v>
      </c>
      <c r="L653" t="s">
        <v>1403</v>
      </c>
      <c r="M653" t="s">
        <v>1404</v>
      </c>
      <c r="N653" t="s">
        <v>1405</v>
      </c>
      <c r="O653" t="s">
        <v>1406</v>
      </c>
      <c r="P653" t="s">
        <v>1741</v>
      </c>
      <c r="Q653" t="s">
        <v>1742</v>
      </c>
      <c r="R653" t="s">
        <v>1743</v>
      </c>
      <c r="S653" t="s">
        <v>1744</v>
      </c>
      <c r="T653" t="s">
        <v>3205</v>
      </c>
      <c r="U653" t="s">
        <v>3484</v>
      </c>
      <c r="V653" t="s">
        <v>3485</v>
      </c>
      <c r="W653" t="s">
        <v>3567</v>
      </c>
      <c r="X653" t="s">
        <v>3568</v>
      </c>
    </row>
    <row r="654" spans="1:24" ht="12.75">
      <c r="A654" t="s">
        <v>1320</v>
      </c>
      <c r="B654" t="s">
        <v>1319</v>
      </c>
      <c r="C654" s="32" t="str">
        <f t="shared" si="0"/>
        <v> Triticum aestivum (Wheat). NCBI_TaxID=4565 {ECO:0000313|EnsemblPlants:Traes_4AS_1E6024CAD1.1 ECO:0000313|Proteomes:UP000019116}EukaryotaEukaryota Viridiplantae Streptophyta Embryophyta TracheophytaSpermatophyta Magnoliophyta Liliopsida Poales Poaceae BOP cladePooideae Triticodae Triticeae Triticinae Triticum.</v>
      </c>
      <c r="D654" t="s">
        <v>4090</v>
      </c>
      <c r="E654" t="s">
        <v>4094</v>
      </c>
      <c r="F654" t="s">
        <v>4092</v>
      </c>
      <c r="G654">
        <f t="shared" si="7"/>
        <v>0</v>
      </c>
      <c r="I654" t="s">
        <v>1400</v>
      </c>
      <c r="J654" t="s">
        <v>1401</v>
      </c>
      <c r="K654" t="s">
        <v>1402</v>
      </c>
      <c r="L654" t="s">
        <v>1403</v>
      </c>
      <c r="M654" t="s">
        <v>1404</v>
      </c>
      <c r="N654" t="s">
        <v>1405</v>
      </c>
      <c r="O654" t="s">
        <v>1406</v>
      </c>
      <c r="P654" t="s">
        <v>1741</v>
      </c>
      <c r="Q654" t="s">
        <v>1742</v>
      </c>
      <c r="R654" t="s">
        <v>1743</v>
      </c>
      <c r="S654" t="s">
        <v>1744</v>
      </c>
      <c r="T654" t="s">
        <v>3205</v>
      </c>
      <c r="U654" t="s">
        <v>3484</v>
      </c>
      <c r="V654" t="s">
        <v>3485</v>
      </c>
      <c r="W654" t="s">
        <v>3567</v>
      </c>
      <c r="X654" t="s">
        <v>3568</v>
      </c>
    </row>
    <row r="655" spans="1:24" ht="12.75">
      <c r="A655" t="s">
        <v>1322</v>
      </c>
      <c r="B655" t="s">
        <v>1321</v>
      </c>
      <c r="C655" s="32" t="str">
        <f t="shared" si="0"/>
        <v> Triticum aestivum (Wheat). NCBI_TaxID=4565 {ECO:0000313|EnsemblPlants:Traes_4BL_1E7270AED.2 ECO:0000313|Proteomes:UP000019116}EukaryotaEukaryota Viridiplantae Streptophyta Embryophyta TracheophytaSpermatophyta Magnoliophyta Liliopsida Poales Poaceae BOP cladePooideae Triticodae Triticeae Triticinae Triticum.</v>
      </c>
      <c r="D655" t="s">
        <v>4090</v>
      </c>
      <c r="E655" t="s">
        <v>4095</v>
      </c>
      <c r="F655" t="s">
        <v>4092</v>
      </c>
      <c r="G655">
        <f t="shared" si="7"/>
        <v>0</v>
      </c>
      <c r="I655" t="s">
        <v>1400</v>
      </c>
      <c r="J655" t="s">
        <v>1401</v>
      </c>
      <c r="K655" t="s">
        <v>1402</v>
      </c>
      <c r="L655" t="s">
        <v>1403</v>
      </c>
      <c r="M655" t="s">
        <v>1404</v>
      </c>
      <c r="N655" t="s">
        <v>1405</v>
      </c>
      <c r="O655" t="s">
        <v>1406</v>
      </c>
      <c r="P655" t="s">
        <v>1741</v>
      </c>
      <c r="Q655" t="s">
        <v>1742</v>
      </c>
      <c r="R655" t="s">
        <v>1743</v>
      </c>
      <c r="S655" t="s">
        <v>1744</v>
      </c>
      <c r="T655" t="s">
        <v>3205</v>
      </c>
      <c r="U655" t="s">
        <v>3484</v>
      </c>
      <c r="V655" t="s">
        <v>3485</v>
      </c>
      <c r="W655" t="s">
        <v>3567</v>
      </c>
      <c r="X655" t="s">
        <v>3568</v>
      </c>
    </row>
    <row r="656" spans="1:24" ht="12.75">
      <c r="A656" t="s">
        <v>1324</v>
      </c>
      <c r="B656" t="s">
        <v>1323</v>
      </c>
      <c r="C656" s="32" t="str">
        <f t="shared" si="0"/>
        <v> Triticum aestivum (Wheat). NCBI_TaxID=4565 {ECO:0000313|EnsemblPlants:Traes_4DL_5A130B210.1 ECO:0000313|Proteomes:UP000019116}EukaryotaEukaryota Viridiplantae Streptophyta Embryophyta TracheophytaSpermatophyta Magnoliophyta Liliopsida Poales Poaceae BOP cladePooideae Triticodae Triticeae Triticinae Triticum.</v>
      </c>
      <c r="D656" t="s">
        <v>4090</v>
      </c>
      <c r="E656" t="s">
        <v>4096</v>
      </c>
      <c r="F656" t="s">
        <v>4092</v>
      </c>
      <c r="G656">
        <f t="shared" si="7"/>
        <v>0</v>
      </c>
      <c r="I656" t="s">
        <v>1400</v>
      </c>
      <c r="J656" t="s">
        <v>1401</v>
      </c>
      <c r="K656" t="s">
        <v>1402</v>
      </c>
      <c r="L656" t="s">
        <v>1403</v>
      </c>
      <c r="M656" t="s">
        <v>1404</v>
      </c>
      <c r="N656" t="s">
        <v>1405</v>
      </c>
      <c r="O656" t="s">
        <v>1406</v>
      </c>
      <c r="P656" t="s">
        <v>1741</v>
      </c>
      <c r="Q656" t="s">
        <v>1742</v>
      </c>
      <c r="R656" t="s">
        <v>1743</v>
      </c>
      <c r="S656" t="s">
        <v>1744</v>
      </c>
      <c r="T656" t="s">
        <v>3205</v>
      </c>
      <c r="U656" t="s">
        <v>3484</v>
      </c>
      <c r="V656" t="s">
        <v>3485</v>
      </c>
      <c r="W656" t="s">
        <v>3567</v>
      </c>
      <c r="X656" t="s">
        <v>3568</v>
      </c>
    </row>
    <row r="657" spans="1:24" ht="12.75">
      <c r="A657" t="s">
        <v>1326</v>
      </c>
      <c r="B657" t="s">
        <v>1325</v>
      </c>
      <c r="C657" s="32" t="str">
        <f t="shared" si="0"/>
        <v> Triticum aestivum (Wheat). NCBI_TaxID=4565 {ECO:0000313|EnsemblPlants:Traes_4DL_964D46001.2 ECO:0000313|Proteomes:UP000019116}EukaryotaEukaryota Viridiplantae Streptophyta Embryophyta TracheophytaSpermatophyta Magnoliophyta Liliopsida Poales Poaceae BOP cladePooideae Triticodae Triticeae Triticinae Triticum.</v>
      </c>
      <c r="D657" t="s">
        <v>4090</v>
      </c>
      <c r="E657" t="s">
        <v>4097</v>
      </c>
      <c r="F657" t="s">
        <v>4092</v>
      </c>
      <c r="G657">
        <f t="shared" si="7"/>
        <v>0</v>
      </c>
      <c r="I657" t="s">
        <v>1400</v>
      </c>
      <c r="J657" t="s">
        <v>1401</v>
      </c>
      <c r="K657" t="s">
        <v>1402</v>
      </c>
      <c r="L657" t="s">
        <v>1403</v>
      </c>
      <c r="M657" t="s">
        <v>1404</v>
      </c>
      <c r="N657" t="s">
        <v>1405</v>
      </c>
      <c r="O657" t="s">
        <v>1406</v>
      </c>
      <c r="P657" t="s">
        <v>1741</v>
      </c>
      <c r="Q657" t="s">
        <v>1742</v>
      </c>
      <c r="R657" t="s">
        <v>1743</v>
      </c>
      <c r="S657" t="s">
        <v>1744</v>
      </c>
      <c r="T657" t="s">
        <v>3205</v>
      </c>
      <c r="U657" t="s">
        <v>3484</v>
      </c>
      <c r="V657" t="s">
        <v>3485</v>
      </c>
      <c r="W657" t="s">
        <v>3567</v>
      </c>
      <c r="X657" t="s">
        <v>3568</v>
      </c>
    </row>
    <row r="658" spans="1:24" ht="12.75">
      <c r="A658" t="s">
        <v>1328</v>
      </c>
      <c r="B658" t="s">
        <v>1327</v>
      </c>
      <c r="C658" s="32" t="str">
        <f t="shared" si="0"/>
        <v> Triticum aestivum (Wheat). NCBI_TaxID=4565 {ECO:0000313|EnsemblPlants:Traes_6AS_EBFB2D20D.1 ECO:0000313|Proteomes:UP000019116}EukaryotaEukaryota Viridiplantae Streptophyta Embryophyta TracheophytaSpermatophyta Magnoliophyta Liliopsida Poales Poaceae BOP cladePooideae Triticodae Triticeae Triticinae Triticum.</v>
      </c>
      <c r="D658" t="s">
        <v>4090</v>
      </c>
      <c r="E658" t="s">
        <v>4098</v>
      </c>
      <c r="F658" t="s">
        <v>4092</v>
      </c>
      <c r="G658">
        <f t="shared" si="7"/>
        <v>0</v>
      </c>
      <c r="I658" t="s">
        <v>1400</v>
      </c>
      <c r="J658" t="s">
        <v>1401</v>
      </c>
      <c r="K658" t="s">
        <v>1402</v>
      </c>
      <c r="L658" t="s">
        <v>1403</v>
      </c>
      <c r="M658" t="s">
        <v>1404</v>
      </c>
      <c r="N658" t="s">
        <v>1405</v>
      </c>
      <c r="O658" t="s">
        <v>1406</v>
      </c>
      <c r="P658" t="s">
        <v>1741</v>
      </c>
      <c r="Q658" t="s">
        <v>1742</v>
      </c>
      <c r="R658" t="s">
        <v>1743</v>
      </c>
      <c r="S658" t="s">
        <v>1744</v>
      </c>
      <c r="T658" t="s">
        <v>3205</v>
      </c>
      <c r="U658" t="s">
        <v>3484</v>
      </c>
      <c r="V658" t="s">
        <v>3485</v>
      </c>
      <c r="W658" t="s">
        <v>3567</v>
      </c>
      <c r="X658" t="s">
        <v>3568</v>
      </c>
    </row>
    <row r="659" spans="1:24" ht="12.75">
      <c r="A659" t="s">
        <v>1330</v>
      </c>
      <c r="B659" t="s">
        <v>1329</v>
      </c>
      <c r="C659" s="32" t="str">
        <f t="shared" si="0"/>
        <v> Astyanax mexicanus (Blind cave fish) (Astyanax fasciatus mexicanus). NCBI_TaxID=7994 {ECO:0000313|Ensembl:ENSAMXP00000014816 ECO:0000313|Proteomes:UP000018467}EukaryotaEukaryota Metazoa Chordata Craniata Vertebrata EuteleostomiActinopterygii Neopterygii Teleostei Ostariophysi CharaciformesCharacoidei Characidae Characidae incertae sedis Astyanax cladeAstyanax.</v>
      </c>
      <c r="D659" t="s">
        <v>4099</v>
      </c>
      <c r="E659" t="s">
        <v>4100</v>
      </c>
      <c r="F659" t="s">
        <v>4101</v>
      </c>
      <c r="G659">
        <f t="shared" si="7"/>
        <v>0</v>
      </c>
      <c r="I659" t="s">
        <v>1400</v>
      </c>
      <c r="J659" t="s">
        <v>1551</v>
      </c>
      <c r="K659" t="s">
        <v>1552</v>
      </c>
      <c r="L659" t="s">
        <v>1553</v>
      </c>
      <c r="M659" t="s">
        <v>1554</v>
      </c>
      <c r="N659" t="s">
        <v>1555</v>
      </c>
      <c r="O659" t="s">
        <v>1556</v>
      </c>
      <c r="P659" t="s">
        <v>1557</v>
      </c>
      <c r="Q659" t="s">
        <v>1558</v>
      </c>
      <c r="R659" t="s">
        <v>3984</v>
      </c>
      <c r="S659" t="s">
        <v>4102</v>
      </c>
      <c r="T659" t="s">
        <v>4103</v>
      </c>
      <c r="U659" t="s">
        <v>4104</v>
      </c>
      <c r="V659" t="s">
        <v>4105</v>
      </c>
      <c r="W659" t="s">
        <v>4106</v>
      </c>
      <c r="X659" t="s">
        <v>4107</v>
      </c>
    </row>
    <row r="660" spans="1:20" ht="12.75">
      <c r="A660" t="s">
        <v>1332</v>
      </c>
      <c r="B660" t="s">
        <v>1331</v>
      </c>
      <c r="C660" s="32" t="str">
        <f t="shared" si="0"/>
        <v> Lepisosteus oculatus (Spotted gar). NCBI_TaxID=7918 {ECO:0000313|Ensembl:ENSLOCP00000005129 ECO:0000313|Proteomes:UP000018468}EukaryotaEukaryota Metazoa Chordata Craniata Vertebrata EuteleostomiActinopterygii Neopterygii Holostei Semionotiformes LepisosteidaeLepisosteus.</v>
      </c>
      <c r="D660" t="s">
        <v>4108</v>
      </c>
      <c r="E660" t="s">
        <v>4109</v>
      </c>
      <c r="F660" t="s">
        <v>4110</v>
      </c>
      <c r="G660">
        <f t="shared" si="7"/>
        <v>0</v>
      </c>
      <c r="I660" t="s">
        <v>1400</v>
      </c>
      <c r="J660" t="s">
        <v>1551</v>
      </c>
      <c r="K660" t="s">
        <v>1552</v>
      </c>
      <c r="L660" t="s">
        <v>1553</v>
      </c>
      <c r="M660" t="s">
        <v>1554</v>
      </c>
      <c r="N660" t="s">
        <v>1555</v>
      </c>
      <c r="O660" t="s">
        <v>1556</v>
      </c>
      <c r="P660" t="s">
        <v>1557</v>
      </c>
      <c r="Q660" t="s">
        <v>4111</v>
      </c>
      <c r="R660" t="s">
        <v>4112</v>
      </c>
      <c r="S660" t="s">
        <v>4113</v>
      </c>
      <c r="T660" t="s">
        <v>4114</v>
      </c>
    </row>
    <row r="661" spans="1:23" ht="12.75">
      <c r="A661" t="s">
        <v>1334</v>
      </c>
      <c r="B661" t="s">
        <v>1333</v>
      </c>
      <c r="C661" s="32" t="str">
        <f t="shared" si="0"/>
        <v> Ovis aries (Sheep). NCBI_TaxID=9940 {ECO:0000313|Ensembl:ENSOARP00000013318 ECO:0000313|Proteomes:UP000002356}EukaryotaEukaryota Metazoa Chordata Craniata Vertebrata EuteleostomiMammalia Eutheria Laurasiatheria Cetartiodactyla RuminantiaPecora Bovidae Caprinae Ovis.</v>
      </c>
      <c r="D661" t="s">
        <v>4115</v>
      </c>
      <c r="E661" t="s">
        <v>4116</v>
      </c>
      <c r="F661" t="s">
        <v>4117</v>
      </c>
      <c r="G661">
        <f t="shared" si="7"/>
        <v>0</v>
      </c>
      <c r="I661" t="s">
        <v>1400</v>
      </c>
      <c r="J661" t="s">
        <v>1551</v>
      </c>
      <c r="K661" t="s">
        <v>1552</v>
      </c>
      <c r="L661" t="s">
        <v>1553</v>
      </c>
      <c r="M661" t="s">
        <v>1554</v>
      </c>
      <c r="N661" t="s">
        <v>1555</v>
      </c>
      <c r="O661" t="s">
        <v>1597</v>
      </c>
      <c r="P661" t="s">
        <v>1598</v>
      </c>
      <c r="Q661" t="s">
        <v>2696</v>
      </c>
      <c r="R661" t="s">
        <v>2697</v>
      </c>
      <c r="S661" t="s">
        <v>2698</v>
      </c>
      <c r="T661" t="s">
        <v>2699</v>
      </c>
      <c r="U661" t="s">
        <v>2700</v>
      </c>
      <c r="V661" t="s">
        <v>4118</v>
      </c>
      <c r="W661" t="s">
        <v>4119</v>
      </c>
    </row>
    <row r="662" spans="1:13" ht="12.75">
      <c r="A662" t="s">
        <v>1336</v>
      </c>
      <c r="B662" t="s">
        <v>1335</v>
      </c>
      <c r="C662" s="32" t="str">
        <f t="shared" si="0"/>
        <v> Kutzneria albida DSM 43870. NCBI_TaxID=1449976 {ECO:0000313|EMBL:AHH97840.1 ECO:0000313|Proteomes:UP000019225}BacteriaBacteria Actinobacteria Pseudonocardiales PseudonocardiaceaeKutzneria.</v>
      </c>
      <c r="D662" t="s">
        <v>4120</v>
      </c>
      <c r="E662" t="s">
        <v>4121</v>
      </c>
      <c r="F662" t="s">
        <v>4122</v>
      </c>
      <c r="G662">
        <f t="shared" si="7"/>
        <v>0</v>
      </c>
      <c r="I662" t="s">
        <v>1419</v>
      </c>
      <c r="J662" t="s">
        <v>1420</v>
      </c>
      <c r="K662" t="s">
        <v>1863</v>
      </c>
      <c r="L662" t="s">
        <v>1864</v>
      </c>
      <c r="M662" t="s">
        <v>4123</v>
      </c>
    </row>
    <row r="663" spans="1:13" ht="12.75">
      <c r="A663" t="s">
        <v>1338</v>
      </c>
      <c r="B663" t="s">
        <v>1337</v>
      </c>
      <c r="C663" s="32" t="str">
        <f t="shared" si="0"/>
        <v> Corynebacterium vitaeruminis DSM 20294. NCBI_TaxID=1224164 {ECO:0000313|EMBL:AHI22414.1 ECO:0000313|Proteomes:UP000019222}BacteriaBacteria Actinobacteria Corynebacteriales CorynebacteriaceaeCorynebacterium.</v>
      </c>
      <c r="D663" t="s">
        <v>4124</v>
      </c>
      <c r="E663" t="s">
        <v>4125</v>
      </c>
      <c r="F663" t="s">
        <v>4126</v>
      </c>
      <c r="G663">
        <f t="shared" si="7"/>
        <v>0</v>
      </c>
      <c r="I663" t="s">
        <v>1419</v>
      </c>
      <c r="J663" t="s">
        <v>1420</v>
      </c>
      <c r="K663" t="s">
        <v>1439</v>
      </c>
      <c r="L663" t="s">
        <v>1520</v>
      </c>
      <c r="M663" t="s">
        <v>1521</v>
      </c>
    </row>
    <row r="664" spans="1:14" ht="12.75">
      <c r="A664" t="s">
        <v>1340</v>
      </c>
      <c r="B664" t="s">
        <v>1339</v>
      </c>
      <c r="C664" s="32" t="str">
        <f t="shared" si="0"/>
        <v> Komagataeibacter xylinus E25. NCBI_TaxID=1296990 {ECO:0000313|EMBL:AHI24601.1 ECO:0000313|Proteomes:UP000019231}BacteriaBacteria Proteobacteria Alphaproteobacteria RhodospirillalesAcetobacteraceae Komagataeibacter.</v>
      </c>
      <c r="D664" t="s">
        <v>4127</v>
      </c>
      <c r="E664" t="s">
        <v>4128</v>
      </c>
      <c r="F664" t="s">
        <v>4129</v>
      </c>
      <c r="G664">
        <f t="shared" si="7"/>
        <v>0</v>
      </c>
      <c r="I664" t="s">
        <v>1419</v>
      </c>
      <c r="J664" t="s">
        <v>1431</v>
      </c>
      <c r="K664" t="s">
        <v>1460</v>
      </c>
      <c r="L664" t="s">
        <v>1461</v>
      </c>
      <c r="M664" t="s">
        <v>1462</v>
      </c>
      <c r="N664" t="s">
        <v>2449</v>
      </c>
    </row>
    <row r="665" spans="1:15" ht="12.75">
      <c r="A665" t="s">
        <v>1342</v>
      </c>
      <c r="B665" t="s">
        <v>1341</v>
      </c>
      <c r="C665" s="32" t="str">
        <f t="shared" si="0"/>
        <v> Rhizobium sp. LPU83. NCBI_TaxID=348824 {ECO:0000313|EMBL:CDM58696.1 ECO:0000313|Proteomes:UP000019443}BacteriaBacteria Proteobacteria Alphaproteobacteria RhizobialesRhizobiaceae Rhizobium/Agrobacterium group Rhizobium.</v>
      </c>
      <c r="D665" t="s">
        <v>4130</v>
      </c>
      <c r="E665" t="s">
        <v>4131</v>
      </c>
      <c r="F665" t="s">
        <v>4132</v>
      </c>
      <c r="G665">
        <f t="shared" si="7"/>
        <v>0</v>
      </c>
      <c r="I665" t="s">
        <v>1419</v>
      </c>
      <c r="J665" t="s">
        <v>1431</v>
      </c>
      <c r="K665" t="s">
        <v>1460</v>
      </c>
      <c r="L665" t="s">
        <v>1495</v>
      </c>
      <c r="M665" t="s">
        <v>1496</v>
      </c>
      <c r="N665" t="s">
        <v>1497</v>
      </c>
      <c r="O665" t="s">
        <v>1670</v>
      </c>
    </row>
    <row r="666" spans="1:19" ht="12.75">
      <c r="A666" t="s">
        <v>1344</v>
      </c>
      <c r="B666" t="s">
        <v>1343</v>
      </c>
      <c r="C666" s="32" t="str">
        <f t="shared" si="0"/>
        <v> Gibberella moniliformis (strain M3125 / FGSC 7600) (Maize ear and stalk rot fungus) (Fusarium verticillioides). NCBI_TaxID=334819 {ECO:0000313|EMBL:EWG49485.1 ECO:0000313|Proteomes:UP000009096}EukaryotaEukaryota Fungi Dikarya Ascomycota PezizomycotinaSordariomycetes Hypocreomycetidae Hypocreales NectriaceaeFusarium Fusarium fujikuroi species complex.</v>
      </c>
      <c r="D666" t="s">
        <v>4133</v>
      </c>
      <c r="E666" t="s">
        <v>4134</v>
      </c>
      <c r="F666" t="s">
        <v>4135</v>
      </c>
      <c r="G666">
        <f t="shared" si="7"/>
        <v>0</v>
      </c>
      <c r="I666" t="s">
        <v>1400</v>
      </c>
      <c r="J666" t="s">
        <v>1467</v>
      </c>
      <c r="K666" t="s">
        <v>1468</v>
      </c>
      <c r="L666" t="s">
        <v>1477</v>
      </c>
      <c r="M666" t="s">
        <v>1478</v>
      </c>
      <c r="N666" t="s">
        <v>1479</v>
      </c>
      <c r="O666" t="s">
        <v>1480</v>
      </c>
      <c r="P666" t="s">
        <v>1617</v>
      </c>
      <c r="Q666" t="s">
        <v>1618</v>
      </c>
      <c r="R666" t="s">
        <v>1731</v>
      </c>
      <c r="S666" t="s">
        <v>3883</v>
      </c>
    </row>
    <row r="667" spans="1:14" ht="12.75">
      <c r="A667" t="s">
        <v>1346</v>
      </c>
      <c r="B667" t="s">
        <v>1345</v>
      </c>
      <c r="C667" s="32" t="str">
        <f t="shared" si="0"/>
        <v> Hymenobacter swuensis DY53. NCBI_TaxID=1227739 {ECO:0000313|EMBL:AHJ98249.1 ECO:0000313|Proteomes:UP000019423}BacteriaBacteria Bacteroidetes Cytophagia Cytophagales HymenobacteraceaeHymenobacter.</v>
      </c>
      <c r="D667" t="s">
        <v>4136</v>
      </c>
      <c r="E667" t="s">
        <v>4137</v>
      </c>
      <c r="F667" t="s">
        <v>4138</v>
      </c>
      <c r="G667">
        <f t="shared" si="7"/>
        <v>0</v>
      </c>
      <c r="I667" t="s">
        <v>1419</v>
      </c>
      <c r="J667" t="s">
        <v>2334</v>
      </c>
      <c r="K667" t="s">
        <v>4139</v>
      </c>
      <c r="L667" t="s">
        <v>4140</v>
      </c>
      <c r="M667" t="s">
        <v>4141</v>
      </c>
      <c r="N667" t="s">
        <v>4142</v>
      </c>
    </row>
    <row r="668" spans="1:14" ht="12.75">
      <c r="A668" t="s">
        <v>1348</v>
      </c>
      <c r="B668" t="s">
        <v>1347</v>
      </c>
      <c r="C668" s="32" t="str">
        <f t="shared" si="0"/>
        <v> Pseudomonas stutzeri (Pseudomonas perfectomarina). NCBI_TaxID=316 {ECO:0000313|EMBL:AHL76539.1 ECO:0000313|Proteomes:UP000019522}BacteriaBacteria Proteobacteria Gammaproteobacteria PseudomonadalesPseudomonadaceae Pseudomonas.</v>
      </c>
      <c r="D668" t="s">
        <v>4143</v>
      </c>
      <c r="E668" t="s">
        <v>4144</v>
      </c>
      <c r="F668" t="s">
        <v>4145</v>
      </c>
      <c r="G668">
        <f t="shared" si="7"/>
        <v>0</v>
      </c>
      <c r="I668" t="s">
        <v>1419</v>
      </c>
      <c r="J668" t="s">
        <v>1431</v>
      </c>
      <c r="K668" t="s">
        <v>1432</v>
      </c>
      <c r="L668" t="s">
        <v>1433</v>
      </c>
      <c r="M668" t="s">
        <v>1434</v>
      </c>
      <c r="N668" t="s">
        <v>1435</v>
      </c>
    </row>
    <row r="669" spans="1:14" ht="12.75">
      <c r="A669" t="s">
        <v>1350</v>
      </c>
      <c r="B669" t="s">
        <v>1349</v>
      </c>
      <c r="C669" s="32" t="str">
        <f t="shared" si="0"/>
        <v> Roseibacterium elongatum DSM 19469. NCBI_TaxID=1294273 {ECO:0000313|EMBL:AHM02597.1 ECO:0000313|Proteomes:UP000019593}BacteriaBacteria Proteobacteria Alphaproteobacteria RhodobacteralesRhodobacteraceae Roseibacterium.</v>
      </c>
      <c r="D669" t="s">
        <v>4146</v>
      </c>
      <c r="E669" t="s">
        <v>4147</v>
      </c>
      <c r="F669" t="s">
        <v>4148</v>
      </c>
      <c r="G669">
        <f t="shared" si="7"/>
        <v>0</v>
      </c>
      <c r="I669" t="s">
        <v>1419</v>
      </c>
      <c r="J669" t="s">
        <v>1431</v>
      </c>
      <c r="K669" t="s">
        <v>1460</v>
      </c>
      <c r="L669" t="s">
        <v>1525</v>
      </c>
      <c r="M669" t="s">
        <v>1526</v>
      </c>
      <c r="N669" t="s">
        <v>4149</v>
      </c>
    </row>
    <row r="670" spans="1:14" ht="12.75">
      <c r="A670" t="s">
        <v>1352</v>
      </c>
      <c r="B670" t="s">
        <v>1351</v>
      </c>
      <c r="C670" s="32" t="str">
        <f t="shared" si="0"/>
        <v> Castellaniella defragrans 65Phen. NCBI_TaxID=1437824 {ECO:0000313|EMBL:CDM22719.1 ECO:0000313|Proteomes:UP000019805}BacteriaBacteria Proteobacteria Betaproteobacteria BurkholderialesAlcaligenaceae Castellaniella.</v>
      </c>
      <c r="D670" t="s">
        <v>4150</v>
      </c>
      <c r="E670" t="s">
        <v>4151</v>
      </c>
      <c r="F670" t="s">
        <v>4152</v>
      </c>
      <c r="G670">
        <f t="shared" si="7"/>
        <v>0</v>
      </c>
      <c r="I670" t="s">
        <v>1419</v>
      </c>
      <c r="J670" t="s">
        <v>1431</v>
      </c>
      <c r="K670" t="s">
        <v>1696</v>
      </c>
      <c r="L670" t="s">
        <v>1697</v>
      </c>
      <c r="M670" t="s">
        <v>2605</v>
      </c>
      <c r="N670" t="s">
        <v>4153</v>
      </c>
    </row>
    <row r="671" spans="1:14" ht="12.75">
      <c r="A671" t="s">
        <v>1354</v>
      </c>
      <c r="B671" t="s">
        <v>1353</v>
      </c>
      <c r="C671" s="32" t="str">
        <f t="shared" si="0"/>
        <v> Paenibacillus sabinae T27. NCBI_TaxID=1268072 {ECO:0000313|EMBL:AHV96294.1 ECO:0000313|Proteomes:UP000019772}BacteriaBacteria Firmicutes Bacilli Bacillales PaenibacillaceaePaenibacillus.</v>
      </c>
      <c r="D671" t="s">
        <v>4154</v>
      </c>
      <c r="E671" t="s">
        <v>4155</v>
      </c>
      <c r="F671" t="s">
        <v>4156</v>
      </c>
      <c r="G671">
        <f t="shared" si="7"/>
        <v>0</v>
      </c>
      <c r="I671" t="s">
        <v>1419</v>
      </c>
      <c r="J671" t="s">
        <v>1570</v>
      </c>
      <c r="K671" t="s">
        <v>1571</v>
      </c>
      <c r="L671" t="s">
        <v>1572</v>
      </c>
      <c r="M671" t="s">
        <v>1573</v>
      </c>
      <c r="N671" t="s">
        <v>1574</v>
      </c>
    </row>
    <row r="672" spans="1:13" ht="12.75">
      <c r="A672" t="s">
        <v>1356</v>
      </c>
      <c r="B672" t="s">
        <v>1355</v>
      </c>
      <c r="C672" s="32" t="str">
        <f t="shared" si="0"/>
        <v> Corynebacterium glyciniphilum AJ 3170. NCBI_TaxID=1404245 {ECO:0000313|EMBL:AHW64744.1 ECO:0000313|Proteomes:UP000023703}BacteriaBacteria Actinobacteria Corynebacteriales CorynebacteriaceaeCorynebacterium.</v>
      </c>
      <c r="D672" t="s">
        <v>4157</v>
      </c>
      <c r="E672" t="s">
        <v>4158</v>
      </c>
      <c r="F672" t="s">
        <v>4159</v>
      </c>
      <c r="G672">
        <f t="shared" si="7"/>
        <v>0</v>
      </c>
      <c r="I672" t="s">
        <v>1419</v>
      </c>
      <c r="J672" t="s">
        <v>1420</v>
      </c>
      <c r="K672" t="s">
        <v>1439</v>
      </c>
      <c r="L672" t="s">
        <v>1520</v>
      </c>
      <c r="M672" t="s">
        <v>1521</v>
      </c>
    </row>
    <row r="673" spans="1:13" ht="12.75">
      <c r="A673" t="s">
        <v>1358</v>
      </c>
      <c r="B673" t="s">
        <v>1357</v>
      </c>
      <c r="C673" s="32" t="str">
        <f t="shared" si="0"/>
        <v> Corynebacterium glyciniphilum AJ 3170. NCBI_TaxID=1404245 {ECO:0000313|EMBL:AHW64994.1 ECO:0000313|Proteomes:UP000023703}BacteriaBacteria Actinobacteria Corynebacteriales CorynebacteriaceaeCorynebacterium.</v>
      </c>
      <c r="D673" t="s">
        <v>4157</v>
      </c>
      <c r="E673" t="s">
        <v>4160</v>
      </c>
      <c r="F673" t="s">
        <v>4159</v>
      </c>
      <c r="G673">
        <f t="shared" si="7"/>
        <v>0</v>
      </c>
      <c r="I673" t="s">
        <v>1419</v>
      </c>
      <c r="J673" t="s">
        <v>1420</v>
      </c>
      <c r="K673" t="s">
        <v>1439</v>
      </c>
      <c r="L673" t="s">
        <v>1520</v>
      </c>
      <c r="M673" t="s">
        <v>1521</v>
      </c>
    </row>
    <row r="674" spans="1:13" ht="12.75">
      <c r="A674" t="s">
        <v>1360</v>
      </c>
      <c r="B674" t="s">
        <v>1359</v>
      </c>
      <c r="C674" s="32" t="str">
        <f t="shared" si="0"/>
        <v> Corynebacterium glyciniphilum AJ 3170. NCBI_TaxID=1404245 {ECO:0000313|EMBL:AHW62800.1 ECO:0000313|Proteomes:UP000023703}BacteriaBacteria Actinobacteria Corynebacteriales CorynebacteriaceaeCorynebacterium.</v>
      </c>
      <c r="D674" t="s">
        <v>4157</v>
      </c>
      <c r="E674" t="s">
        <v>4161</v>
      </c>
      <c r="F674" t="s">
        <v>4159</v>
      </c>
      <c r="G674">
        <f t="shared" si="7"/>
        <v>0</v>
      </c>
      <c r="I674" t="s">
        <v>1419</v>
      </c>
      <c r="J674" t="s">
        <v>1420</v>
      </c>
      <c r="K674" t="s">
        <v>1439</v>
      </c>
      <c r="L674" t="s">
        <v>1520</v>
      </c>
      <c r="M674" t="s">
        <v>1521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="75" zoomScaleNormal="75" workbookViewId="0" topLeftCell="A1">
      <selection activeCell="A31" sqref="A31"/>
    </sheetView>
  </sheetViews>
  <sheetFormatPr defaultColWidth="11.421875" defaultRowHeight="12.75"/>
  <cols>
    <col min="1" max="1" width="19.7109375" style="0" customWidth="1"/>
    <col min="2" max="2" width="27.8515625" style="0" customWidth="1"/>
    <col min="3" max="3" width="11.57421875" style="0" customWidth="1"/>
    <col min="4" max="4" width="33.28125" style="0" customWidth="1"/>
    <col min="5" max="16384" width="11.57421875" style="0" customWidth="1"/>
  </cols>
  <sheetData>
    <row r="1" spans="1:18" ht="12.75">
      <c r="A1" s="33" t="s">
        <v>37</v>
      </c>
      <c r="B1" t="s">
        <v>4162</v>
      </c>
      <c r="C1" t="s">
        <v>1400</v>
      </c>
      <c r="D1" s="18">
        <f>VLOOKUP(A1,PF09349_all!A$2:B$866,2,0)</f>
        <v>0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34"/>
      <c r="R1" s="15"/>
    </row>
    <row r="2" spans="1:18" ht="12.75">
      <c r="A2" s="33" t="s">
        <v>39</v>
      </c>
      <c r="B2" t="s">
        <v>4162</v>
      </c>
      <c r="C2" t="s">
        <v>1400</v>
      </c>
      <c r="D2" s="18">
        <f>VLOOKUP(A2,PF09349_all!A$2:B$866,2,0)</f>
        <v>0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34"/>
      <c r="R2" s="15"/>
    </row>
    <row r="3" spans="1:18" ht="12.75">
      <c r="A3" s="33" t="s">
        <v>41</v>
      </c>
      <c r="B3" t="s">
        <v>4162</v>
      </c>
      <c r="C3" t="s">
        <v>1400</v>
      </c>
      <c r="D3" s="18">
        <f>VLOOKUP(A3,PF09349_all!A$2:B$866,2,0)</f>
        <v>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34"/>
      <c r="R3" s="15"/>
    </row>
    <row r="4" spans="1:18" ht="12.75">
      <c r="A4" s="33" t="s">
        <v>79</v>
      </c>
      <c r="B4" t="s">
        <v>4162</v>
      </c>
      <c r="C4" t="s">
        <v>1400</v>
      </c>
      <c r="D4" s="18">
        <f>VLOOKUP(A4,PF09349_all!A$2:B$866,2,0)</f>
        <v>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34"/>
      <c r="R4" s="15"/>
    </row>
    <row r="5" spans="1:18" ht="12.75">
      <c r="A5" s="33" t="s">
        <v>85</v>
      </c>
      <c r="B5" t="s">
        <v>4162</v>
      </c>
      <c r="C5" t="s">
        <v>1400</v>
      </c>
      <c r="D5" s="18">
        <f>VLOOKUP(A5,PF09349_all!A$2:B$866,2,0)</f>
        <v>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34"/>
      <c r="R5" s="15"/>
    </row>
    <row r="6" spans="1:18" ht="12.75">
      <c r="A6" s="33" t="s">
        <v>87</v>
      </c>
      <c r="B6" t="s">
        <v>4162</v>
      </c>
      <c r="C6" t="s">
        <v>1400</v>
      </c>
      <c r="D6" s="18">
        <f>VLOOKUP(A6,PF09349_all!A$2:B$866,2,0)</f>
        <v>0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34"/>
      <c r="R6" s="15"/>
    </row>
    <row r="7" spans="1:18" ht="12.75">
      <c r="A7" s="33" t="s">
        <v>97</v>
      </c>
      <c r="B7" t="s">
        <v>4162</v>
      </c>
      <c r="C7" t="s">
        <v>1400</v>
      </c>
      <c r="D7" s="18">
        <f>VLOOKUP(A7,PF09349_all!A$2:B$866,2,0)</f>
        <v>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34"/>
      <c r="R7" s="15"/>
    </row>
    <row r="8" spans="1:18" ht="12.75">
      <c r="A8" s="33" t="s">
        <v>125</v>
      </c>
      <c r="B8" t="s">
        <v>4162</v>
      </c>
      <c r="C8" t="s">
        <v>1400</v>
      </c>
      <c r="D8" s="18">
        <f>VLOOKUP(A8,PF09349_all!A$2:B$866,2,0)</f>
        <v>0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34"/>
      <c r="R8" s="15"/>
    </row>
    <row r="9" spans="1:18" ht="12.75">
      <c r="A9" s="33" t="s">
        <v>127</v>
      </c>
      <c r="B9" t="s">
        <v>4162</v>
      </c>
      <c r="C9" t="s">
        <v>1400</v>
      </c>
      <c r="D9" s="18">
        <f>VLOOKUP(A9,PF09349_all!A$2:B$866,2,0)</f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34"/>
      <c r="R9" s="15"/>
    </row>
    <row r="10" spans="1:18" ht="12.75">
      <c r="A10" s="33" t="s">
        <v>129</v>
      </c>
      <c r="B10" t="s">
        <v>4162</v>
      </c>
      <c r="C10" t="s">
        <v>1400</v>
      </c>
      <c r="D10" s="18">
        <f>VLOOKUP(A10,PF09349_all!A$2:B$866,2,0)</f>
        <v>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34"/>
      <c r="R10" s="15"/>
    </row>
    <row r="11" spans="1:18" ht="12.75">
      <c r="A11" s="33" t="s">
        <v>155</v>
      </c>
      <c r="B11" t="s">
        <v>4162</v>
      </c>
      <c r="C11" t="s">
        <v>1400</v>
      </c>
      <c r="D11" s="18">
        <f>VLOOKUP(A11,PF09349_all!A$2:B$866,2,0)</f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4"/>
      <c r="R11" s="15"/>
    </row>
    <row r="12" spans="1:18" ht="12.75">
      <c r="A12" s="33" t="s">
        <v>157</v>
      </c>
      <c r="B12" t="s">
        <v>4162</v>
      </c>
      <c r="C12" t="s">
        <v>1400</v>
      </c>
      <c r="D12" s="18">
        <f>VLOOKUP(A12,PF09349_all!A$2:B$866,2,0)</f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34"/>
      <c r="R12" s="15"/>
    </row>
    <row r="13" spans="1:18" ht="12.75">
      <c r="A13" s="33" t="s">
        <v>169</v>
      </c>
      <c r="B13" t="s">
        <v>4162</v>
      </c>
      <c r="C13" t="s">
        <v>1400</v>
      </c>
      <c r="D13" s="18">
        <f>VLOOKUP(A13,PF09349_all!A$2:B$866,2,0)</f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4"/>
      <c r="R13" s="15"/>
    </row>
    <row r="14" spans="1:18" ht="12.75">
      <c r="A14" s="33" t="s">
        <v>1257</v>
      </c>
      <c r="B14" t="s">
        <v>4162</v>
      </c>
      <c r="C14" t="s">
        <v>1400</v>
      </c>
      <c r="D14" s="18">
        <f>VLOOKUP(A14,PF09349_all!A$2:B$866,2,0)</f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34"/>
      <c r="R14" s="15"/>
    </row>
    <row r="15" spans="1:18" ht="12.75">
      <c r="A15" s="33" t="s">
        <v>193</v>
      </c>
      <c r="B15" t="s">
        <v>4162</v>
      </c>
      <c r="C15" t="s">
        <v>1400</v>
      </c>
      <c r="D15" s="18">
        <f>VLOOKUP(A15,PF09349_all!A$2:B$866,2,0)</f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34"/>
      <c r="R15" s="15"/>
    </row>
    <row r="16" spans="1:18" ht="12.75">
      <c r="A16" s="33" t="s">
        <v>197</v>
      </c>
      <c r="B16" t="s">
        <v>4162</v>
      </c>
      <c r="C16" t="s">
        <v>1400</v>
      </c>
      <c r="D16" s="18">
        <f>VLOOKUP(A16,PF09349_all!A$2:B$866,2,0)</f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34"/>
      <c r="R16" s="15"/>
    </row>
    <row r="17" spans="1:18" ht="12.75">
      <c r="A17" s="33" t="s">
        <v>201</v>
      </c>
      <c r="B17" t="s">
        <v>4162</v>
      </c>
      <c r="C17" t="s">
        <v>1400</v>
      </c>
      <c r="D17" s="18">
        <f>VLOOKUP(A17,PF09349_all!A$2:B$866,2,0)</f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34"/>
      <c r="R17" s="15"/>
    </row>
    <row r="18" spans="1:18" ht="12.75">
      <c r="A18" s="33" t="s">
        <v>213</v>
      </c>
      <c r="B18" t="s">
        <v>4162</v>
      </c>
      <c r="C18" t="s">
        <v>1400</v>
      </c>
      <c r="D18" s="18">
        <f>VLOOKUP(A18,PF09349_all!A$2:B$866,2,0)</f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4"/>
      <c r="R18" s="15"/>
    </row>
    <row r="19" spans="1:18" ht="12.75">
      <c r="A19" s="33" t="s">
        <v>215</v>
      </c>
      <c r="B19" t="s">
        <v>4162</v>
      </c>
      <c r="C19" t="s">
        <v>1400</v>
      </c>
      <c r="D19" s="18">
        <f>VLOOKUP(A19,PF09349_all!A$2:B$866,2,0)</f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34"/>
      <c r="R19" s="15"/>
    </row>
    <row r="20" spans="1:18" ht="12.75">
      <c r="A20" s="33" t="s">
        <v>1255</v>
      </c>
      <c r="B20" t="s">
        <v>4162</v>
      </c>
      <c r="C20" t="s">
        <v>1400</v>
      </c>
      <c r="D20" s="18">
        <f>VLOOKUP(A20,PF09349_all!A$2:B$866,2,0)</f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34"/>
      <c r="R20" s="15"/>
    </row>
    <row r="21" spans="1:18" ht="12.75">
      <c r="A21" s="33" t="s">
        <v>1263</v>
      </c>
      <c r="B21" t="s">
        <v>4162</v>
      </c>
      <c r="C21" t="s">
        <v>1400</v>
      </c>
      <c r="D21" s="18">
        <f>VLOOKUP(A21,PF09349_all!A$2:B$866,2,0)</f>
        <v>0</v>
      </c>
      <c r="E21" s="19"/>
      <c r="F21" s="18"/>
      <c r="G21" s="18"/>
      <c r="H21" s="18"/>
      <c r="I21" s="18"/>
      <c r="J21" s="18"/>
      <c r="K21" s="18"/>
      <c r="L21" s="18"/>
      <c r="M21" s="18"/>
      <c r="N21" s="18"/>
      <c r="O21" s="34"/>
      <c r="R21" s="15"/>
    </row>
    <row r="22" spans="1:18" ht="12.75">
      <c r="A22" s="33" t="s">
        <v>15</v>
      </c>
      <c r="B22" t="s">
        <v>4162</v>
      </c>
      <c r="C22" t="s">
        <v>1419</v>
      </c>
      <c r="D22" s="18">
        <f>VLOOKUP(A22,PF09349_all!A$2:B$866,2,0)</f>
        <v>0</v>
      </c>
      <c r="E22" s="19"/>
      <c r="F22" s="18"/>
      <c r="G22" s="18"/>
      <c r="H22" s="18"/>
      <c r="I22" s="18"/>
      <c r="J22" s="18"/>
      <c r="K22" s="18"/>
      <c r="L22" s="18"/>
      <c r="M22" s="18"/>
      <c r="N22" s="18"/>
      <c r="O22" s="34"/>
      <c r="R22" s="15"/>
    </row>
    <row r="23" spans="1:18" ht="12.75">
      <c r="A23" s="33" t="s">
        <v>21</v>
      </c>
      <c r="B23" t="s">
        <v>4162</v>
      </c>
      <c r="C23" t="s">
        <v>1419</v>
      </c>
      <c r="D23" s="18">
        <f>VLOOKUP(A23,PF09349_all!A$2:B$866,2,0)</f>
        <v>0</v>
      </c>
      <c r="E23" s="19"/>
      <c r="F23" s="18"/>
      <c r="G23" s="18"/>
      <c r="H23" s="18"/>
      <c r="I23" s="18"/>
      <c r="J23" s="18"/>
      <c r="K23" s="18"/>
      <c r="L23" s="18"/>
      <c r="M23" s="18"/>
      <c r="N23" s="18"/>
      <c r="O23" s="34"/>
      <c r="R23" s="15"/>
    </row>
    <row r="24" spans="1:18" ht="12.75">
      <c r="A24" s="33" t="s">
        <v>23</v>
      </c>
      <c r="B24" t="s">
        <v>4162</v>
      </c>
      <c r="C24" t="s">
        <v>1419</v>
      </c>
      <c r="D24" s="18">
        <f>VLOOKUP(A24,PF09349_all!A$2:B$866,2,0)</f>
        <v>0</v>
      </c>
      <c r="E24" s="19"/>
      <c r="F24" s="18"/>
      <c r="G24" s="18"/>
      <c r="H24" s="18"/>
      <c r="I24" s="18"/>
      <c r="J24" s="18"/>
      <c r="K24" s="18"/>
      <c r="L24" s="18"/>
      <c r="M24" s="18"/>
      <c r="N24" s="18"/>
      <c r="O24" s="34"/>
      <c r="R24" s="15"/>
    </row>
    <row r="25" spans="1:18" ht="12.75">
      <c r="A25" s="33" t="s">
        <v>25</v>
      </c>
      <c r="B25" t="s">
        <v>4162</v>
      </c>
      <c r="C25" t="s">
        <v>1419</v>
      </c>
      <c r="D25" s="18">
        <f>VLOOKUP(A25,PF09349_all!A$2:B$866,2,0)</f>
        <v>0</v>
      </c>
      <c r="E25" s="19"/>
      <c r="F25" s="18"/>
      <c r="G25" s="18"/>
      <c r="H25" s="18"/>
      <c r="I25" s="18"/>
      <c r="J25" s="18"/>
      <c r="K25" s="18"/>
      <c r="L25" s="18"/>
      <c r="M25" s="18"/>
      <c r="N25" s="18"/>
      <c r="O25" s="34"/>
      <c r="R25" s="15"/>
    </row>
    <row r="26" spans="1:18" ht="12.75">
      <c r="A26" s="33" t="s">
        <v>27</v>
      </c>
      <c r="B26" t="s">
        <v>4162</v>
      </c>
      <c r="C26" t="s">
        <v>1419</v>
      </c>
      <c r="D26" s="18">
        <f>VLOOKUP(A26,PF09349_all!A$2:B$866,2,0)</f>
        <v>0</v>
      </c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34"/>
      <c r="R26" s="15"/>
    </row>
    <row r="27" spans="1:15" ht="12.75">
      <c r="A27" s="33" t="s">
        <v>29</v>
      </c>
      <c r="B27" t="s">
        <v>4162</v>
      </c>
      <c r="C27" t="s">
        <v>1419</v>
      </c>
      <c r="D27" s="18">
        <f>VLOOKUP(A27,PF09349_all!A$2:B$866,2,0)</f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34"/>
    </row>
    <row r="28" spans="1:15" ht="12.75">
      <c r="A28" s="33" t="s">
        <v>31</v>
      </c>
      <c r="B28" t="s">
        <v>4162</v>
      </c>
      <c r="C28" t="s">
        <v>1419</v>
      </c>
      <c r="D28" s="18">
        <f>VLOOKUP(A28,PF09349_all!A$2:B$866,2,0)</f>
        <v>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34"/>
    </row>
    <row r="29" spans="1:15" ht="12.75">
      <c r="A29" s="33" t="s">
        <v>33</v>
      </c>
      <c r="B29" t="s">
        <v>4162</v>
      </c>
      <c r="C29" t="s">
        <v>1419</v>
      </c>
      <c r="D29" s="18">
        <f>VLOOKUP(A29,PF09349_all!A$2:B$866,2,0)</f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4"/>
    </row>
    <row r="30" spans="1:15" ht="12.75">
      <c r="A30" s="33" t="s">
        <v>35</v>
      </c>
      <c r="B30" t="s">
        <v>4162</v>
      </c>
      <c r="C30" t="s">
        <v>1419</v>
      </c>
      <c r="D30" s="18">
        <f>VLOOKUP(A30,PF09349_all!A$2:B$866,2,0)</f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34"/>
    </row>
    <row r="31" spans="1:15" ht="12.75">
      <c r="A31" s="33" t="s">
        <v>43</v>
      </c>
      <c r="B31" t="s">
        <v>4162</v>
      </c>
      <c r="C31" t="s">
        <v>1419</v>
      </c>
      <c r="D31" s="18">
        <f>VLOOKUP(A31,PF09349_all!A$2:B$866,2,0)</f>
        <v>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34"/>
    </row>
    <row r="32" spans="1:15" ht="12.75">
      <c r="A32" s="33" t="s">
        <v>49</v>
      </c>
      <c r="B32" t="s">
        <v>4162</v>
      </c>
      <c r="C32" t="s">
        <v>1419</v>
      </c>
      <c r="D32" s="18">
        <f>VLOOKUP(A32,PF09349_all!A$2:B$866,2,0)</f>
        <v>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34"/>
    </row>
    <row r="33" spans="1:15" ht="12.75">
      <c r="A33" s="33" t="s">
        <v>63</v>
      </c>
      <c r="B33" t="s">
        <v>4162</v>
      </c>
      <c r="C33" t="s">
        <v>1419</v>
      </c>
      <c r="D33" s="18">
        <f>VLOOKUP(A33,PF09349_all!A$2:B$866,2,0)</f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34"/>
    </row>
    <row r="34" spans="1:15" ht="12.75">
      <c r="A34" s="33" t="s">
        <v>67</v>
      </c>
      <c r="B34" t="s">
        <v>4162</v>
      </c>
      <c r="C34" t="s">
        <v>1419</v>
      </c>
      <c r="D34" s="18">
        <f>VLOOKUP(A34,PF09349_all!A$2:B$866,2,0)</f>
        <v>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4"/>
    </row>
    <row r="35" spans="1:15" ht="12.75">
      <c r="A35" s="33" t="s">
        <v>69</v>
      </c>
      <c r="B35" t="s">
        <v>4162</v>
      </c>
      <c r="C35" t="s">
        <v>1419</v>
      </c>
      <c r="D35" s="18">
        <f>VLOOKUP(A35,PF09349_all!A$2:B$866,2,0)</f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34"/>
    </row>
    <row r="36" spans="1:15" ht="12.75">
      <c r="A36" s="33" t="s">
        <v>71</v>
      </c>
      <c r="B36" t="s">
        <v>4162</v>
      </c>
      <c r="C36" t="s">
        <v>1419</v>
      </c>
      <c r="D36" s="18">
        <f>VLOOKUP(A36,PF09349_all!A$2:B$866,2,0)</f>
        <v>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34"/>
    </row>
    <row r="37" spans="1:15" ht="12.75">
      <c r="A37" s="33" t="s">
        <v>73</v>
      </c>
      <c r="B37" t="s">
        <v>4162</v>
      </c>
      <c r="C37" t="s">
        <v>1419</v>
      </c>
      <c r="D37" s="18">
        <f>VLOOKUP(A37,PF09349_all!A$2:B$866,2,0)</f>
        <v>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4"/>
    </row>
    <row r="38" spans="1:15" ht="12.75">
      <c r="A38" s="33" t="s">
        <v>75</v>
      </c>
      <c r="B38" t="s">
        <v>4162</v>
      </c>
      <c r="C38" t="s">
        <v>1419</v>
      </c>
      <c r="D38" s="18">
        <f>VLOOKUP(A38,PF09349_all!A$2:B$866,2,0)</f>
        <v>0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34"/>
    </row>
    <row r="39" spans="1:15" ht="12.75">
      <c r="A39" s="33" t="s">
        <v>77</v>
      </c>
      <c r="B39" t="s">
        <v>4162</v>
      </c>
      <c r="C39" t="s">
        <v>1419</v>
      </c>
      <c r="D39" s="18">
        <f>VLOOKUP(A39,PF09349_all!A$2:B$866,2,0)</f>
        <v>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34"/>
    </row>
    <row r="40" spans="1:15" ht="12.75">
      <c r="A40" s="33" t="s">
        <v>81</v>
      </c>
      <c r="B40" t="s">
        <v>4162</v>
      </c>
      <c r="C40" t="s">
        <v>1419</v>
      </c>
      <c r="D40" s="18">
        <f>VLOOKUP(A40,PF09349_all!A$2:B$866,2,0)</f>
        <v>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34"/>
    </row>
    <row r="41" spans="1:15" ht="12.75">
      <c r="A41" s="33" t="s">
        <v>89</v>
      </c>
      <c r="B41" t="s">
        <v>4162</v>
      </c>
      <c r="C41" t="s">
        <v>1419</v>
      </c>
      <c r="D41" s="18">
        <f>VLOOKUP(A41,PF09349_all!A$2:B$866,2,0)</f>
        <v>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34"/>
    </row>
    <row r="42" spans="1:15" ht="12.75">
      <c r="A42" s="9" t="s">
        <v>9</v>
      </c>
      <c r="B42" t="s">
        <v>4163</v>
      </c>
      <c r="C42" t="s">
        <v>1400</v>
      </c>
      <c r="D42" s="18" t="str">
        <f>VLOOKUP(A42,PF09349_all!A$2:B$866,2,0)</f>
        <v>A0A022RSF0_ERYGU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34"/>
    </row>
    <row r="43" spans="1:15" ht="12.75">
      <c r="A43" s="16" t="s">
        <v>13</v>
      </c>
      <c r="B43" t="s">
        <v>4163</v>
      </c>
      <c r="C43" t="s">
        <v>1400</v>
      </c>
      <c r="D43" s="18">
        <f>VLOOKUP(A43,PF09349_all!A$2:B$866,2,0)</f>
        <v>0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34"/>
    </row>
    <row r="44" spans="1:15" ht="12.75">
      <c r="A44" s="16" t="s">
        <v>45</v>
      </c>
      <c r="B44" t="s">
        <v>4163</v>
      </c>
      <c r="C44" t="s">
        <v>1400</v>
      </c>
      <c r="D44" s="18">
        <f>VLOOKUP(A44,PF09349_all!A$2:B$866,2,0)</f>
        <v>0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34"/>
    </row>
    <row r="45" spans="1:15" ht="12.75">
      <c r="A45" s="16" t="s">
        <v>47</v>
      </c>
      <c r="B45" t="s">
        <v>4163</v>
      </c>
      <c r="C45" t="s">
        <v>1400</v>
      </c>
      <c r="D45" s="18">
        <f>VLOOKUP(A45,PF09349_all!A$2:B$866,2,0)</f>
        <v>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34"/>
    </row>
    <row r="46" spans="1:15" ht="12.75">
      <c r="A46" s="16" t="s">
        <v>57</v>
      </c>
      <c r="B46" t="s">
        <v>4163</v>
      </c>
      <c r="C46" t="s">
        <v>1400</v>
      </c>
      <c r="D46" s="18">
        <f>VLOOKUP(A46,PF09349_all!A$2:B$866,2,0)</f>
        <v>0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34"/>
    </row>
    <row r="47" spans="1:15" ht="12.75">
      <c r="A47" s="16" t="s">
        <v>131</v>
      </c>
      <c r="B47" t="s">
        <v>4163</v>
      </c>
      <c r="C47" t="s">
        <v>1400</v>
      </c>
      <c r="D47" s="18">
        <f>VLOOKUP(A47,PF09349_all!A$2:B$866,2,0)</f>
        <v>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34"/>
    </row>
    <row r="48" spans="1:15" ht="12.75">
      <c r="A48" s="33" t="s">
        <v>133</v>
      </c>
      <c r="B48" t="s">
        <v>4163</v>
      </c>
      <c r="C48" t="s">
        <v>1400</v>
      </c>
      <c r="D48" s="18">
        <f>VLOOKUP(A48,PF09349_all!A$2:B$866,2,0)</f>
        <v>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34"/>
    </row>
    <row r="49" spans="1:15" ht="12.75">
      <c r="A49" s="33" t="s">
        <v>243</v>
      </c>
      <c r="B49" t="s">
        <v>4163</v>
      </c>
      <c r="C49" t="s">
        <v>1400</v>
      </c>
      <c r="D49" s="18">
        <f>VLOOKUP(A49,PF09349_all!A$2:B$866,2,0)</f>
        <v>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34"/>
    </row>
    <row r="50" spans="1:15" ht="12.75">
      <c r="A50" s="33" t="s">
        <v>261</v>
      </c>
      <c r="B50" t="s">
        <v>4163</v>
      </c>
      <c r="C50" t="s">
        <v>1400</v>
      </c>
      <c r="D50" s="18">
        <f>VLOOKUP(A50,PF09349_all!A$2:B$866,2,0)</f>
        <v>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34"/>
    </row>
    <row r="51" spans="1:15" ht="12.75">
      <c r="A51" s="33" t="s">
        <v>329</v>
      </c>
      <c r="B51" t="s">
        <v>4163</v>
      </c>
      <c r="C51" t="s">
        <v>1400</v>
      </c>
      <c r="D51" s="18">
        <f>VLOOKUP(A51,PF09349_all!A$2:B$866,2,0)</f>
        <v>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34"/>
    </row>
    <row r="52" spans="1:15" ht="12.75">
      <c r="A52" s="33" t="s">
        <v>331</v>
      </c>
      <c r="B52" t="s">
        <v>4163</v>
      </c>
      <c r="C52" t="s">
        <v>1400</v>
      </c>
      <c r="D52" s="18">
        <f>VLOOKUP(A52,PF09349_all!A$2:B$866,2,0)</f>
        <v>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34"/>
    </row>
    <row r="53" spans="1:15" ht="12.75">
      <c r="A53" s="33" t="s">
        <v>333</v>
      </c>
      <c r="B53" t="s">
        <v>4163</v>
      </c>
      <c r="C53" t="s">
        <v>1400</v>
      </c>
      <c r="D53" s="18">
        <f>VLOOKUP(A53,PF09349_all!A$2:B$866,2,0)</f>
        <v>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34"/>
    </row>
    <row r="54" spans="1:15" ht="12.75">
      <c r="A54" s="33" t="s">
        <v>345</v>
      </c>
      <c r="B54" t="s">
        <v>4163</v>
      </c>
      <c r="C54" t="s">
        <v>1400</v>
      </c>
      <c r="D54" s="18">
        <f>VLOOKUP(A54,PF09349_all!A$2:B$866,2,0)</f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34"/>
    </row>
    <row r="55" spans="1:15" ht="12.75">
      <c r="A55" s="33" t="s">
        <v>351</v>
      </c>
      <c r="B55" t="s">
        <v>4163</v>
      </c>
      <c r="C55" t="s">
        <v>1400</v>
      </c>
      <c r="D55" s="18">
        <f>VLOOKUP(A55,PF09349_all!A$2:B$866,2,0)</f>
        <v>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34"/>
    </row>
    <row r="56" spans="1:15" ht="12.75">
      <c r="A56" s="33" t="s">
        <v>411</v>
      </c>
      <c r="B56" t="s">
        <v>4163</v>
      </c>
      <c r="C56" t="s">
        <v>1400</v>
      </c>
      <c r="D56" s="18">
        <f>VLOOKUP(A56,PF09349_all!A$2:B$866,2,0)</f>
        <v>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34"/>
    </row>
    <row r="57" spans="1:15" ht="12.75">
      <c r="A57" s="33" t="s">
        <v>419</v>
      </c>
      <c r="B57" t="s">
        <v>4163</v>
      </c>
      <c r="C57" t="s">
        <v>1400</v>
      </c>
      <c r="D57" s="18">
        <f>VLOOKUP(A57,PF09349_all!A$2:B$866,2,0)</f>
        <v>0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34"/>
    </row>
    <row r="58" spans="1:15" ht="12.75">
      <c r="A58" s="33" t="s">
        <v>523</v>
      </c>
      <c r="B58" t="s">
        <v>4163</v>
      </c>
      <c r="C58" t="s">
        <v>1400</v>
      </c>
      <c r="D58" s="18">
        <f>VLOOKUP(A58,PF09349_all!A$2:B$866,2,0)</f>
        <v>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34"/>
    </row>
    <row r="59" spans="1:15" ht="12.75">
      <c r="A59" s="33" t="s">
        <v>525</v>
      </c>
      <c r="B59" t="s">
        <v>4163</v>
      </c>
      <c r="C59" t="s">
        <v>1400</v>
      </c>
      <c r="D59" s="18">
        <f>VLOOKUP(A59,PF09349_all!A$2:B$866,2,0)</f>
        <v>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34"/>
    </row>
    <row r="60" spans="1:15" ht="12.75">
      <c r="A60" s="33" t="s">
        <v>535</v>
      </c>
      <c r="B60" t="s">
        <v>4163</v>
      </c>
      <c r="C60" t="s">
        <v>1400</v>
      </c>
      <c r="D60" s="18">
        <f>VLOOKUP(A60,PF09349_all!A$2:B$866,2,0)</f>
        <v>0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34"/>
    </row>
    <row r="61" spans="1:15" ht="12.75">
      <c r="A61" s="33" t="s">
        <v>539</v>
      </c>
      <c r="B61" t="s">
        <v>4163</v>
      </c>
      <c r="C61" t="s">
        <v>1400</v>
      </c>
      <c r="D61" s="18">
        <f>VLOOKUP(A61,PF09349_all!A$2:B$866,2,0)</f>
        <v>0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34"/>
    </row>
    <row r="62" spans="1:15" ht="12.75">
      <c r="A62" s="33" t="s">
        <v>259</v>
      </c>
      <c r="B62" t="s">
        <v>4163</v>
      </c>
      <c r="C62" t="s">
        <v>1419</v>
      </c>
      <c r="D62" s="18">
        <f>VLOOKUP(A62,PF09349_all!A$2:B$866,2,0)</f>
        <v>0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34"/>
    </row>
    <row r="63" spans="1:15" ht="12.75">
      <c r="A63" s="33" t="s">
        <v>271</v>
      </c>
      <c r="B63" t="s">
        <v>4163</v>
      </c>
      <c r="C63" t="s">
        <v>1419</v>
      </c>
      <c r="D63" s="18">
        <f>VLOOKUP(A63,PF09349_all!A$2:B$866,2,0)</f>
        <v>0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34"/>
    </row>
    <row r="64" spans="1:15" ht="12.75">
      <c r="A64" s="33" t="s">
        <v>339</v>
      </c>
      <c r="B64" t="s">
        <v>4163</v>
      </c>
      <c r="C64" t="s">
        <v>1419</v>
      </c>
      <c r="D64" s="18">
        <f>VLOOKUP(A64,PF09349_all!A$2:B$866,2,0)</f>
        <v>0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34"/>
    </row>
    <row r="65" spans="1:15" ht="12.75">
      <c r="A65" s="33" t="s">
        <v>505</v>
      </c>
      <c r="B65" t="s">
        <v>4163</v>
      </c>
      <c r="C65" t="s">
        <v>1419</v>
      </c>
      <c r="D65" s="18">
        <f>VLOOKUP(A65,PF09349_all!A$2:B$866,2,0)</f>
        <v>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34"/>
    </row>
    <row r="66" spans="1:15" ht="12.75">
      <c r="A66" s="33" t="s">
        <v>557</v>
      </c>
      <c r="B66" t="s">
        <v>4163</v>
      </c>
      <c r="C66" t="s">
        <v>1419</v>
      </c>
      <c r="D66" s="18">
        <f>VLOOKUP(A66,PF09349_all!A$2:B$866,2,0)</f>
        <v>0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34"/>
    </row>
    <row r="67" spans="1:15" ht="12.75">
      <c r="A67" s="33" t="s">
        <v>633</v>
      </c>
      <c r="B67" t="s">
        <v>4163</v>
      </c>
      <c r="C67" t="s">
        <v>1419</v>
      </c>
      <c r="D67" s="18">
        <f>VLOOKUP(A67,PF09349_all!A$2:B$866,2,0)</f>
        <v>0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3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2016-09-18T15:59:23Z</dcterms:modified>
  <cp:category/>
  <cp:version/>
  <cp:contentType/>
  <cp:contentStatus/>
  <cp:revision>2</cp:revision>
</cp:coreProperties>
</file>