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UDY\bioinf\linux\pr5\"/>
    </mc:Choice>
  </mc:AlternateContent>
  <bookViews>
    <workbookView xWindow="0" yWindow="0" windowWidth="10755" windowHeight="95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" i="1" l="1"/>
  <c r="E3" i="1"/>
  <c r="F11" i="1" s="1"/>
  <c r="C3" i="1"/>
  <c r="D3" i="1" s="1"/>
  <c r="D11" i="1" l="1"/>
  <c r="G11" i="1" s="1"/>
  <c r="D15" i="1"/>
  <c r="D21" i="1"/>
  <c r="D23" i="1"/>
  <c r="F7" i="1"/>
  <c r="G7" i="1" s="1"/>
  <c r="F13" i="1"/>
  <c r="F17" i="1"/>
  <c r="F19" i="1"/>
  <c r="F23" i="1"/>
  <c r="G23" i="1" s="1"/>
  <c r="D9" i="1"/>
  <c r="D17" i="1"/>
  <c r="F3" i="1"/>
  <c r="G3" i="1" s="1"/>
  <c r="F9" i="1"/>
  <c r="F15" i="1"/>
  <c r="G15" i="1" s="1"/>
  <c r="F21" i="1"/>
  <c r="G21" i="1" s="1"/>
  <c r="D4" i="1"/>
  <c r="D6" i="1"/>
  <c r="D8" i="1"/>
  <c r="D10" i="1"/>
  <c r="D12" i="1"/>
  <c r="D14" i="1"/>
  <c r="D16" i="1"/>
  <c r="D18" i="1"/>
  <c r="D20" i="1"/>
  <c r="D22" i="1"/>
  <c r="D24" i="1"/>
  <c r="F4" i="1"/>
  <c r="G4" i="1" s="1"/>
  <c r="F6" i="1"/>
  <c r="F8" i="1"/>
  <c r="G8" i="1" s="1"/>
  <c r="F10" i="1"/>
  <c r="F12" i="1"/>
  <c r="F14" i="1"/>
  <c r="F16" i="1"/>
  <c r="G16" i="1" s="1"/>
  <c r="F18" i="1"/>
  <c r="F20" i="1"/>
  <c r="G20" i="1" s="1"/>
  <c r="F22" i="1"/>
  <c r="F24" i="1"/>
  <c r="D7" i="1"/>
  <c r="D13" i="1"/>
  <c r="D19" i="1"/>
  <c r="F5" i="1"/>
  <c r="G5" i="1" s="1"/>
  <c r="G6" i="1" l="1"/>
  <c r="G19" i="1"/>
  <c r="G17" i="1"/>
  <c r="G18" i="1"/>
  <c r="G14" i="1"/>
  <c r="G24" i="1"/>
  <c r="G12" i="1"/>
  <c r="G9" i="1"/>
  <c r="G22" i="1"/>
  <c r="G10" i="1"/>
  <c r="G13" i="1"/>
</calcChain>
</file>

<file path=xl/sharedStrings.xml><?xml version="1.0" encoding="utf-8"?>
<sst xmlns="http://schemas.openxmlformats.org/spreadsheetml/2006/main" count="30" uniqueCount="28">
  <si>
    <t>A. fabrum</t>
  </si>
  <si>
    <t>E. coli</t>
  </si>
  <si>
    <t>Остаток</t>
  </si>
  <si>
    <t>Частота</t>
  </si>
  <si>
    <t>Процент          в протеоме</t>
  </si>
  <si>
    <t>Разность процентов</t>
  </si>
  <si>
    <t>All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</si>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</sst>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6" x14ac:knownFonts="1">
    <font>
      <sz val="10"/>
      <color rgb="FF000000"/>
      <name val="Arial"/>
    </font>
    <font>
      <sz val="10"/>
      <name val="Arial"/>
    </font>
    <font>
      <i/>
      <sz val="11"/>
      <color rgb="FFFFD966"/>
      <name val="Arial"/>
    </font>
    <font>
      <i/>
      <sz val="10"/>
      <color rgb="FFFFD966"/>
      <name val="Arial"/>
    </font>
    <font>
      <b/>
      <sz val="12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/>
    <xf numFmtId="10" fontId="1" fillId="0" borderId="10" xfId="0" applyNumberFormat="1" applyFont="1" applyBorder="1"/>
    <xf numFmtId="0" fontId="1" fillId="0" borderId="11" xfId="0" applyFont="1" applyBorder="1" applyAlignment="1"/>
    <xf numFmtId="10" fontId="1" fillId="0" borderId="12" xfId="0" applyNumberFormat="1" applyFont="1" applyBorder="1"/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/>
    <xf numFmtId="10" fontId="1" fillId="0" borderId="16" xfId="0" applyNumberFormat="1" applyFont="1" applyBorder="1"/>
    <xf numFmtId="0" fontId="1" fillId="0" borderId="17" xfId="0" applyFont="1" applyBorder="1" applyAlignment="1"/>
    <xf numFmtId="10" fontId="1" fillId="0" borderId="18" xfId="0" applyNumberFormat="1" applyFont="1" applyBorder="1"/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/>
    <xf numFmtId="10" fontId="1" fillId="0" borderId="22" xfId="0" applyNumberFormat="1" applyFont="1" applyBorder="1"/>
    <xf numFmtId="0" fontId="1" fillId="0" borderId="23" xfId="0" applyFont="1" applyBorder="1" applyAlignment="1"/>
    <xf numFmtId="10" fontId="1" fillId="0" borderId="24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164" fontId="5" fillId="0" borderId="13" xfId="0" applyNumberFormat="1" applyFont="1" applyBorder="1"/>
    <xf numFmtId="164" fontId="5" fillId="0" borderId="19" xfId="0" applyNumberFormat="1" applyFont="1" applyBorder="1"/>
    <xf numFmtId="164" fontId="5" fillId="0" borderId="25" xfId="0" applyNumberFormat="1" applyFont="1" applyBorder="1"/>
  </cellXfs>
  <cellStyles count="1">
    <cellStyle name="Обычный" xfId="0" builtinId="0"/>
  </cellStyles>
  <dxfs count="19">
    <dxf>
      <numFmt numFmtId="164" formatCode="0.0000%"/>
    </dxf>
    <dxf>
      <numFmt numFmtId="164" formatCode="0.0000%"/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6">
    <tableStyle name="Лист1-style" pivot="0" count="3">
      <tableStyleElement type="headerRow" dxfId="18"/>
      <tableStyleElement type="firstRowStripe" dxfId="17"/>
      <tableStyleElement type="secondRowStripe" dxfId="16"/>
    </tableStyle>
    <tableStyle name="Лист1-style 2" pivot="0" count="3">
      <tableStyleElement type="headerRow" dxfId="15"/>
      <tableStyleElement type="firstRowStripe" dxfId="14"/>
      <tableStyleElement type="secondRowStripe" dxfId="13"/>
    </tableStyle>
    <tableStyle name="Лист1-style 3" pivot="0" count="3">
      <tableStyleElement type="headerRow" dxfId="12"/>
      <tableStyleElement type="firstRowStripe" dxfId="11"/>
      <tableStyleElement type="secondRowStripe" dxfId="10"/>
    </tableStyle>
    <tableStyle name="Лист1-style 4" pivot="0" count="3">
      <tableStyleElement type="headerRow" dxfId="9"/>
      <tableStyleElement type="firstRowStripe" dxfId="8"/>
      <tableStyleElement type="secondRowStripe" dxfId="7"/>
    </tableStyle>
    <tableStyle name="Лист1-style 5" pivot="0" count="2">
      <tableStyleElement type="firstRowStripe" dxfId="6"/>
      <tableStyleElement type="secondRowStripe" dxfId="5"/>
    </tableStyle>
    <tableStyle name="Лист1-style 6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E2:E24">
  <tableColumns count="1">
    <tableColumn id="1" name="Частота"/>
  </tableColumns>
  <tableStyleInfo name="Лист1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G2:G24" dataDxfId="0">
  <tableColumns count="1">
    <tableColumn id="1" name="Разность процентов" dataDxfId="1"/>
  </tableColumns>
  <tableStyleInfo name="Лист1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F2:F24">
  <tableColumns count="1">
    <tableColumn id="1" name="Процент          в протеоме"/>
  </tableColumns>
  <tableStyleInfo name="Лист1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D2:D24">
  <tableColumns count="1">
    <tableColumn id="1" name="Процент          в протеоме"/>
  </tableColumns>
  <tableStyleInfo name="Лист1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B3:B24" headerRowCount="0">
  <tableColumns count="1">
    <tableColumn id="1" name="Column1"/>
  </tableColumns>
  <tableStyleInfo name="Лист1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C2:C24">
  <tableColumns count="1">
    <tableColumn id="1" name="Частота"/>
  </tableColumns>
  <tableStyleInfo name="Лист1-style 6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G3" sqref="G3:G24"/>
    </sheetView>
  </sheetViews>
  <sheetFormatPr defaultColWidth="14.42578125" defaultRowHeight="15.75" customHeight="1" x14ac:dyDescent="0.2"/>
  <cols>
    <col min="1" max="1" width="4" customWidth="1"/>
    <col min="2" max="2" width="9.5703125" customWidth="1"/>
    <col min="7" max="7" width="10.7109375" customWidth="1"/>
  </cols>
  <sheetData>
    <row r="1" spans="1:9" ht="14.25" x14ac:dyDescent="0.2">
      <c r="A1" s="1"/>
      <c r="B1" s="2"/>
      <c r="C1" s="24" t="s">
        <v>0</v>
      </c>
      <c r="D1" s="25"/>
      <c r="E1" s="22" t="s">
        <v>1</v>
      </c>
      <c r="F1" s="23"/>
    </row>
    <row r="2" spans="1:9" ht="24" customHeight="1" x14ac:dyDescent="0.2">
      <c r="B2" s="3" t="s">
        <v>2</v>
      </c>
      <c r="C2" s="4" t="s">
        <v>3</v>
      </c>
      <c r="D2" s="5" t="s">
        <v>4</v>
      </c>
      <c r="E2" s="4" t="s">
        <v>3</v>
      </c>
      <c r="F2" s="5" t="s">
        <v>4</v>
      </c>
      <c r="G2" s="6" t="s">
        <v>5</v>
      </c>
      <c r="I2" s="1"/>
    </row>
    <row r="3" spans="1:9" x14ac:dyDescent="0.25">
      <c r="B3" s="7" t="s">
        <v>6</v>
      </c>
      <c r="C3" s="8">
        <f>SUM(C4:C24)</f>
        <v>1660809</v>
      </c>
      <c r="D3" s="9">
        <f t="shared" ref="D3:D24" si="0">C3/$C$3</f>
        <v>1</v>
      </c>
      <c r="E3" s="10">
        <f>SUM(E4:E24)</f>
        <v>1351622</v>
      </c>
      <c r="F3" s="11">
        <f t="shared" ref="F3:F24" si="1">E3/$E$3</f>
        <v>1</v>
      </c>
      <c r="G3" s="26">
        <f t="shared" ref="G3:G24" si="2">SUM(-F3,D3)</f>
        <v>0</v>
      </c>
      <c r="I3" s="1"/>
    </row>
    <row r="4" spans="1:9" x14ac:dyDescent="0.25">
      <c r="B4" s="12" t="s">
        <v>7</v>
      </c>
      <c r="C4" s="13">
        <v>192193</v>
      </c>
      <c r="D4" s="14">
        <f t="shared" si="0"/>
        <v>0.11572251836303873</v>
      </c>
      <c r="E4" s="15">
        <v>128560</v>
      </c>
      <c r="F4" s="16">
        <f t="shared" si="1"/>
        <v>9.5115350297642384E-2</v>
      </c>
      <c r="G4" s="27">
        <f t="shared" si="2"/>
        <v>2.060716806539635E-2</v>
      </c>
      <c r="I4" s="1"/>
    </row>
    <row r="5" spans="1:9" x14ac:dyDescent="0.25">
      <c r="B5" s="12" t="s">
        <v>8</v>
      </c>
      <c r="C5" s="13">
        <v>13248</v>
      </c>
      <c r="D5" s="14">
        <f t="shared" si="0"/>
        <v>7.9768353856463931E-3</v>
      </c>
      <c r="E5" s="15">
        <v>15691</v>
      </c>
      <c r="F5" s="16">
        <f t="shared" si="1"/>
        <v>1.1609014946486518E-2</v>
      </c>
      <c r="G5" s="27">
        <f t="shared" si="2"/>
        <v>-3.6321795608401253E-3</v>
      </c>
      <c r="I5" s="1"/>
    </row>
    <row r="6" spans="1:9" x14ac:dyDescent="0.25">
      <c r="B6" s="12" t="s">
        <v>9</v>
      </c>
      <c r="C6" s="13">
        <v>92819</v>
      </c>
      <c r="D6" s="14">
        <f t="shared" si="0"/>
        <v>5.5887823343924559E-2</v>
      </c>
      <c r="E6" s="15">
        <v>69597</v>
      </c>
      <c r="F6" s="16">
        <f t="shared" si="1"/>
        <v>5.1491467288931371E-2</v>
      </c>
      <c r="G6" s="27">
        <f t="shared" si="2"/>
        <v>4.3963560549931877E-3</v>
      </c>
      <c r="I6" s="1"/>
    </row>
    <row r="7" spans="1:9" x14ac:dyDescent="0.25">
      <c r="B7" s="12" t="s">
        <v>10</v>
      </c>
      <c r="C7" s="13">
        <v>96593</v>
      </c>
      <c r="D7" s="14">
        <f t="shared" si="0"/>
        <v>5.8160209873621832E-2</v>
      </c>
      <c r="E7" s="15">
        <v>77934</v>
      </c>
      <c r="F7" s="16">
        <f t="shared" si="1"/>
        <v>5.7659611932922072E-2</v>
      </c>
      <c r="G7" s="27">
        <f t="shared" si="2"/>
        <v>5.005979406997596E-4</v>
      </c>
      <c r="I7" s="1"/>
    </row>
    <row r="8" spans="1:9" x14ac:dyDescent="0.25">
      <c r="B8" s="12" t="s">
        <v>11</v>
      </c>
      <c r="C8" s="13">
        <v>67313</v>
      </c>
      <c r="D8" s="14">
        <f t="shared" si="0"/>
        <v>4.0530247608243933E-2</v>
      </c>
      <c r="E8" s="15">
        <v>52614</v>
      </c>
      <c r="F8" s="16">
        <f t="shared" si="1"/>
        <v>3.8926563787804576E-2</v>
      </c>
      <c r="G8" s="27">
        <f t="shared" si="2"/>
        <v>1.6036838204393569E-3</v>
      </c>
      <c r="I8" s="1"/>
    </row>
    <row r="9" spans="1:9" x14ac:dyDescent="0.25">
      <c r="B9" s="12" t="s">
        <v>12</v>
      </c>
      <c r="C9" s="13">
        <v>137283</v>
      </c>
      <c r="D9" s="14">
        <f t="shared" si="0"/>
        <v>8.2660317953479293E-2</v>
      </c>
      <c r="E9" s="15">
        <v>99621</v>
      </c>
      <c r="F9" s="16">
        <f t="shared" si="1"/>
        <v>7.3704778406980656E-2</v>
      </c>
      <c r="G9" s="27">
        <f t="shared" si="2"/>
        <v>8.9555395464986365E-3</v>
      </c>
      <c r="I9" s="1"/>
    </row>
    <row r="10" spans="1:9" x14ac:dyDescent="0.25">
      <c r="B10" s="12" t="s">
        <v>13</v>
      </c>
      <c r="C10" s="13">
        <v>33377</v>
      </c>
      <c r="D10" s="14">
        <f t="shared" si="0"/>
        <v>2.0096832326896109E-2</v>
      </c>
      <c r="E10" s="15">
        <v>30651</v>
      </c>
      <c r="F10" s="16">
        <f t="shared" si="1"/>
        <v>2.2677198210742353E-2</v>
      </c>
      <c r="G10" s="27">
        <f t="shared" si="2"/>
        <v>-2.5803658838462439E-3</v>
      </c>
      <c r="I10" s="1"/>
    </row>
    <row r="11" spans="1:9" x14ac:dyDescent="0.25">
      <c r="B11" s="12" t="s">
        <v>14</v>
      </c>
      <c r="C11" s="13">
        <v>96280</v>
      </c>
      <c r="D11" s="14">
        <f t="shared" si="0"/>
        <v>5.7971747503776774E-2</v>
      </c>
      <c r="E11" s="15">
        <v>81230</v>
      </c>
      <c r="F11" s="16">
        <f t="shared" si="1"/>
        <v>6.0098163539806244E-2</v>
      </c>
      <c r="G11" s="27">
        <f t="shared" si="2"/>
        <v>-2.1264160360294701E-3</v>
      </c>
      <c r="I11" s="1"/>
    </row>
    <row r="12" spans="1:9" x14ac:dyDescent="0.25">
      <c r="B12" s="12" t="s">
        <v>15</v>
      </c>
      <c r="C12" s="13">
        <v>64643</v>
      </c>
      <c r="D12" s="14">
        <f t="shared" si="0"/>
        <v>3.8922597360683861E-2</v>
      </c>
      <c r="E12" s="15">
        <v>59549</v>
      </c>
      <c r="F12" s="16">
        <f t="shared" si="1"/>
        <v>4.4057436176682535E-2</v>
      </c>
      <c r="G12" s="27">
        <f t="shared" si="2"/>
        <v>-5.1348388159986741E-3</v>
      </c>
      <c r="I12" s="1"/>
    </row>
    <row r="13" spans="1:9" x14ac:dyDescent="0.25">
      <c r="B13" s="12" t="s">
        <v>16</v>
      </c>
      <c r="C13" s="13">
        <v>164835</v>
      </c>
      <c r="D13" s="14">
        <f t="shared" si="0"/>
        <v>9.9249823429425052E-2</v>
      </c>
      <c r="E13" s="15">
        <v>144296</v>
      </c>
      <c r="F13" s="16">
        <f t="shared" si="1"/>
        <v>0.10675765857614038</v>
      </c>
      <c r="G13" s="27">
        <f t="shared" si="2"/>
        <v>-7.5078351467153248E-3</v>
      </c>
      <c r="I13" s="1"/>
    </row>
    <row r="14" spans="1:9" x14ac:dyDescent="0.25">
      <c r="B14" s="12" t="s">
        <v>17</v>
      </c>
      <c r="C14" s="13">
        <v>43188</v>
      </c>
      <c r="D14" s="14">
        <f t="shared" si="0"/>
        <v>2.6004194341432398E-2</v>
      </c>
      <c r="E14" s="15">
        <v>38150</v>
      </c>
      <c r="F14" s="16">
        <f t="shared" si="1"/>
        <v>2.8225347027497332E-2</v>
      </c>
      <c r="G14" s="27">
        <f t="shared" si="2"/>
        <v>-2.2211526860649346E-3</v>
      </c>
      <c r="I14" s="1"/>
    </row>
    <row r="15" spans="1:9" x14ac:dyDescent="0.25">
      <c r="B15" s="12" t="s">
        <v>18</v>
      </c>
      <c r="C15" s="13">
        <v>49586</v>
      </c>
      <c r="D15" s="14">
        <f t="shared" si="0"/>
        <v>2.9856533773600698E-2</v>
      </c>
      <c r="E15" s="15">
        <v>53212</v>
      </c>
      <c r="F15" s="16">
        <f t="shared" si="1"/>
        <v>3.9368995177645819E-2</v>
      </c>
      <c r="G15" s="27">
        <f t="shared" si="2"/>
        <v>-9.5124614040451201E-3</v>
      </c>
      <c r="I15" s="1"/>
    </row>
    <row r="16" spans="1:9" x14ac:dyDescent="0.25">
      <c r="B16" s="12" t="s">
        <v>19</v>
      </c>
      <c r="C16" s="13">
        <v>79428</v>
      </c>
      <c r="D16" s="14">
        <f t="shared" si="0"/>
        <v>4.7824885342023074E-2</v>
      </c>
      <c r="E16" s="15">
        <v>59854</v>
      </c>
      <c r="F16" s="16">
        <f t="shared" si="1"/>
        <v>4.428309098253802E-2</v>
      </c>
      <c r="G16" s="27">
        <f t="shared" si="2"/>
        <v>3.5417943594850537E-3</v>
      </c>
      <c r="I16" s="1"/>
    </row>
    <row r="17" spans="2:9" x14ac:dyDescent="0.25">
      <c r="B17" s="12" t="s">
        <v>20</v>
      </c>
      <c r="C17" s="13">
        <v>51898</v>
      </c>
      <c r="D17" s="14">
        <f t="shared" si="0"/>
        <v>3.1248626422424253E-2</v>
      </c>
      <c r="E17" s="15">
        <v>60058</v>
      </c>
      <c r="F17" s="16">
        <f t="shared" si="1"/>
        <v>4.4434020754323324E-2</v>
      </c>
      <c r="G17" s="27">
        <f t="shared" si="2"/>
        <v>-1.318539433189907E-2</v>
      </c>
      <c r="I17" s="1"/>
    </row>
    <row r="18" spans="2:9" x14ac:dyDescent="0.25">
      <c r="B18" s="12" t="s">
        <v>21</v>
      </c>
      <c r="C18" s="13">
        <v>109015</v>
      </c>
      <c r="D18" s="14">
        <f t="shared" si="0"/>
        <v>6.5639697280060499E-2</v>
      </c>
      <c r="E18" s="15">
        <v>74591</v>
      </c>
      <c r="F18" s="16">
        <f t="shared" si="1"/>
        <v>5.5186287290381483E-2</v>
      </c>
      <c r="G18" s="27">
        <f t="shared" si="2"/>
        <v>1.0453409989679016E-2</v>
      </c>
      <c r="I18" s="1"/>
    </row>
    <row r="19" spans="2:9" x14ac:dyDescent="0.25">
      <c r="B19" s="12" t="s">
        <v>22</v>
      </c>
      <c r="C19" s="13">
        <v>98748</v>
      </c>
      <c r="D19" s="14">
        <f t="shared" si="0"/>
        <v>5.945777027942406E-2</v>
      </c>
      <c r="E19" s="15">
        <v>78349</v>
      </c>
      <c r="F19" s="16">
        <f t="shared" si="1"/>
        <v>5.7966650439250027E-2</v>
      </c>
      <c r="G19" s="27">
        <f t="shared" si="2"/>
        <v>1.4911198401740336E-3</v>
      </c>
      <c r="I19" s="1"/>
    </row>
    <row r="20" spans="2:9" x14ac:dyDescent="0.25">
      <c r="B20" s="12" t="s">
        <v>23</v>
      </c>
      <c r="C20" s="13">
        <v>89275</v>
      </c>
      <c r="D20" s="14">
        <f t="shared" si="0"/>
        <v>5.3753923539672531E-2</v>
      </c>
      <c r="E20" s="15">
        <v>72907</v>
      </c>
      <c r="F20" s="16">
        <f t="shared" si="1"/>
        <v>5.3940376821330224E-2</v>
      </c>
      <c r="G20" s="27">
        <f t="shared" si="2"/>
        <v>-1.8645328165769331E-4</v>
      </c>
      <c r="I20" s="1"/>
    </row>
    <row r="21" spans="2:9" x14ac:dyDescent="0.25">
      <c r="B21" s="12" t="s">
        <v>24</v>
      </c>
      <c r="C21" s="13">
        <v>0</v>
      </c>
      <c r="D21" s="14">
        <f t="shared" si="0"/>
        <v>0</v>
      </c>
      <c r="E21" s="15">
        <v>3</v>
      </c>
      <c r="F21" s="16">
        <f t="shared" si="1"/>
        <v>2.2195554674309829E-6</v>
      </c>
      <c r="G21" s="27">
        <f t="shared" si="2"/>
        <v>-2.2195554674309829E-6</v>
      </c>
      <c r="I21" s="1"/>
    </row>
    <row r="22" spans="2:9" x14ac:dyDescent="0.25">
      <c r="B22" s="12" t="s">
        <v>25</v>
      </c>
      <c r="C22" s="13">
        <v>121876</v>
      </c>
      <c r="D22" s="14">
        <f t="shared" si="0"/>
        <v>7.3383513697240318E-2</v>
      </c>
      <c r="E22" s="15">
        <v>95601</v>
      </c>
      <c r="F22" s="16">
        <f t="shared" si="1"/>
        <v>7.0730574080623138E-2</v>
      </c>
      <c r="G22" s="27">
        <f t="shared" si="2"/>
        <v>2.6529396166171809E-3</v>
      </c>
      <c r="I22" s="1"/>
    </row>
    <row r="23" spans="2:9" x14ac:dyDescent="0.25">
      <c r="B23" s="12" t="s">
        <v>26</v>
      </c>
      <c r="C23" s="13">
        <v>20797</v>
      </c>
      <c r="D23" s="14">
        <f t="shared" si="0"/>
        <v>1.2522210561238529E-2</v>
      </c>
      <c r="E23" s="15">
        <v>20705</v>
      </c>
      <c r="F23" s="16">
        <f t="shared" si="1"/>
        <v>1.5318631984386167E-2</v>
      </c>
      <c r="G23" s="27">
        <f t="shared" si="2"/>
        <v>-2.7964214231476388E-3</v>
      </c>
      <c r="I23" s="1"/>
    </row>
    <row r="24" spans="2:9" x14ac:dyDescent="0.25">
      <c r="B24" s="17" t="s">
        <v>27</v>
      </c>
      <c r="C24" s="18">
        <v>38414</v>
      </c>
      <c r="D24" s="19">
        <f t="shared" si="0"/>
        <v>2.3129691614147081E-2</v>
      </c>
      <c r="E24" s="20">
        <v>38449</v>
      </c>
      <c r="F24" s="21">
        <f t="shared" si="1"/>
        <v>2.8446562722417953E-2</v>
      </c>
      <c r="G24" s="28">
        <f t="shared" si="2"/>
        <v>-5.3168711082708722E-3</v>
      </c>
      <c r="I24" s="1"/>
    </row>
  </sheetData>
  <mergeCells count="2">
    <mergeCell ref="E1:F1"/>
    <mergeCell ref="C1:D1"/>
  </mergeCells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Даниил Игумнов</cp:lastModifiedBy>
  <dcterms:modified xsi:type="dcterms:W3CDTF">2018-03-26T20:51:58Z</dcterms:modified>
</cp:coreProperties>
</file>