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 activeTab="1"/>
  </bookViews>
  <sheets>
    <sheet name="for_torsion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J31" i="2"/>
  <c r="K31"/>
  <c r="L31"/>
  <c r="M31"/>
  <c r="N31"/>
  <c r="O31"/>
  <c r="P31"/>
  <c r="J32"/>
  <c r="K32"/>
  <c r="L32"/>
  <c r="M32"/>
  <c r="N32"/>
  <c r="O32"/>
  <c r="P32"/>
  <c r="J33"/>
  <c r="K33"/>
  <c r="L33"/>
  <c r="M33"/>
  <c r="N33"/>
  <c r="O33"/>
  <c r="P33"/>
  <c r="J34"/>
  <c r="K34"/>
  <c r="L34"/>
  <c r="M34"/>
  <c r="N34"/>
  <c r="O34"/>
  <c r="P34"/>
  <c r="J35"/>
  <c r="K35"/>
  <c r="L35"/>
  <c r="M35"/>
  <c r="N35"/>
  <c r="O35"/>
  <c r="P35"/>
  <c r="J36"/>
  <c r="K36"/>
  <c r="L36"/>
  <c r="M36"/>
  <c r="N36"/>
  <c r="O36"/>
  <c r="P36"/>
  <c r="J37"/>
  <c r="K37"/>
  <c r="L37"/>
  <c r="M37"/>
  <c r="N37"/>
  <c r="O37"/>
  <c r="P37"/>
  <c r="J38"/>
  <c r="K38"/>
  <c r="L38"/>
  <c r="M38"/>
  <c r="N38"/>
  <c r="O38"/>
  <c r="P38"/>
  <c r="J39"/>
  <c r="K39"/>
  <c r="L39"/>
  <c r="M39"/>
  <c r="N39"/>
  <c r="O39"/>
  <c r="P39"/>
  <c r="J40"/>
  <c r="K40"/>
  <c r="L40"/>
  <c r="M40"/>
  <c r="N40"/>
  <c r="O40"/>
  <c r="P40"/>
  <c r="J41"/>
  <c r="K41"/>
  <c r="L41"/>
  <c r="M41"/>
  <c r="N41"/>
  <c r="O41"/>
  <c r="P41"/>
  <c r="J42"/>
  <c r="K42"/>
  <c r="L42"/>
  <c r="M42"/>
  <c r="N42"/>
  <c r="O42"/>
  <c r="P42"/>
  <c r="J43"/>
  <c r="K43"/>
  <c r="L43"/>
  <c r="M43"/>
  <c r="N43"/>
  <c r="O43"/>
  <c r="P43"/>
  <c r="J44"/>
  <c r="K44"/>
  <c r="L44"/>
  <c r="M44"/>
  <c r="N44"/>
  <c r="O44"/>
  <c r="P44"/>
  <c r="J45"/>
  <c r="K45"/>
  <c r="L45"/>
  <c r="M45"/>
  <c r="N45"/>
  <c r="O45"/>
  <c r="P45"/>
  <c r="J46"/>
  <c r="K46"/>
  <c r="L46"/>
  <c r="M46"/>
  <c r="N46"/>
  <c r="O46"/>
  <c r="P46"/>
  <c r="J47"/>
  <c r="K47"/>
  <c r="L47"/>
  <c r="M47"/>
  <c r="N47"/>
  <c r="O47"/>
  <c r="P47"/>
  <c r="J48"/>
  <c r="K48"/>
  <c r="L48"/>
  <c r="M48"/>
  <c r="N48"/>
  <c r="O48"/>
  <c r="P48"/>
  <c r="K30"/>
  <c r="L30"/>
  <c r="M30"/>
  <c r="N30"/>
  <c r="O30"/>
  <c r="P30"/>
  <c r="J30"/>
  <c r="K5"/>
  <c r="L5"/>
  <c r="M5"/>
  <c r="N5"/>
  <c r="O5"/>
  <c r="P5"/>
  <c r="K6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L4"/>
  <c r="M4"/>
  <c r="N4"/>
  <c r="O4"/>
  <c r="P4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4"/>
  <c r="C51"/>
  <c r="D51"/>
  <c r="E51"/>
  <c r="F51"/>
  <c r="G51"/>
  <c r="H51"/>
  <c r="B51"/>
  <c r="C50"/>
  <c r="D50"/>
  <c r="E50"/>
  <c r="F50"/>
  <c r="G50"/>
  <c r="H50"/>
  <c r="B50"/>
  <c r="C25"/>
  <c r="D25"/>
  <c r="E25"/>
  <c r="F25"/>
  <c r="G25"/>
  <c r="H25"/>
  <c r="C24"/>
  <c r="D24"/>
  <c r="E24"/>
  <c r="F24"/>
  <c r="G24"/>
  <c r="H24"/>
  <c r="B25"/>
  <c r="B24"/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D44"/>
  <c r="E44"/>
  <c r="F44"/>
  <c r="G44"/>
  <c r="H44"/>
  <c r="I44"/>
  <c r="C44"/>
</calcChain>
</file>

<file path=xl/sharedStrings.xml><?xml version="1.0" encoding="utf-8"?>
<sst xmlns="http://schemas.openxmlformats.org/spreadsheetml/2006/main" count="189" uniqueCount="78">
  <si>
    <t>base</t>
  </si>
  <si>
    <t>alpha</t>
  </si>
  <si>
    <t>beta</t>
  </si>
  <si>
    <t>gamma</t>
  </si>
  <si>
    <t>delta</t>
  </si>
  <si>
    <t>epsilon</t>
  </si>
  <si>
    <t>zeta</t>
  </si>
  <si>
    <t>chi</t>
  </si>
  <si>
    <t>A</t>
  </si>
  <si>
    <t>---</t>
  </si>
  <si>
    <t>T</t>
  </si>
  <si>
    <t>G</t>
  </si>
  <si>
    <t>C</t>
  </si>
  <si>
    <t>Total middle</t>
  </si>
  <si>
    <t>Сумма S значений торсионных углов</t>
  </si>
  <si>
    <t>Разность S и суммы средних значений торс. углов</t>
  </si>
  <si>
    <t>Цепь  Е</t>
  </si>
  <si>
    <t xml:space="preserve">  base  </t>
  </si>
  <si>
    <t xml:space="preserve"> alpha </t>
  </si>
  <si>
    <t xml:space="preserve">   beta</t>
  </si>
  <si>
    <t xml:space="preserve">  gamma</t>
  </si>
  <si>
    <t xml:space="preserve"> delta</t>
  </si>
  <si>
    <t xml:space="preserve"> epsilon</t>
  </si>
  <si>
    <t xml:space="preserve">   zeta</t>
  </si>
  <si>
    <t xml:space="preserve">  chi </t>
  </si>
  <si>
    <t xml:space="preserve">   2A  </t>
  </si>
  <si>
    <t xml:space="preserve">  ---  </t>
  </si>
  <si>
    <t xml:space="preserve">   3T  </t>
  </si>
  <si>
    <t xml:space="preserve">   4 A  </t>
  </si>
  <si>
    <t xml:space="preserve">   5G  </t>
  </si>
  <si>
    <t xml:space="preserve">   6T  </t>
  </si>
  <si>
    <t xml:space="preserve">   7A  </t>
  </si>
  <si>
    <t xml:space="preserve">   8 G  </t>
  </si>
  <si>
    <t xml:space="preserve">   9 A  </t>
  </si>
  <si>
    <t xml:space="preserve">   10G  </t>
  </si>
  <si>
    <t xml:space="preserve">  1 1T  </t>
  </si>
  <si>
    <t xml:space="preserve">  12 G  </t>
  </si>
  <si>
    <t xml:space="preserve">  13 C  </t>
  </si>
  <si>
    <t xml:space="preserve">  14 T  </t>
  </si>
  <si>
    <t xml:space="preserve">  15 T  </t>
  </si>
  <si>
    <t xml:space="preserve">  16 C  </t>
  </si>
  <si>
    <t xml:space="preserve">  17 T  </t>
  </si>
  <si>
    <t xml:space="preserve">  18 A  </t>
  </si>
  <si>
    <t xml:space="preserve">  19 T  </t>
  </si>
  <si>
    <t xml:space="preserve">  20 C  </t>
  </si>
  <si>
    <t xml:space="preserve">  21 A  </t>
  </si>
  <si>
    <t xml:space="preserve">  22T  </t>
  </si>
  <si>
    <t xml:space="preserve">   ---  </t>
  </si>
  <si>
    <t xml:space="preserve">   --- </t>
  </si>
  <si>
    <t>Среднее значение</t>
  </si>
  <si>
    <t>Цепь F</t>
  </si>
  <si>
    <t xml:space="preserve"> base</t>
  </si>
  <si>
    <t xml:space="preserve">  beta </t>
  </si>
  <si>
    <t xml:space="preserve"> gamma  </t>
  </si>
  <si>
    <t xml:space="preserve">    chi </t>
  </si>
  <si>
    <t xml:space="preserve">  22T</t>
  </si>
  <si>
    <t xml:space="preserve">  21A</t>
  </si>
  <si>
    <t xml:space="preserve">  20 T</t>
  </si>
  <si>
    <t xml:space="preserve">  19C</t>
  </si>
  <si>
    <t xml:space="preserve">  18A</t>
  </si>
  <si>
    <t xml:space="preserve">  17 T</t>
  </si>
  <si>
    <t xml:space="preserve">  16 C</t>
  </si>
  <si>
    <t xml:space="preserve">  15T</t>
  </si>
  <si>
    <t xml:space="preserve">  14C</t>
  </si>
  <si>
    <t xml:space="preserve"> 13 A</t>
  </si>
  <si>
    <t xml:space="preserve"> 12C</t>
  </si>
  <si>
    <t xml:space="preserve"> 11 G</t>
  </si>
  <si>
    <t xml:space="preserve"> 10 A</t>
  </si>
  <si>
    <t xml:space="preserve"> 9 A</t>
  </si>
  <si>
    <t xml:space="preserve"> 8 G</t>
  </si>
  <si>
    <t xml:space="preserve"> 7A</t>
  </si>
  <si>
    <t xml:space="preserve"> 6 T</t>
  </si>
  <si>
    <t xml:space="preserve"> 5 A</t>
  </si>
  <si>
    <t xml:space="preserve"> 4 G</t>
  </si>
  <si>
    <t xml:space="preserve"> 3 T</t>
  </si>
  <si>
    <t xml:space="preserve"> 2 A</t>
  </si>
  <si>
    <t xml:space="preserve"> --- </t>
  </si>
  <si>
    <t>отклонения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</si>
</sst>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3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5" borderId="0" xfId="0" applyFill="1"/>
    <xf numFmtId="164" fontId="0" fillId="34" borderId="0" xfId="0" applyNumberFormat="1" applyFill="1"/>
    <xf numFmtId="164" fontId="0" fillId="35" borderId="0" xfId="0" applyNumberFormat="1" applyFill="1"/>
    <xf numFmtId="0" fontId="0" fillId="0" borderId="0" xfId="0" applyFill="1"/>
    <xf numFmtId="0" fontId="18" fillId="0" borderId="0" xfId="0" applyFont="1" applyFill="1"/>
    <xf numFmtId="0" fontId="0" fillId="36" borderId="0" xfId="0" applyFill="1"/>
    <xf numFmtId="0" fontId="0" fillId="0" borderId="0" xfId="0" applyFill="1" applyAlignment="1">
      <alignment horizontal="center"/>
    </xf>
    <xf numFmtId="0" fontId="0" fillId="35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T36" sqref="T36"/>
    </sheetView>
  </sheetViews>
  <sheetFormatPr defaultRowHeight="15"/>
  <cols>
    <col min="10" max="10" width="2.140625" customWidth="1"/>
    <col min="11" max="11" width="31" customWidth="1"/>
    <col min="12" max="12" width="23.7109375" customWidth="1"/>
    <col min="13" max="13" width="25.7109375" customWidth="1"/>
  </cols>
  <sheetData>
    <row r="1" spans="1:15" ht="48.75" customHeight="1">
      <c r="A1" s="6" t="s">
        <v>0</v>
      </c>
      <c r="B1" s="6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/>
      <c r="K1" s="6" t="s">
        <v>14</v>
      </c>
      <c r="L1" s="6"/>
      <c r="M1" s="6" t="s">
        <v>15</v>
      </c>
      <c r="N1" s="6"/>
      <c r="O1" s="6"/>
    </row>
    <row r="2" spans="1:15">
      <c r="A2">
        <v>1</v>
      </c>
      <c r="B2" t="s">
        <v>8</v>
      </c>
      <c r="C2" s="1" t="s">
        <v>9</v>
      </c>
      <c r="D2" s="1">
        <v>147.80000000000001</v>
      </c>
      <c r="E2" s="1">
        <v>42.4</v>
      </c>
      <c r="F2" s="1">
        <v>130.30000000000001</v>
      </c>
      <c r="G2" s="1">
        <v>175.2</v>
      </c>
      <c r="H2" s="1">
        <v>-80.2</v>
      </c>
      <c r="I2" s="1">
        <v>-117.1</v>
      </c>
      <c r="K2" s="1"/>
    </row>
    <row r="3" spans="1:15" s="4" customFormat="1">
      <c r="A3" s="4">
        <v>2</v>
      </c>
      <c r="B3" s="4" t="s">
        <v>10</v>
      </c>
      <c r="C3" s="8">
        <v>-57.6</v>
      </c>
      <c r="D3" s="8">
        <v>-164.5</v>
      </c>
      <c r="E3" s="8">
        <v>31.3</v>
      </c>
      <c r="F3" s="8">
        <v>126.5</v>
      </c>
      <c r="G3" s="8">
        <v>-172.9</v>
      </c>
      <c r="H3" s="8">
        <v>-115.2</v>
      </c>
      <c r="I3" s="8">
        <v>-116.8</v>
      </c>
      <c r="K3" s="8">
        <f t="shared" ref="K3:K44" si="0">SUM(C3:I3)</f>
        <v>-469.2</v>
      </c>
      <c r="M3" s="4">
        <f>ABS(K3-K$44)</f>
        <v>361.4131578947368</v>
      </c>
    </row>
    <row r="4" spans="1:15">
      <c r="A4">
        <v>3</v>
      </c>
      <c r="B4" t="s">
        <v>8</v>
      </c>
      <c r="C4" s="1">
        <v>-43.2</v>
      </c>
      <c r="D4" s="1">
        <v>165.5</v>
      </c>
      <c r="E4" s="1">
        <v>44.9</v>
      </c>
      <c r="F4" s="1">
        <v>132.1</v>
      </c>
      <c r="G4" s="1">
        <v>-170.8</v>
      </c>
      <c r="H4" s="1">
        <v>-113.5</v>
      </c>
      <c r="I4" s="1">
        <v>-121.3</v>
      </c>
      <c r="K4" s="1">
        <f t="shared" si="0"/>
        <v>-106.30000000000005</v>
      </c>
      <c r="M4">
        <f t="shared" ref="M4:M44" si="1">ABS(K4-K$44)</f>
        <v>1.486842105263122</v>
      </c>
    </row>
    <row r="5" spans="1:15" s="4" customFormat="1">
      <c r="A5" s="4">
        <v>4</v>
      </c>
      <c r="B5" s="4" t="s">
        <v>11</v>
      </c>
      <c r="C5" s="8">
        <v>-72.900000000000006</v>
      </c>
      <c r="D5" s="8">
        <v>-170.8</v>
      </c>
      <c r="E5" s="8">
        <v>50</v>
      </c>
      <c r="F5" s="8">
        <v>138.80000000000001</v>
      </c>
      <c r="G5" s="8">
        <v>-179.9</v>
      </c>
      <c r="H5" s="8">
        <v>-92.7</v>
      </c>
      <c r="I5" s="8">
        <v>-115.5</v>
      </c>
      <c r="K5" s="8">
        <f t="shared" si="0"/>
        <v>-443</v>
      </c>
      <c r="M5" s="4">
        <f t="shared" si="1"/>
        <v>335.21315789473681</v>
      </c>
    </row>
    <row r="6" spans="1:15" s="4" customFormat="1">
      <c r="A6" s="4">
        <v>5</v>
      </c>
      <c r="B6" s="4" t="s">
        <v>10</v>
      </c>
      <c r="C6" s="8">
        <v>-55.3</v>
      </c>
      <c r="D6" s="8">
        <v>-163.5</v>
      </c>
      <c r="E6" s="8">
        <v>30.2</v>
      </c>
      <c r="F6" s="8">
        <v>139.9</v>
      </c>
      <c r="G6" s="8">
        <v>-177.2</v>
      </c>
      <c r="H6" s="8">
        <v>-154.5</v>
      </c>
      <c r="I6" s="8">
        <v>-109.3</v>
      </c>
      <c r="K6" s="8">
        <f t="shared" si="0"/>
        <v>-489.7</v>
      </c>
      <c r="M6" s="4">
        <f t="shared" si="1"/>
        <v>381.9131578947368</v>
      </c>
    </row>
    <row r="7" spans="1:15">
      <c r="A7">
        <v>6</v>
      </c>
      <c r="B7" t="s">
        <v>8</v>
      </c>
      <c r="C7" s="1">
        <v>-11.3</v>
      </c>
      <c r="D7" s="1">
        <v>142.30000000000001</v>
      </c>
      <c r="E7" s="1">
        <v>33.5</v>
      </c>
      <c r="F7" s="1">
        <v>138.30000000000001</v>
      </c>
      <c r="G7" s="1">
        <v>-173.6</v>
      </c>
      <c r="H7" s="1">
        <v>-108.7</v>
      </c>
      <c r="I7" s="1">
        <v>-118</v>
      </c>
      <c r="K7" s="1">
        <f t="shared" si="0"/>
        <v>-97.499999999999986</v>
      </c>
      <c r="M7">
        <f t="shared" si="1"/>
        <v>10.28684210526319</v>
      </c>
    </row>
    <row r="8" spans="1:15">
      <c r="A8">
        <v>7</v>
      </c>
      <c r="B8" t="s">
        <v>11</v>
      </c>
      <c r="C8" s="1">
        <v>-56.9</v>
      </c>
      <c r="D8" s="1">
        <v>-165.8</v>
      </c>
      <c r="E8" s="1">
        <v>38.700000000000003</v>
      </c>
      <c r="F8" s="1">
        <v>148.1</v>
      </c>
      <c r="G8" s="1">
        <v>178.2</v>
      </c>
      <c r="H8" s="1">
        <v>-105.9</v>
      </c>
      <c r="I8" s="1">
        <v>-95</v>
      </c>
      <c r="K8" s="1">
        <f t="shared" si="0"/>
        <v>-58.600000000000023</v>
      </c>
      <c r="M8">
        <f t="shared" si="1"/>
        <v>49.186842105263153</v>
      </c>
    </row>
    <row r="9" spans="1:15">
      <c r="A9">
        <v>8</v>
      </c>
      <c r="B9" t="s">
        <v>8</v>
      </c>
      <c r="C9" s="1">
        <v>-41.2</v>
      </c>
      <c r="D9" s="1">
        <v>174.3</v>
      </c>
      <c r="E9" s="1">
        <v>35.200000000000003</v>
      </c>
      <c r="F9" s="1">
        <v>140.6</v>
      </c>
      <c r="G9" s="1">
        <v>-154.80000000000001</v>
      </c>
      <c r="H9" s="1">
        <v>-161.6</v>
      </c>
      <c r="I9" s="1">
        <v>-100.4</v>
      </c>
      <c r="K9" s="1">
        <f t="shared" si="0"/>
        <v>-107.90000000000003</v>
      </c>
      <c r="M9">
        <f t="shared" si="1"/>
        <v>0.11315789473685811</v>
      </c>
    </row>
    <row r="10" spans="1:15">
      <c r="A10">
        <v>9</v>
      </c>
      <c r="B10" t="s">
        <v>11</v>
      </c>
      <c r="C10" s="1">
        <v>-34.299999999999997</v>
      </c>
      <c r="D10" s="1">
        <v>142</v>
      </c>
      <c r="E10" s="1">
        <v>45.3</v>
      </c>
      <c r="F10" s="1">
        <v>136</v>
      </c>
      <c r="G10" s="1">
        <v>-169.8</v>
      </c>
      <c r="H10" s="1">
        <v>-97.7</v>
      </c>
      <c r="I10" s="1">
        <v>-110.8</v>
      </c>
      <c r="K10" s="1">
        <f t="shared" si="0"/>
        <v>-89.300000000000011</v>
      </c>
      <c r="M10">
        <f t="shared" si="1"/>
        <v>18.486842105263165</v>
      </c>
    </row>
    <row r="11" spans="1:15" s="4" customFormat="1">
      <c r="A11" s="4">
        <v>10</v>
      </c>
      <c r="B11" s="4" t="s">
        <v>10</v>
      </c>
      <c r="C11" s="8">
        <v>-53</v>
      </c>
      <c r="D11" s="8">
        <v>-179.9</v>
      </c>
      <c r="E11" s="8">
        <v>34.299999999999997</v>
      </c>
      <c r="F11" s="8">
        <v>135</v>
      </c>
      <c r="G11" s="8">
        <v>-164.5</v>
      </c>
      <c r="H11" s="8">
        <v>-118</v>
      </c>
      <c r="I11" s="8">
        <v>-96.5</v>
      </c>
      <c r="K11" s="8">
        <f t="shared" si="0"/>
        <v>-442.6</v>
      </c>
      <c r="M11" s="4">
        <f t="shared" si="1"/>
        <v>334.81315789473683</v>
      </c>
    </row>
    <row r="12" spans="1:15" s="4" customFormat="1">
      <c r="A12" s="4">
        <v>11</v>
      </c>
      <c r="B12" s="4" t="s">
        <v>11</v>
      </c>
      <c r="C12" s="8">
        <v>-39.1</v>
      </c>
      <c r="D12" s="8">
        <v>151</v>
      </c>
      <c r="E12" s="8">
        <v>45.3</v>
      </c>
      <c r="F12" s="8">
        <v>137.5</v>
      </c>
      <c r="G12" s="8">
        <v>-96.8</v>
      </c>
      <c r="H12" s="8">
        <v>159.6</v>
      </c>
      <c r="I12" s="8">
        <v>-103.7</v>
      </c>
      <c r="K12" s="8">
        <f t="shared" si="0"/>
        <v>253.8</v>
      </c>
      <c r="M12" s="4">
        <f t="shared" si="1"/>
        <v>361.5868421052632</v>
      </c>
    </row>
    <row r="13" spans="1:15">
      <c r="A13">
        <v>12</v>
      </c>
      <c r="B13" t="s">
        <v>12</v>
      </c>
      <c r="C13" s="1">
        <v>-77.8</v>
      </c>
      <c r="D13" s="1">
        <v>138.4</v>
      </c>
      <c r="E13" s="1">
        <v>56.1</v>
      </c>
      <c r="F13" s="1">
        <v>138.4</v>
      </c>
      <c r="G13" s="1">
        <v>-153.69999999999999</v>
      </c>
      <c r="H13" s="1">
        <v>-97.1</v>
      </c>
      <c r="I13" s="1">
        <v>-125.5</v>
      </c>
      <c r="K13" s="1">
        <f t="shared" si="0"/>
        <v>-121.19999999999996</v>
      </c>
      <c r="M13">
        <f t="shared" si="1"/>
        <v>13.413157894736784</v>
      </c>
    </row>
    <row r="14" spans="1:15">
      <c r="A14">
        <v>13</v>
      </c>
      <c r="B14" t="s">
        <v>10</v>
      </c>
      <c r="C14" s="1">
        <v>13</v>
      </c>
      <c r="D14" s="1">
        <v>-167.6</v>
      </c>
      <c r="E14" s="1">
        <v>-61.1</v>
      </c>
      <c r="F14" s="1">
        <v>137.5</v>
      </c>
      <c r="G14" s="1">
        <v>174.5</v>
      </c>
      <c r="H14" s="1">
        <v>-82.6</v>
      </c>
      <c r="I14" s="1">
        <v>-101.8</v>
      </c>
      <c r="K14" s="1">
        <f t="shared" si="0"/>
        <v>-88.09999999999998</v>
      </c>
      <c r="M14">
        <f t="shared" si="1"/>
        <v>19.686842105263196</v>
      </c>
    </row>
    <row r="15" spans="1:15">
      <c r="A15">
        <v>14</v>
      </c>
      <c r="B15" t="s">
        <v>10</v>
      </c>
      <c r="C15" s="1">
        <v>-56.2</v>
      </c>
      <c r="D15" s="1">
        <v>-177</v>
      </c>
      <c r="E15" s="1">
        <v>42.9</v>
      </c>
      <c r="F15" s="1">
        <v>129.9</v>
      </c>
      <c r="G15" s="1">
        <v>171.3</v>
      </c>
      <c r="H15" s="1">
        <v>-101.7</v>
      </c>
      <c r="I15" s="1">
        <v>-107.5</v>
      </c>
      <c r="K15" s="1">
        <f t="shared" si="0"/>
        <v>-98.299999999999969</v>
      </c>
      <c r="M15">
        <f t="shared" si="1"/>
        <v>9.4868421052632073</v>
      </c>
    </row>
    <row r="16" spans="1:15" s="4" customFormat="1">
      <c r="A16" s="4">
        <v>15</v>
      </c>
      <c r="B16" s="4" t="s">
        <v>12</v>
      </c>
      <c r="C16" s="8">
        <v>-45.2</v>
      </c>
      <c r="D16" s="8">
        <v>-164.6</v>
      </c>
      <c r="E16" s="8">
        <v>35</v>
      </c>
      <c r="F16" s="8">
        <v>142.19999999999999</v>
      </c>
      <c r="G16" s="8">
        <v>-175.7</v>
      </c>
      <c r="H16" s="8">
        <v>-91.7</v>
      </c>
      <c r="I16" s="8">
        <v>-105.9</v>
      </c>
      <c r="K16" s="8">
        <f t="shared" si="0"/>
        <v>-405.9</v>
      </c>
      <c r="M16" s="4">
        <f t="shared" si="1"/>
        <v>298.11315789473679</v>
      </c>
    </row>
    <row r="17" spans="1:13" s="4" customFormat="1">
      <c r="A17" s="4">
        <v>16</v>
      </c>
      <c r="B17" s="4" t="s">
        <v>10</v>
      </c>
      <c r="C17" s="8">
        <v>-51</v>
      </c>
      <c r="D17" s="8">
        <v>176.2</v>
      </c>
      <c r="E17" s="8">
        <v>38.200000000000003</v>
      </c>
      <c r="F17" s="8">
        <v>144.6</v>
      </c>
      <c r="G17" s="8">
        <v>-140.80000000000001</v>
      </c>
      <c r="H17" s="8">
        <v>172.2</v>
      </c>
      <c r="I17" s="8">
        <v>-88.5</v>
      </c>
      <c r="K17" s="8">
        <f t="shared" si="0"/>
        <v>250.89999999999998</v>
      </c>
      <c r="M17" s="4">
        <f t="shared" si="1"/>
        <v>358.68684210526317</v>
      </c>
    </row>
    <row r="18" spans="1:13">
      <c r="A18">
        <v>17</v>
      </c>
      <c r="B18" t="s">
        <v>8</v>
      </c>
      <c r="C18" s="1">
        <v>-28</v>
      </c>
      <c r="D18" s="1">
        <v>125.5</v>
      </c>
      <c r="E18" s="1">
        <v>36.5</v>
      </c>
      <c r="F18" s="1">
        <v>136.69999999999999</v>
      </c>
      <c r="G18" s="1">
        <v>-167.7</v>
      </c>
      <c r="H18" s="1">
        <v>-37.9</v>
      </c>
      <c r="I18" s="1">
        <v>-110.5</v>
      </c>
      <c r="K18" s="1">
        <f t="shared" si="0"/>
        <v>-45.400000000000006</v>
      </c>
      <c r="M18">
        <f t="shared" si="1"/>
        <v>62.38684210526317</v>
      </c>
    </row>
    <row r="19" spans="1:13">
      <c r="A19">
        <v>18</v>
      </c>
      <c r="B19" t="s">
        <v>10</v>
      </c>
      <c r="C19" s="1">
        <v>-133.9</v>
      </c>
      <c r="D19" s="1">
        <v>59.5</v>
      </c>
      <c r="E19" s="1">
        <v>-176.8</v>
      </c>
      <c r="F19" s="1">
        <v>133.4</v>
      </c>
      <c r="G19" s="1">
        <v>-146.1</v>
      </c>
      <c r="H19" s="1">
        <v>-85.2</v>
      </c>
      <c r="I19" s="1">
        <v>-155.19999999999999</v>
      </c>
      <c r="K19" s="1">
        <f t="shared" si="0"/>
        <v>-504.29999999999995</v>
      </c>
      <c r="M19">
        <f t="shared" si="1"/>
        <v>396.51315789473676</v>
      </c>
    </row>
    <row r="20" spans="1:13">
      <c r="A20">
        <v>19</v>
      </c>
      <c r="B20" t="s">
        <v>12</v>
      </c>
      <c r="C20" s="1">
        <v>-67.900000000000006</v>
      </c>
      <c r="D20" s="1">
        <v>174</v>
      </c>
      <c r="E20" s="1">
        <v>35.799999999999997</v>
      </c>
      <c r="F20" s="1">
        <v>144.1</v>
      </c>
      <c r="G20" s="1">
        <v>-176.1</v>
      </c>
      <c r="H20" s="1">
        <v>-123.5</v>
      </c>
      <c r="I20" s="1">
        <v>-104.6</v>
      </c>
      <c r="K20" s="1">
        <f t="shared" si="0"/>
        <v>-118.19999999999999</v>
      </c>
      <c r="M20">
        <f t="shared" si="1"/>
        <v>10.413157894736813</v>
      </c>
    </row>
    <row r="21" spans="1:13" s="4" customFormat="1">
      <c r="A21" s="4">
        <v>20</v>
      </c>
      <c r="B21" s="4" t="s">
        <v>8</v>
      </c>
      <c r="C21" s="8">
        <v>-37.700000000000003</v>
      </c>
      <c r="D21" s="8">
        <v>176.8</v>
      </c>
      <c r="E21" s="8">
        <v>29</v>
      </c>
      <c r="F21" s="8">
        <v>138.9</v>
      </c>
      <c r="G21" s="8">
        <v>179.7</v>
      </c>
      <c r="H21" s="8">
        <v>-114</v>
      </c>
      <c r="I21" s="8">
        <v>-121.4</v>
      </c>
      <c r="K21" s="8">
        <f t="shared" si="0"/>
        <v>251.29999999999998</v>
      </c>
      <c r="M21" s="4">
        <f t="shared" si="1"/>
        <v>359.08684210526314</v>
      </c>
    </row>
    <row r="22" spans="1:13">
      <c r="A22">
        <v>21</v>
      </c>
      <c r="B22" t="s">
        <v>10</v>
      </c>
      <c r="C22" s="1">
        <v>-60.3</v>
      </c>
      <c r="D22" s="1">
        <v>-169.7</v>
      </c>
      <c r="E22" s="1">
        <v>47.5</v>
      </c>
      <c r="F22" s="1">
        <v>152.9</v>
      </c>
      <c r="G22" s="1" t="s">
        <v>9</v>
      </c>
      <c r="H22" s="1" t="s">
        <v>9</v>
      </c>
      <c r="I22" s="1">
        <v>-100.8</v>
      </c>
      <c r="K22" s="1"/>
    </row>
    <row r="23" spans="1:13">
      <c r="A23">
        <v>1</v>
      </c>
      <c r="B23" t="s">
        <v>10</v>
      </c>
      <c r="C23" s="1">
        <v>136.5</v>
      </c>
      <c r="D23" s="1">
        <v>-121.1</v>
      </c>
      <c r="E23" s="1">
        <v>-171.6</v>
      </c>
      <c r="F23" s="1">
        <v>148.6</v>
      </c>
      <c r="G23" s="1" t="s">
        <v>9</v>
      </c>
      <c r="H23" s="1" t="s">
        <v>9</v>
      </c>
      <c r="I23" s="1">
        <v>-149.30000000000001</v>
      </c>
      <c r="K23" s="1"/>
    </row>
    <row r="24" spans="1:13" s="7" customFormat="1">
      <c r="A24" s="7">
        <v>2</v>
      </c>
      <c r="B24" s="7" t="s">
        <v>8</v>
      </c>
      <c r="C24" s="9">
        <v>-58.2</v>
      </c>
      <c r="D24" s="9">
        <v>-172.5</v>
      </c>
      <c r="E24" s="9">
        <v>41.7</v>
      </c>
      <c r="F24" s="9">
        <v>140.19999999999999</v>
      </c>
      <c r="G24" s="9">
        <v>-177.5</v>
      </c>
      <c r="H24" s="9">
        <v>-166.4</v>
      </c>
      <c r="I24" s="9">
        <v>-114.1</v>
      </c>
      <c r="K24" s="9">
        <f t="shared" si="0"/>
        <v>-506.80000000000007</v>
      </c>
      <c r="M24" s="7">
        <f t="shared" si="1"/>
        <v>399.01315789473688</v>
      </c>
    </row>
    <row r="25" spans="1:13">
      <c r="A25">
        <v>3</v>
      </c>
      <c r="B25" t="s">
        <v>10</v>
      </c>
      <c r="C25" s="1">
        <v>-57.9</v>
      </c>
      <c r="D25" s="1">
        <v>-164.7</v>
      </c>
      <c r="E25" s="1">
        <v>34.799999999999997</v>
      </c>
      <c r="F25" s="1">
        <v>140.6</v>
      </c>
      <c r="G25" s="1">
        <v>177.1</v>
      </c>
      <c r="H25" s="1">
        <v>-99.6</v>
      </c>
      <c r="I25" s="1">
        <v>-104.3</v>
      </c>
      <c r="K25" s="1">
        <f t="shared" si="0"/>
        <v>-74.000000000000014</v>
      </c>
      <c r="M25">
        <f t="shared" si="1"/>
        <v>33.786842105263162</v>
      </c>
    </row>
    <row r="26" spans="1:13">
      <c r="A26">
        <v>4</v>
      </c>
      <c r="B26" t="s">
        <v>12</v>
      </c>
      <c r="C26" s="1">
        <v>4.9000000000000004</v>
      </c>
      <c r="D26" s="1">
        <v>-136.9</v>
      </c>
      <c r="E26" s="1">
        <v>-63.4</v>
      </c>
      <c r="F26" s="1">
        <v>143.19999999999999</v>
      </c>
      <c r="G26" s="1">
        <v>174.5</v>
      </c>
      <c r="H26" s="1">
        <v>-78.2</v>
      </c>
      <c r="I26" s="1">
        <v>-116.8</v>
      </c>
      <c r="K26" s="1">
        <f t="shared" si="0"/>
        <v>-72.700000000000017</v>
      </c>
      <c r="M26">
        <f t="shared" si="1"/>
        <v>35.086842105263159</v>
      </c>
    </row>
    <row r="27" spans="1:13">
      <c r="A27">
        <v>5</v>
      </c>
      <c r="B27" t="s">
        <v>8</v>
      </c>
      <c r="C27" s="1">
        <v>-61.5</v>
      </c>
      <c r="D27" s="1">
        <v>135</v>
      </c>
      <c r="E27" s="1">
        <v>38.799999999999997</v>
      </c>
      <c r="F27" s="1">
        <v>136.30000000000001</v>
      </c>
      <c r="G27" s="1">
        <v>-157.6</v>
      </c>
      <c r="H27" s="1">
        <v>-93.3</v>
      </c>
      <c r="I27" s="1">
        <v>-114.4</v>
      </c>
      <c r="K27" s="1">
        <f t="shared" si="0"/>
        <v>-116.69999999999997</v>
      </c>
      <c r="M27">
        <f t="shared" si="1"/>
        <v>8.9131578947367984</v>
      </c>
    </row>
    <row r="28" spans="1:13" s="4" customFormat="1">
      <c r="A28" s="4">
        <v>6</v>
      </c>
      <c r="B28" s="4" t="s">
        <v>10</v>
      </c>
      <c r="C28" s="8">
        <v>-71.5</v>
      </c>
      <c r="D28" s="8">
        <v>174.4</v>
      </c>
      <c r="E28" s="8">
        <v>45.9</v>
      </c>
      <c r="F28" s="8">
        <v>140.69999999999999</v>
      </c>
      <c r="G28" s="8">
        <v>-104.3</v>
      </c>
      <c r="H28" s="8">
        <v>152.30000000000001</v>
      </c>
      <c r="I28" s="8">
        <v>-80.5</v>
      </c>
      <c r="K28" s="8">
        <f t="shared" si="0"/>
        <v>257</v>
      </c>
      <c r="M28" s="4">
        <f t="shared" si="1"/>
        <v>364.78684210526319</v>
      </c>
    </row>
    <row r="29" spans="1:13">
      <c r="A29">
        <v>7</v>
      </c>
      <c r="B29" t="s">
        <v>12</v>
      </c>
      <c r="C29" s="1">
        <v>-44</v>
      </c>
      <c r="D29" s="1">
        <v>174.1</v>
      </c>
      <c r="E29" s="1">
        <v>40.6</v>
      </c>
      <c r="F29" s="1">
        <v>136.19999999999999</v>
      </c>
      <c r="G29" s="1">
        <v>-162.4</v>
      </c>
      <c r="H29" s="1">
        <v>-87.2</v>
      </c>
      <c r="I29" s="1">
        <v>-112.5</v>
      </c>
      <c r="K29" s="1">
        <f t="shared" si="0"/>
        <v>-55.200000000000031</v>
      </c>
      <c r="M29">
        <f t="shared" si="1"/>
        <v>52.586842105263145</v>
      </c>
    </row>
    <row r="30" spans="1:13">
      <c r="A30">
        <v>8</v>
      </c>
      <c r="B30" t="s">
        <v>10</v>
      </c>
      <c r="C30" s="1">
        <v>-46.9</v>
      </c>
      <c r="D30" s="1">
        <v>174</v>
      </c>
      <c r="E30" s="1">
        <v>40.200000000000003</v>
      </c>
      <c r="F30" s="1">
        <v>118.6</v>
      </c>
      <c r="G30" s="1">
        <v>-176.2</v>
      </c>
      <c r="H30" s="1">
        <v>-108.8</v>
      </c>
      <c r="I30" s="1">
        <v>-111.6</v>
      </c>
      <c r="K30" s="1">
        <f t="shared" si="0"/>
        <v>-110.7</v>
      </c>
      <c r="M30">
        <f t="shared" si="1"/>
        <v>2.9131578947368268</v>
      </c>
    </row>
    <row r="31" spans="1:13">
      <c r="A31">
        <v>9</v>
      </c>
      <c r="B31" t="s">
        <v>12</v>
      </c>
      <c r="C31" s="1">
        <v>5.2</v>
      </c>
      <c r="D31" s="1">
        <v>-154.6</v>
      </c>
      <c r="E31" s="1">
        <v>-64</v>
      </c>
      <c r="F31" s="1">
        <v>139.80000000000001</v>
      </c>
      <c r="G31" s="1">
        <v>177.6</v>
      </c>
      <c r="H31" s="1">
        <v>-82.5</v>
      </c>
      <c r="I31" s="1">
        <v>-99.1</v>
      </c>
      <c r="K31" s="1">
        <f t="shared" si="0"/>
        <v>-77.599999999999994</v>
      </c>
      <c r="M31">
        <f t="shared" si="1"/>
        <v>30.186842105263182</v>
      </c>
    </row>
    <row r="32" spans="1:13">
      <c r="A32">
        <v>10</v>
      </c>
      <c r="B32" t="s">
        <v>8</v>
      </c>
      <c r="C32" s="1">
        <v>-69.2</v>
      </c>
      <c r="D32" s="1">
        <v>135.6</v>
      </c>
      <c r="E32" s="1">
        <v>51.9</v>
      </c>
      <c r="F32" s="1">
        <v>141.69999999999999</v>
      </c>
      <c r="G32" s="1">
        <v>-150.4</v>
      </c>
      <c r="H32" s="1">
        <v>-92.6</v>
      </c>
      <c r="I32" s="1">
        <v>-119</v>
      </c>
      <c r="K32" s="1">
        <f t="shared" si="0"/>
        <v>-102</v>
      </c>
      <c r="M32">
        <f t="shared" si="1"/>
        <v>5.786842105263176</v>
      </c>
    </row>
    <row r="33" spans="1:13" s="4" customFormat="1">
      <c r="A33" s="4">
        <v>11</v>
      </c>
      <c r="B33" s="4" t="s">
        <v>12</v>
      </c>
      <c r="C33" s="8">
        <v>-41.4</v>
      </c>
      <c r="D33" s="8">
        <v>153.1</v>
      </c>
      <c r="E33" s="8">
        <v>47.9</v>
      </c>
      <c r="F33" s="8">
        <v>138.69999999999999</v>
      </c>
      <c r="G33" s="8">
        <v>-103.8</v>
      </c>
      <c r="H33" s="8">
        <v>164.3</v>
      </c>
      <c r="I33" s="8">
        <v>-103.6</v>
      </c>
      <c r="K33" s="8">
        <f t="shared" si="0"/>
        <v>255.19999999999996</v>
      </c>
      <c r="M33" s="4">
        <f t="shared" si="1"/>
        <v>362.98684210526312</v>
      </c>
    </row>
    <row r="34" spans="1:13" s="4" customFormat="1">
      <c r="A34" s="4">
        <v>12</v>
      </c>
      <c r="B34" s="4" t="s">
        <v>11</v>
      </c>
      <c r="C34" s="8">
        <v>-66.3</v>
      </c>
      <c r="D34" s="8">
        <v>-167</v>
      </c>
      <c r="E34" s="8">
        <v>40.700000000000003</v>
      </c>
      <c r="F34" s="8">
        <v>138.69999999999999</v>
      </c>
      <c r="G34" s="8">
        <v>-169</v>
      </c>
      <c r="H34" s="8">
        <v>-118.6</v>
      </c>
      <c r="I34" s="8">
        <v>-92.9</v>
      </c>
      <c r="K34" s="8">
        <f t="shared" si="0"/>
        <v>-434.4</v>
      </c>
      <c r="M34" s="4">
        <f t="shared" si="1"/>
        <v>326.61315789473679</v>
      </c>
    </row>
    <row r="35" spans="1:13">
      <c r="A35">
        <v>13</v>
      </c>
      <c r="B35" t="s">
        <v>8</v>
      </c>
      <c r="C35" s="1">
        <v>-36.6</v>
      </c>
      <c r="D35" s="1">
        <v>137</v>
      </c>
      <c r="E35" s="1">
        <v>43.9</v>
      </c>
      <c r="F35" s="1">
        <v>139.69999999999999</v>
      </c>
      <c r="G35" s="1">
        <v>-176.7</v>
      </c>
      <c r="H35" s="1">
        <v>-91.9</v>
      </c>
      <c r="I35" s="1">
        <v>-113</v>
      </c>
      <c r="K35" s="1">
        <f t="shared" si="0"/>
        <v>-97.6</v>
      </c>
      <c r="M35">
        <f t="shared" si="1"/>
        <v>10.186842105263182</v>
      </c>
    </row>
    <row r="36" spans="1:13">
      <c r="A36">
        <v>14</v>
      </c>
      <c r="B36" t="s">
        <v>8</v>
      </c>
      <c r="C36" s="1">
        <v>-47.1</v>
      </c>
      <c r="D36" s="1">
        <v>166.3</v>
      </c>
      <c r="E36" s="1">
        <v>40</v>
      </c>
      <c r="F36" s="1">
        <v>142.1</v>
      </c>
      <c r="G36" s="1">
        <v>-148.6</v>
      </c>
      <c r="H36" s="1">
        <v>-176.6</v>
      </c>
      <c r="I36" s="1">
        <v>-98.4</v>
      </c>
      <c r="K36" s="1">
        <f t="shared" si="0"/>
        <v>-122.29999999999998</v>
      </c>
      <c r="M36">
        <f t="shared" si="1"/>
        <v>14.513157894736807</v>
      </c>
    </row>
    <row r="37" spans="1:13">
      <c r="A37">
        <v>15</v>
      </c>
      <c r="B37" t="s">
        <v>11</v>
      </c>
      <c r="C37" s="1">
        <v>-32.1</v>
      </c>
      <c r="D37" s="1">
        <v>150.4</v>
      </c>
      <c r="E37" s="1">
        <v>27.9</v>
      </c>
      <c r="F37" s="1">
        <v>134.9</v>
      </c>
      <c r="G37" s="1">
        <v>-167.4</v>
      </c>
      <c r="H37" s="1">
        <v>-107.7</v>
      </c>
      <c r="I37" s="1">
        <v>-99.9</v>
      </c>
      <c r="K37" s="1">
        <f t="shared" si="0"/>
        <v>-93.899999999999991</v>
      </c>
      <c r="M37">
        <f t="shared" si="1"/>
        <v>13.886842105263185</v>
      </c>
    </row>
    <row r="38" spans="1:13">
      <c r="A38">
        <v>16</v>
      </c>
      <c r="B38" t="s">
        <v>8</v>
      </c>
      <c r="C38" s="1">
        <v>-39.4</v>
      </c>
      <c r="D38" s="1">
        <v>162</v>
      </c>
      <c r="E38" s="1">
        <v>41.5</v>
      </c>
      <c r="F38" s="1">
        <v>137.6</v>
      </c>
      <c r="G38" s="1">
        <v>-142.6</v>
      </c>
      <c r="H38" s="1">
        <v>-142.69999999999999</v>
      </c>
      <c r="I38" s="1">
        <v>-123.6</v>
      </c>
      <c r="K38" s="1">
        <f t="shared" si="0"/>
        <v>-107.19999999999999</v>
      </c>
      <c r="M38">
        <f t="shared" si="1"/>
        <v>0.58684210526318736</v>
      </c>
    </row>
    <row r="39" spans="1:13">
      <c r="A39">
        <v>17</v>
      </c>
      <c r="B39" t="s">
        <v>10</v>
      </c>
      <c r="C39" s="1">
        <v>26.6</v>
      </c>
      <c r="D39" s="1">
        <v>174.5</v>
      </c>
      <c r="E39" s="1">
        <v>-53</v>
      </c>
      <c r="F39" s="1">
        <v>143.5</v>
      </c>
      <c r="G39" s="1">
        <v>-178</v>
      </c>
      <c r="H39" s="1">
        <v>-120.9</v>
      </c>
      <c r="I39" s="1">
        <v>-105.2</v>
      </c>
      <c r="K39" s="1">
        <f t="shared" si="0"/>
        <v>-112.49999999999999</v>
      </c>
      <c r="M39">
        <f t="shared" si="1"/>
        <v>4.7131578947368098</v>
      </c>
    </row>
    <row r="40" spans="1:13" s="4" customFormat="1">
      <c r="A40" s="4">
        <v>18</v>
      </c>
      <c r="B40" s="4" t="s">
        <v>8</v>
      </c>
      <c r="C40" s="8">
        <v>168.8</v>
      </c>
      <c r="D40" s="8">
        <v>172</v>
      </c>
      <c r="E40" s="8">
        <v>172.5</v>
      </c>
      <c r="F40" s="8">
        <v>139.5</v>
      </c>
      <c r="G40" s="8">
        <v>-155</v>
      </c>
      <c r="H40" s="8">
        <v>-96.5</v>
      </c>
      <c r="I40" s="8">
        <v>-144.30000000000001</v>
      </c>
      <c r="K40" s="8">
        <f t="shared" si="0"/>
        <v>256.99999999999994</v>
      </c>
      <c r="M40" s="4">
        <f t="shared" si="1"/>
        <v>364.78684210526313</v>
      </c>
    </row>
    <row r="41" spans="1:13" s="4" customFormat="1">
      <c r="A41" s="4">
        <v>19</v>
      </c>
      <c r="B41" s="4" t="s">
        <v>11</v>
      </c>
      <c r="C41" s="8">
        <v>-42.9</v>
      </c>
      <c r="D41" s="8">
        <v>179.9</v>
      </c>
      <c r="E41" s="8">
        <v>39.9</v>
      </c>
      <c r="F41" s="8">
        <v>131.19999999999999</v>
      </c>
      <c r="G41" s="8">
        <v>177.7</v>
      </c>
      <c r="H41" s="8">
        <v>-110.9</v>
      </c>
      <c r="I41" s="8">
        <v>-119.6</v>
      </c>
      <c r="K41" s="8">
        <f t="shared" si="0"/>
        <v>255.29999999999998</v>
      </c>
      <c r="M41" s="4">
        <f t="shared" si="1"/>
        <v>363.08684210526314</v>
      </c>
    </row>
    <row r="42" spans="1:13">
      <c r="A42">
        <v>20</v>
      </c>
      <c r="B42" t="s">
        <v>10</v>
      </c>
      <c r="C42" s="1">
        <v>-59.2</v>
      </c>
      <c r="D42" s="1">
        <v>-167.1</v>
      </c>
      <c r="E42" s="1">
        <v>32.700000000000003</v>
      </c>
      <c r="F42" s="1">
        <v>126.9</v>
      </c>
      <c r="G42" s="1">
        <v>177.7</v>
      </c>
      <c r="H42" s="1">
        <v>-106.9</v>
      </c>
      <c r="I42" s="1">
        <v>-111.4</v>
      </c>
      <c r="K42" s="1">
        <f t="shared" si="0"/>
        <v>-107.30000000000004</v>
      </c>
      <c r="M42">
        <f t="shared" si="1"/>
        <v>0.4868421052631362</v>
      </c>
    </row>
    <row r="43" spans="1:13">
      <c r="A43">
        <v>21</v>
      </c>
      <c r="B43" t="s">
        <v>8</v>
      </c>
      <c r="C43" s="1" t="s">
        <v>9</v>
      </c>
      <c r="D43" s="1">
        <v>-159.9</v>
      </c>
      <c r="E43" s="1">
        <v>46.1</v>
      </c>
      <c r="F43" s="1">
        <v>138.6</v>
      </c>
      <c r="G43" s="1">
        <v>173.3</v>
      </c>
      <c r="H43" s="1">
        <v>-84</v>
      </c>
      <c r="I43" s="1">
        <v>-109.1</v>
      </c>
      <c r="K43" s="1"/>
    </row>
    <row r="44" spans="1:13">
      <c r="A44" s="2" t="s">
        <v>13</v>
      </c>
      <c r="B44" s="2"/>
      <c r="C44" s="3">
        <f>AVERAGE(C3:C21,C24:C42)</f>
        <v>-39.952631578947376</v>
      </c>
      <c r="D44" s="3">
        <f t="shared" ref="D44:I44" si="2">AVERAGE(D3:D21,D24:D42)</f>
        <v>36.771052631578954</v>
      </c>
      <c r="E44" s="3">
        <f t="shared" si="2"/>
        <v>26.968421052631577</v>
      </c>
      <c r="F44" s="3">
        <f t="shared" si="2"/>
        <v>137.59473684210525</v>
      </c>
      <c r="G44" s="3">
        <f t="shared" si="2"/>
        <v>-78.989473684210537</v>
      </c>
      <c r="H44" s="3">
        <f t="shared" si="2"/>
        <v>-79.852631578947381</v>
      </c>
      <c r="I44" s="3">
        <f t="shared" si="2"/>
        <v>-110.32631578947367</v>
      </c>
      <c r="K44" s="3">
        <f t="shared" si="0"/>
        <v>-107.78684210526318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tabSelected="1" workbookViewId="0">
      <selection activeCell="X28" sqref="X28"/>
    </sheetView>
  </sheetViews>
  <sheetFormatPr defaultRowHeight="15"/>
  <cols>
    <col min="1" max="1" width="18" customWidth="1"/>
  </cols>
  <sheetData>
    <row r="1" spans="1:17">
      <c r="A1" s="10" t="s">
        <v>16</v>
      </c>
      <c r="B1" s="10"/>
      <c r="C1" s="10"/>
      <c r="D1" s="10"/>
      <c r="E1" s="10"/>
      <c r="F1" s="10"/>
      <c r="G1" s="10"/>
      <c r="H1" s="10"/>
      <c r="I1" s="13" t="s">
        <v>16</v>
      </c>
      <c r="J1" t="s">
        <v>77</v>
      </c>
    </row>
    <row r="2" spans="1:17">
      <c r="A2" s="10" t="s">
        <v>17</v>
      </c>
      <c r="B2" s="10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0" t="s">
        <v>24</v>
      </c>
      <c r="I2" s="13" t="s">
        <v>17</v>
      </c>
      <c r="J2" s="10" t="s">
        <v>18</v>
      </c>
      <c r="K2" s="10" t="s">
        <v>19</v>
      </c>
      <c r="L2" s="10" t="s">
        <v>20</v>
      </c>
      <c r="M2" s="10" t="s">
        <v>21</v>
      </c>
      <c r="N2" s="10" t="s">
        <v>22</v>
      </c>
      <c r="O2" s="10" t="s">
        <v>23</v>
      </c>
      <c r="P2" s="10" t="s">
        <v>24</v>
      </c>
      <c r="Q2" s="10"/>
    </row>
    <row r="3" spans="1:17">
      <c r="A3" s="10" t="s">
        <v>25</v>
      </c>
      <c r="B3" s="10" t="s">
        <v>26</v>
      </c>
      <c r="C3" s="10">
        <v>147.80000000000001</v>
      </c>
      <c r="D3" s="10">
        <v>42.4</v>
      </c>
      <c r="E3" s="10">
        <v>130.30000000000001</v>
      </c>
      <c r="F3" s="10">
        <v>175.2</v>
      </c>
      <c r="G3" s="10">
        <v>-80.2</v>
      </c>
      <c r="H3" s="10">
        <v>-117.1</v>
      </c>
      <c r="I3" s="13" t="s">
        <v>25</v>
      </c>
    </row>
    <row r="4" spans="1:17">
      <c r="A4" s="10" t="s">
        <v>27</v>
      </c>
      <c r="B4" s="10">
        <v>-56.7</v>
      </c>
      <c r="C4" s="10">
        <v>-164.5</v>
      </c>
      <c r="D4" s="10">
        <v>31.3</v>
      </c>
      <c r="E4" s="10">
        <v>126.5</v>
      </c>
      <c r="F4" s="10">
        <v>-172.9</v>
      </c>
      <c r="G4" s="10">
        <v>-115.2</v>
      </c>
      <c r="H4" s="10">
        <v>-116.8</v>
      </c>
      <c r="I4" s="13" t="s">
        <v>27</v>
      </c>
      <c r="J4" s="12">
        <f>IF((IF((B4-B$25)&gt;0,(B4-B$25),-(B4-B$25)))&lt;180,(IF((B4-B$25)&gt;0,(B4-B$25),-(B4-B$25))), 360-(IF((B4-B$25)&gt;0,(B4-B$25),-(B4-B$25))))</f>
        <v>53.722222222222271</v>
      </c>
      <c r="K4">
        <f>IF((IF((C4-C$25)&gt;0,(C4-C$25),-(C4-C$25)))&lt;180,(IF((C4-C$25)&gt;0,(C4-C$25),-(C4-C$25))), 360-(IF((C4-C$25)&gt;0,(C4-C$25),-(C4-C$25))))</f>
        <v>30.566666666666663</v>
      </c>
      <c r="L4">
        <f t="shared" ref="L4:Q4" si="0">IF((IF((D4-D$25)&gt;0,(D4-D$25),-(D4-D$25)))&lt;180,(IF((D4-D$25)&gt;0,(D4-D$25),-(D4-D$25))), 360-(IF((D4-D$25)&gt;0,(D4-D$25),-(D4-D$25))))</f>
        <v>30.327777777777772</v>
      </c>
      <c r="M4" s="4">
        <f t="shared" si="0"/>
        <v>11.072222222222223</v>
      </c>
      <c r="N4">
        <f t="shared" si="0"/>
        <v>158.51111111111109</v>
      </c>
      <c r="O4">
        <f t="shared" si="0"/>
        <v>51.2</v>
      </c>
      <c r="P4">
        <f t="shared" si="0"/>
        <v>47.949999999999974</v>
      </c>
    </row>
    <row r="5" spans="1:17">
      <c r="A5" s="10" t="s">
        <v>28</v>
      </c>
      <c r="B5" s="10">
        <v>-43.2</v>
      </c>
      <c r="C5" s="10">
        <v>165.5</v>
      </c>
      <c r="D5" s="10">
        <v>44.9</v>
      </c>
      <c r="E5" s="10">
        <v>132.1</v>
      </c>
      <c r="F5" s="10">
        <v>-170.8</v>
      </c>
      <c r="G5" s="10">
        <v>-113.5</v>
      </c>
      <c r="H5" s="10">
        <v>-121.3</v>
      </c>
      <c r="I5" s="13" t="s">
        <v>28</v>
      </c>
      <c r="J5">
        <f t="shared" ref="J5:J22" si="1">IF((IF((B5-B$25)&gt;0,(B5-B$25),-(B5-B$25)))&lt;180,(IF((B5-B$25)&gt;0,(B5-B$25),-(B5-B$25))), 360-(IF((B5-B$25)&gt;0,(B5-B$25),-(B5-B$25))))</f>
        <v>67.222222222222271</v>
      </c>
      <c r="K5">
        <f t="shared" ref="K5:K22" si="2">IF((IF((C5-C$25)&gt;0,(C5-C$25),-(C5-C$25)))&lt;180,(IF((C5-C$25)&gt;0,(C5-C$25),-(C5-C$25))), 360-(IF((C5-C$25)&gt;0,(C5-C$25),-(C5-C$25))))</f>
        <v>0.56666666666666288</v>
      </c>
      <c r="L5">
        <f t="shared" ref="L5:L22" si="3">IF((IF((D5-D$25)&gt;0,(D5-D$25),-(D5-D$25)))&lt;180,(IF((D5-D$25)&gt;0,(D5-D$25),-(D5-D$25))), 360-(IF((D5-D$25)&gt;0,(D5-D$25),-(D5-D$25))))</f>
        <v>16.727777777777774</v>
      </c>
      <c r="M5">
        <f t="shared" ref="M5:M22" si="4">IF((IF((E5-E$25)&gt;0,(E5-E$25),-(E5-E$25)))&lt;180,(IF((E5-E$25)&gt;0,(E5-E$25),-(E5-E$25))), 360-(IF((E5-E$25)&gt;0,(E5-E$25),-(E5-E$25))))</f>
        <v>5.4722222222222285</v>
      </c>
      <c r="N5">
        <f t="shared" ref="N5:N22" si="5">IF((IF((F5-F$25)&gt;0,(F5-F$25),-(F5-F$25)))&lt;180,(IF((F5-F$25)&gt;0,(F5-F$25),-(F5-F$25))), 360-(IF((F5-F$25)&gt;0,(F5-F$25),-(F5-F$25))))</f>
        <v>156.4111111111111</v>
      </c>
      <c r="O5">
        <f t="shared" ref="O5:O22" si="6">IF((IF((G5-G$25)&gt;0,(G5-G$25),-(G5-G$25)))&lt;180,(IF((G5-G$25)&gt;0,(G5-G$25),-(G5-G$25))), 360-(IF((G5-G$25)&gt;0,(G5-G$25),-(G5-G$25))))</f>
        <v>49.5</v>
      </c>
      <c r="P5">
        <f t="shared" ref="P5:P22" si="7">IF((IF((H5-H$25)&gt;0,(H5-H$25),-(H5-H$25)))&lt;180,(IF((H5-H$25)&gt;0,(H5-H$25),-(H5-H$25))), 360-(IF((H5-H$25)&gt;0,(H5-H$25),-(H5-H$25))))</f>
        <v>52.449999999999974</v>
      </c>
    </row>
    <row r="6" spans="1:17">
      <c r="A6" s="10" t="s">
        <v>29</v>
      </c>
      <c r="B6" s="10">
        <v>-72.900000000000006</v>
      </c>
      <c r="C6" s="10">
        <v>-170.8</v>
      </c>
      <c r="D6" s="10">
        <v>50</v>
      </c>
      <c r="E6" s="10">
        <v>138.80000000000001</v>
      </c>
      <c r="F6" s="10">
        <v>-179.9</v>
      </c>
      <c r="G6" s="10">
        <v>-92.7</v>
      </c>
      <c r="H6" s="10">
        <v>-115.5</v>
      </c>
      <c r="I6" s="13" t="s">
        <v>29</v>
      </c>
      <c r="J6">
        <f t="shared" si="1"/>
        <v>37.522222222222268</v>
      </c>
      <c r="K6">
        <f t="shared" si="2"/>
        <v>24.266666666666652</v>
      </c>
      <c r="L6">
        <f t="shared" si="3"/>
        <v>11.627777777777773</v>
      </c>
      <c r="M6">
        <f t="shared" si="4"/>
        <v>1.2277777777777885</v>
      </c>
      <c r="N6">
        <f t="shared" si="5"/>
        <v>165.51111111111109</v>
      </c>
      <c r="O6">
        <f t="shared" si="6"/>
        <v>28.700000000000003</v>
      </c>
      <c r="P6">
        <f t="shared" si="7"/>
        <v>46.649999999999977</v>
      </c>
    </row>
    <row r="7" spans="1:17">
      <c r="A7" s="10" t="s">
        <v>30</v>
      </c>
      <c r="B7" s="10">
        <v>-55.3</v>
      </c>
      <c r="C7" s="10">
        <v>-163.5</v>
      </c>
      <c r="D7" s="10">
        <v>30.2</v>
      </c>
      <c r="E7" s="10">
        <v>139.9</v>
      </c>
      <c r="F7" s="10">
        <v>-177.2</v>
      </c>
      <c r="G7" s="10">
        <v>-154.5</v>
      </c>
      <c r="H7" s="10">
        <v>-109.3</v>
      </c>
      <c r="I7" s="13" t="s">
        <v>30</v>
      </c>
      <c r="J7">
        <f t="shared" si="1"/>
        <v>55.122222222222277</v>
      </c>
      <c r="K7">
        <f t="shared" si="2"/>
        <v>31.566666666666663</v>
      </c>
      <c r="L7">
        <f t="shared" si="3"/>
        <v>31.427777777777774</v>
      </c>
      <c r="M7">
        <f t="shared" si="4"/>
        <v>2.3277777777777828</v>
      </c>
      <c r="N7">
        <f t="shared" si="5"/>
        <v>162.81111111111107</v>
      </c>
      <c r="O7">
        <f t="shared" si="6"/>
        <v>90.5</v>
      </c>
      <c r="P7">
        <f t="shared" si="7"/>
        <v>40.449999999999974</v>
      </c>
    </row>
    <row r="8" spans="1:17">
      <c r="A8" s="10" t="s">
        <v>31</v>
      </c>
      <c r="B8" s="10">
        <v>-11.3</v>
      </c>
      <c r="C8" s="10">
        <v>142.30000000000001</v>
      </c>
      <c r="D8" s="10">
        <v>33.5</v>
      </c>
      <c r="E8" s="10">
        <v>138.30000000000001</v>
      </c>
      <c r="F8" s="10">
        <v>-173.6</v>
      </c>
      <c r="G8" s="10">
        <v>-108.7</v>
      </c>
      <c r="H8" s="10">
        <v>-118</v>
      </c>
      <c r="I8" s="13" t="s">
        <v>31</v>
      </c>
      <c r="J8" s="12">
        <f t="shared" si="1"/>
        <v>99.122222222222277</v>
      </c>
      <c r="K8">
        <f t="shared" si="2"/>
        <v>22.633333333333326</v>
      </c>
      <c r="L8">
        <f t="shared" si="3"/>
        <v>28.127777777777773</v>
      </c>
      <c r="M8">
        <f t="shared" si="4"/>
        <v>0.72777777777778851</v>
      </c>
      <c r="N8">
        <f t="shared" si="5"/>
        <v>159.21111111111108</v>
      </c>
      <c r="O8">
        <f t="shared" si="6"/>
        <v>44.7</v>
      </c>
      <c r="P8">
        <f t="shared" si="7"/>
        <v>49.149999999999977</v>
      </c>
    </row>
    <row r="9" spans="1:17">
      <c r="A9" s="10" t="s">
        <v>32</v>
      </c>
      <c r="B9" s="10">
        <v>-56.9</v>
      </c>
      <c r="C9" s="10">
        <v>-165.8</v>
      </c>
      <c r="D9" s="10">
        <v>38.700000000000003</v>
      </c>
      <c r="E9" s="10">
        <v>148.1</v>
      </c>
      <c r="F9" s="10">
        <v>178.2</v>
      </c>
      <c r="G9" s="10">
        <v>-105.9</v>
      </c>
      <c r="H9" s="10">
        <v>-95</v>
      </c>
      <c r="I9" s="13" t="s">
        <v>32</v>
      </c>
      <c r="J9">
        <f t="shared" si="1"/>
        <v>53.522222222222275</v>
      </c>
      <c r="K9">
        <f t="shared" si="2"/>
        <v>29.266666666666652</v>
      </c>
      <c r="L9">
        <f t="shared" si="3"/>
        <v>22.92777777777777</v>
      </c>
      <c r="M9">
        <f t="shared" si="4"/>
        <v>10.527777777777771</v>
      </c>
      <c r="N9">
        <f t="shared" si="5"/>
        <v>167.4111111111111</v>
      </c>
      <c r="O9">
        <f t="shared" si="6"/>
        <v>41.900000000000006</v>
      </c>
      <c r="P9">
        <f t="shared" si="7"/>
        <v>26.149999999999977</v>
      </c>
    </row>
    <row r="10" spans="1:17">
      <c r="A10" s="10" t="s">
        <v>33</v>
      </c>
      <c r="B10" s="10">
        <v>-41.2</v>
      </c>
      <c r="C10" s="10">
        <v>174.3</v>
      </c>
      <c r="D10" s="10">
        <v>35.200000000000003</v>
      </c>
      <c r="E10" s="10">
        <v>140.6</v>
      </c>
      <c r="F10" s="10">
        <v>-154.80000000000001</v>
      </c>
      <c r="G10" s="10">
        <v>-161.6</v>
      </c>
      <c r="H10" s="10">
        <v>-100.4</v>
      </c>
      <c r="I10" s="13" t="s">
        <v>33</v>
      </c>
      <c r="J10">
        <f t="shared" si="1"/>
        <v>69.222222222222271</v>
      </c>
      <c r="K10">
        <f t="shared" si="2"/>
        <v>9.3666666666666742</v>
      </c>
      <c r="L10">
        <f t="shared" si="3"/>
        <v>26.42777777777777</v>
      </c>
      <c r="M10">
        <f t="shared" si="4"/>
        <v>3.0277777777777715</v>
      </c>
      <c r="N10">
        <f t="shared" si="5"/>
        <v>140.4111111111111</v>
      </c>
      <c r="O10">
        <f t="shared" si="6"/>
        <v>97.6</v>
      </c>
      <c r="P10">
        <f t="shared" si="7"/>
        <v>31.549999999999983</v>
      </c>
    </row>
    <row r="11" spans="1:17">
      <c r="A11" s="10" t="s">
        <v>34</v>
      </c>
      <c r="B11" s="10">
        <v>-34.299999999999997</v>
      </c>
      <c r="C11" s="10">
        <v>142</v>
      </c>
      <c r="D11" s="10">
        <v>45.3</v>
      </c>
      <c r="E11" s="10">
        <v>136</v>
      </c>
      <c r="F11" s="10">
        <v>-169.8</v>
      </c>
      <c r="G11" s="10">
        <v>-97.7</v>
      </c>
      <c r="H11" s="10">
        <v>-110.8</v>
      </c>
      <c r="I11" s="13" t="s">
        <v>34</v>
      </c>
      <c r="J11">
        <f t="shared" si="1"/>
        <v>76.122222222222277</v>
      </c>
      <c r="K11">
        <f t="shared" si="2"/>
        <v>22.933333333333337</v>
      </c>
      <c r="L11">
        <f t="shared" si="3"/>
        <v>16.327777777777776</v>
      </c>
      <c r="M11">
        <f t="shared" si="4"/>
        <v>1.5722222222222229</v>
      </c>
      <c r="N11">
        <f t="shared" si="5"/>
        <v>155.4111111111111</v>
      </c>
      <c r="O11">
        <f t="shared" si="6"/>
        <v>33.700000000000003</v>
      </c>
      <c r="P11">
        <f t="shared" si="7"/>
        <v>41.949999999999974</v>
      </c>
    </row>
    <row r="12" spans="1:17">
      <c r="A12" s="10" t="s">
        <v>35</v>
      </c>
      <c r="B12" s="10">
        <v>-53</v>
      </c>
      <c r="C12" s="10">
        <v>-179.9</v>
      </c>
      <c r="D12" s="10">
        <v>34.299999999999997</v>
      </c>
      <c r="E12" s="10">
        <v>135</v>
      </c>
      <c r="F12" s="10">
        <v>-164.5</v>
      </c>
      <c r="G12" s="10">
        <v>-118</v>
      </c>
      <c r="H12" s="10">
        <v>-96.5</v>
      </c>
      <c r="I12" s="13" t="s">
        <v>35</v>
      </c>
      <c r="J12">
        <f t="shared" si="1"/>
        <v>57.422222222222274</v>
      </c>
      <c r="K12">
        <f t="shared" si="2"/>
        <v>15.166666666666629</v>
      </c>
      <c r="L12">
        <f t="shared" si="3"/>
        <v>27.327777777777776</v>
      </c>
      <c r="M12">
        <f t="shared" si="4"/>
        <v>2.5722222222222229</v>
      </c>
      <c r="N12">
        <f t="shared" si="5"/>
        <v>150.11111111111109</v>
      </c>
      <c r="O12">
        <f t="shared" si="6"/>
        <v>54</v>
      </c>
      <c r="P12">
        <f t="shared" si="7"/>
        <v>27.649999999999977</v>
      </c>
    </row>
    <row r="13" spans="1:17">
      <c r="A13" s="10" t="s">
        <v>36</v>
      </c>
      <c r="B13" s="10">
        <v>-39.1</v>
      </c>
      <c r="C13" s="10">
        <v>151</v>
      </c>
      <c r="D13" s="10">
        <v>45.3</v>
      </c>
      <c r="E13" s="10">
        <v>137.5</v>
      </c>
      <c r="F13" s="10">
        <v>-96.8</v>
      </c>
      <c r="G13" s="10">
        <v>159.6</v>
      </c>
      <c r="H13" s="10">
        <v>-103.7</v>
      </c>
      <c r="I13" s="13" t="s">
        <v>36</v>
      </c>
      <c r="J13">
        <f t="shared" si="1"/>
        <v>71.32222222222228</v>
      </c>
      <c r="K13">
        <f t="shared" si="2"/>
        <v>13.933333333333337</v>
      </c>
      <c r="L13">
        <f t="shared" si="3"/>
        <v>16.327777777777776</v>
      </c>
      <c r="M13">
        <f t="shared" si="4"/>
        <v>7.2222222222222854E-2</v>
      </c>
      <c r="N13">
        <f t="shared" si="5"/>
        <v>82.411111111111083</v>
      </c>
      <c r="O13" s="4">
        <f t="shared" si="6"/>
        <v>136.4</v>
      </c>
      <c r="P13">
        <f t="shared" si="7"/>
        <v>34.84999999999998</v>
      </c>
    </row>
    <row r="14" spans="1:17">
      <c r="A14" s="10" t="s">
        <v>37</v>
      </c>
      <c r="B14" s="10">
        <v>-77.8</v>
      </c>
      <c r="C14" s="10">
        <v>138.4</v>
      </c>
      <c r="D14" s="10">
        <v>56.1</v>
      </c>
      <c r="E14" s="10">
        <v>138.4</v>
      </c>
      <c r="F14" s="10">
        <v>-153.69999999999999</v>
      </c>
      <c r="G14" s="10">
        <v>-97.1</v>
      </c>
      <c r="H14" s="11">
        <v>-125.5</v>
      </c>
      <c r="I14" s="13" t="s">
        <v>37</v>
      </c>
      <c r="J14">
        <f t="shared" si="1"/>
        <v>32.622222222222277</v>
      </c>
      <c r="K14">
        <f t="shared" si="2"/>
        <v>26.533333333333331</v>
      </c>
      <c r="L14">
        <f t="shared" si="3"/>
        <v>5.5277777777777715</v>
      </c>
      <c r="M14">
        <f t="shared" si="4"/>
        <v>0.82777777777778283</v>
      </c>
      <c r="N14">
        <f t="shared" si="5"/>
        <v>139.31111111111107</v>
      </c>
      <c r="O14">
        <f t="shared" si="6"/>
        <v>33.099999999999994</v>
      </c>
      <c r="P14">
        <f t="shared" si="7"/>
        <v>56.649999999999977</v>
      </c>
    </row>
    <row r="15" spans="1:17">
      <c r="A15" s="10" t="s">
        <v>38</v>
      </c>
      <c r="B15" s="10">
        <v>13</v>
      </c>
      <c r="C15" s="10">
        <v>-167.6</v>
      </c>
      <c r="D15" s="10">
        <v>-61.1</v>
      </c>
      <c r="E15" s="10">
        <v>137.5</v>
      </c>
      <c r="F15" s="10">
        <v>174.5</v>
      </c>
      <c r="G15" s="10">
        <v>-82.6</v>
      </c>
      <c r="H15" s="10">
        <v>-101.8</v>
      </c>
      <c r="I15" s="13" t="s">
        <v>38</v>
      </c>
      <c r="J15" s="4">
        <f t="shared" si="1"/>
        <v>123.42222222222227</v>
      </c>
      <c r="K15">
        <f t="shared" si="2"/>
        <v>27.466666666666697</v>
      </c>
      <c r="L15">
        <f t="shared" si="3"/>
        <v>122.72777777777777</v>
      </c>
      <c r="M15">
        <f t="shared" si="4"/>
        <v>7.2222222222222854E-2</v>
      </c>
      <c r="N15">
        <f t="shared" si="5"/>
        <v>171.11111111111109</v>
      </c>
      <c r="O15">
        <f t="shared" si="6"/>
        <v>18.599999999999994</v>
      </c>
      <c r="P15">
        <f t="shared" si="7"/>
        <v>32.949999999999974</v>
      </c>
    </row>
    <row r="16" spans="1:17">
      <c r="A16" s="10" t="s">
        <v>39</v>
      </c>
      <c r="B16" s="10">
        <v>-56.2</v>
      </c>
      <c r="C16" s="10">
        <v>-177</v>
      </c>
      <c r="D16" s="10">
        <v>42.9</v>
      </c>
      <c r="E16" s="10">
        <v>129.9</v>
      </c>
      <c r="F16" s="10">
        <v>171.3</v>
      </c>
      <c r="G16" s="10">
        <v>-101.7</v>
      </c>
      <c r="H16" s="10">
        <v>-107.5</v>
      </c>
      <c r="I16" s="13" t="s">
        <v>39</v>
      </c>
      <c r="J16">
        <f t="shared" si="1"/>
        <v>54.222222222222271</v>
      </c>
      <c r="K16">
        <f t="shared" si="2"/>
        <v>18.066666666666663</v>
      </c>
      <c r="L16" s="4">
        <f t="shared" si="3"/>
        <v>18.727777777777774</v>
      </c>
      <c r="M16">
        <f t="shared" si="4"/>
        <v>7.6722222222222172</v>
      </c>
      <c r="N16" s="4">
        <f t="shared" si="5"/>
        <v>174.31111111111107</v>
      </c>
      <c r="O16">
        <f t="shared" si="6"/>
        <v>37.700000000000003</v>
      </c>
      <c r="P16">
        <f t="shared" si="7"/>
        <v>38.649999999999977</v>
      </c>
    </row>
    <row r="17" spans="1:21">
      <c r="A17" s="10" t="s">
        <v>40</v>
      </c>
      <c r="B17" s="10">
        <v>-45.2</v>
      </c>
      <c r="C17" s="10">
        <v>-164.6</v>
      </c>
      <c r="D17" s="10">
        <v>35</v>
      </c>
      <c r="E17" s="10">
        <v>142.19999999999999</v>
      </c>
      <c r="F17" s="10">
        <v>-175.7</v>
      </c>
      <c r="G17" s="10">
        <v>-91.7</v>
      </c>
      <c r="H17" s="10">
        <v>-105.9</v>
      </c>
      <c r="I17" s="13" t="s">
        <v>40</v>
      </c>
      <c r="J17">
        <f t="shared" si="1"/>
        <v>65.222222222222271</v>
      </c>
      <c r="K17">
        <f t="shared" si="2"/>
        <v>30.466666666666697</v>
      </c>
      <c r="L17">
        <f t="shared" si="3"/>
        <v>26.627777777777773</v>
      </c>
      <c r="M17">
        <f t="shared" si="4"/>
        <v>4.6277777777777658</v>
      </c>
      <c r="N17">
        <f t="shared" si="5"/>
        <v>161.31111111111107</v>
      </c>
      <c r="O17">
        <f t="shared" si="6"/>
        <v>27.700000000000003</v>
      </c>
      <c r="P17">
        <f t="shared" si="7"/>
        <v>37.049999999999983</v>
      </c>
    </row>
    <row r="18" spans="1:21">
      <c r="A18" s="10" t="s">
        <v>41</v>
      </c>
      <c r="B18" s="10">
        <v>-51</v>
      </c>
      <c r="C18" s="10">
        <v>176.2</v>
      </c>
      <c r="D18" s="10">
        <v>38.200000000000003</v>
      </c>
      <c r="E18" s="10">
        <v>144.6</v>
      </c>
      <c r="F18" s="10">
        <v>-140.80000000000001</v>
      </c>
      <c r="G18" s="10">
        <v>172.2</v>
      </c>
      <c r="H18" s="10">
        <v>-88.5</v>
      </c>
      <c r="I18" s="13" t="s">
        <v>41</v>
      </c>
      <c r="J18">
        <f t="shared" si="1"/>
        <v>59.422222222222274</v>
      </c>
      <c r="K18">
        <f t="shared" si="2"/>
        <v>11.266666666666652</v>
      </c>
      <c r="L18">
        <f t="shared" si="3"/>
        <v>23.42777777777777</v>
      </c>
      <c r="M18">
        <f t="shared" si="4"/>
        <v>7.0277777777777715</v>
      </c>
      <c r="N18">
        <f t="shared" si="5"/>
        <v>126.4111111111111</v>
      </c>
      <c r="O18">
        <f t="shared" si="6"/>
        <v>123.80000000000001</v>
      </c>
      <c r="P18">
        <f t="shared" si="7"/>
        <v>19.649999999999977</v>
      </c>
    </row>
    <row r="19" spans="1:21">
      <c r="A19" s="10" t="s">
        <v>42</v>
      </c>
      <c r="B19" s="10">
        <v>-28</v>
      </c>
      <c r="C19" s="10">
        <v>125.5</v>
      </c>
      <c r="D19" s="10">
        <v>36.5</v>
      </c>
      <c r="E19" s="10">
        <v>136.69999999999999</v>
      </c>
      <c r="F19" s="10">
        <v>-167.7</v>
      </c>
      <c r="G19" s="10">
        <v>-37.9</v>
      </c>
      <c r="H19" s="10">
        <v>-110.5</v>
      </c>
      <c r="I19" s="13" t="s">
        <v>42</v>
      </c>
      <c r="J19" s="12">
        <f t="shared" si="1"/>
        <v>82.422222222222274</v>
      </c>
      <c r="K19">
        <f t="shared" si="2"/>
        <v>39.433333333333337</v>
      </c>
      <c r="L19">
        <f t="shared" si="3"/>
        <v>25.127777777777773</v>
      </c>
      <c r="M19">
        <f t="shared" si="4"/>
        <v>0.87222222222223422</v>
      </c>
      <c r="N19">
        <f t="shared" si="5"/>
        <v>153.31111111111107</v>
      </c>
      <c r="O19">
        <f t="shared" si="6"/>
        <v>26.1</v>
      </c>
      <c r="P19">
        <f t="shared" si="7"/>
        <v>41.649999999999977</v>
      </c>
    </row>
    <row r="20" spans="1:21">
      <c r="A20" s="12" t="s">
        <v>43</v>
      </c>
      <c r="B20" s="10">
        <v>-133.9</v>
      </c>
      <c r="C20" s="10">
        <v>59.5</v>
      </c>
      <c r="D20" s="10">
        <v>-176.8</v>
      </c>
      <c r="E20" s="10">
        <v>133.4</v>
      </c>
      <c r="F20" s="10">
        <v>-146.1</v>
      </c>
      <c r="G20" s="10">
        <v>-85.2</v>
      </c>
      <c r="H20" s="10">
        <v>-155.19999999999999</v>
      </c>
      <c r="I20" s="14" t="s">
        <v>43</v>
      </c>
      <c r="J20">
        <f t="shared" si="1"/>
        <v>23.477777777777732</v>
      </c>
      <c r="K20" s="4">
        <f t="shared" si="2"/>
        <v>105.43333333333334</v>
      </c>
      <c r="L20" s="4">
        <f t="shared" si="3"/>
        <v>121.57222222222222</v>
      </c>
      <c r="M20">
        <f t="shared" si="4"/>
        <v>4.1722222222222172</v>
      </c>
      <c r="N20">
        <f t="shared" si="5"/>
        <v>131.71111111111108</v>
      </c>
      <c r="O20">
        <f t="shared" si="6"/>
        <v>21.200000000000003</v>
      </c>
      <c r="P20" s="4">
        <f t="shared" si="7"/>
        <v>86.349999999999966</v>
      </c>
    </row>
    <row r="21" spans="1:21">
      <c r="A21" s="10" t="s">
        <v>44</v>
      </c>
      <c r="B21" s="10">
        <v>-67.900000000000006</v>
      </c>
      <c r="C21" s="10">
        <v>174</v>
      </c>
      <c r="D21" s="10">
        <v>35.799999999999997</v>
      </c>
      <c r="E21" s="10">
        <v>144.1</v>
      </c>
      <c r="F21" s="10">
        <v>-176.1</v>
      </c>
      <c r="G21" s="10">
        <v>-123.5</v>
      </c>
      <c r="H21" s="10">
        <v>-104.6</v>
      </c>
      <c r="I21" s="13" t="s">
        <v>44</v>
      </c>
      <c r="J21">
        <f t="shared" si="1"/>
        <v>42.522222222222268</v>
      </c>
      <c r="K21">
        <f t="shared" si="2"/>
        <v>9.0666666666666629</v>
      </c>
      <c r="L21">
        <f t="shared" si="3"/>
        <v>25.827777777777776</v>
      </c>
      <c r="M21">
        <f t="shared" si="4"/>
        <v>6.5277777777777715</v>
      </c>
      <c r="N21">
        <f t="shared" si="5"/>
        <v>161.71111111111108</v>
      </c>
      <c r="O21">
        <f t="shared" si="6"/>
        <v>59.5</v>
      </c>
      <c r="P21">
        <f t="shared" si="7"/>
        <v>35.749999999999972</v>
      </c>
    </row>
    <row r="22" spans="1:21">
      <c r="A22" s="10" t="s">
        <v>45</v>
      </c>
      <c r="B22" s="10">
        <v>-37.700000000000003</v>
      </c>
      <c r="C22" s="10">
        <v>176.8</v>
      </c>
      <c r="D22" s="10">
        <v>29</v>
      </c>
      <c r="E22" s="10">
        <v>138.9</v>
      </c>
      <c r="F22" s="10">
        <v>179.7</v>
      </c>
      <c r="G22" s="10">
        <v>-114</v>
      </c>
      <c r="H22" s="10">
        <v>-121.4</v>
      </c>
      <c r="I22" s="13" t="s">
        <v>45</v>
      </c>
      <c r="J22">
        <f t="shared" si="1"/>
        <v>72.722222222222271</v>
      </c>
      <c r="K22">
        <f t="shared" si="2"/>
        <v>11.866666666666674</v>
      </c>
      <c r="L22">
        <f t="shared" si="3"/>
        <v>32.627777777777773</v>
      </c>
      <c r="M22">
        <f t="shared" si="4"/>
        <v>1.3277777777777828</v>
      </c>
      <c r="N22">
        <f t="shared" si="5"/>
        <v>165.9111111111111</v>
      </c>
      <c r="O22">
        <f t="shared" si="6"/>
        <v>50</v>
      </c>
      <c r="P22">
        <f t="shared" si="7"/>
        <v>52.549999999999983</v>
      </c>
    </row>
    <row r="23" spans="1:21">
      <c r="A23" s="10" t="s">
        <v>46</v>
      </c>
      <c r="B23" s="10">
        <v>-60.3</v>
      </c>
      <c r="C23" s="10">
        <v>-169.7</v>
      </c>
      <c r="D23" s="10">
        <v>47.5</v>
      </c>
      <c r="E23" s="10">
        <v>152.9</v>
      </c>
      <c r="F23" s="10" t="s">
        <v>47</v>
      </c>
      <c r="G23" s="10" t="s">
        <v>48</v>
      </c>
      <c r="H23" s="10">
        <v>-100.8</v>
      </c>
      <c r="I23" s="13" t="s">
        <v>46</v>
      </c>
    </row>
    <row r="24" spans="1:21">
      <c r="A24" s="10" t="s">
        <v>49</v>
      </c>
      <c r="B24">
        <f>AVERAGE((IF(B4&gt;0,B4,360+B4)),(IF(B5&gt;0,B5,360+B5)),(IF(B6&gt;0,B6,360+B6)),(IF(B7&gt;0,B7,360+B7)),(IF(B8&gt;0,B8,360+B8)),(IF(B9&gt;0,B9,360+B9)),(IF(B10&gt;0,B10,360+B10)),(IF(B11&gt;0,B11,360+B11)),(IF(B12&gt;0,B12,360+B12)),(IF(B13&gt;0,B13,360+B13)),(IF(B14&gt;0,B14,360+B14)),(IF(B15&gt;0,B15,360+B15)),(IF(B16&gt;0,B16,360+B17)),(IF(B18&gt;0,B18,360+B18)),(IF(B19&gt;0,B19,360+B19)),(IF(B20&gt;0,B20,360+B20)),(IF(B21&gt;0,B21,360+B21)),(IF(B22&gt;0,B22,360+B22)))</f>
        <v>290.42222222222227</v>
      </c>
      <c r="C24">
        <f t="shared" ref="C24:H24" si="8">AVERAGE((IF(C4&gt;0,C4,360+C4)),(IF(C5&gt;0,C5,360+C5)),(IF(C6&gt;0,C6,360+C6)),(IF(C7&gt;0,C7,360+C7)),(IF(C8&gt;0,C8,360+C8)),(IF(C9&gt;0,C9,360+C9)),(IF(C10&gt;0,C10,360+C10)),(IF(C11&gt;0,C11,360+C11)),(IF(C12&gt;0,C12,360+C12)),(IF(C13&gt;0,C13,360+C13)),(IF(C14&gt;0,C14,360+C14)),(IF(C15&gt;0,C15,360+C15)),(IF(C16&gt;0,C16,360+C17)),(IF(C18&gt;0,C18,360+C18)),(IF(C19&gt;0,C19,360+C19)),(IF(C20&gt;0,C20,360+C20)),(IF(C21&gt;0,C21,360+C21)),(IF(C22&gt;0,C22,360+C22)))</f>
        <v>164.93333333333334</v>
      </c>
      <c r="D24">
        <f t="shared" si="8"/>
        <v>61.627777777777773</v>
      </c>
      <c r="E24">
        <f t="shared" si="8"/>
        <v>137.57222222222222</v>
      </c>
      <c r="F24">
        <f t="shared" si="8"/>
        <v>194.38888888888891</v>
      </c>
      <c r="G24">
        <f t="shared" si="8"/>
        <v>244</v>
      </c>
      <c r="H24">
        <f t="shared" si="8"/>
        <v>248.85000000000002</v>
      </c>
      <c r="I24" s="13"/>
    </row>
    <row r="25" spans="1:21">
      <c r="B25" s="2">
        <f>IF(B24&lt;180,B24,180-B24)</f>
        <v>-110.42222222222227</v>
      </c>
      <c r="C25" s="2">
        <f t="shared" ref="C25:H25" si="9">IF(C24&lt;180,C24,180-C24)</f>
        <v>164.93333333333334</v>
      </c>
      <c r="D25" s="2">
        <f t="shared" si="9"/>
        <v>61.627777777777773</v>
      </c>
      <c r="E25" s="2">
        <f t="shared" si="9"/>
        <v>137.57222222222222</v>
      </c>
      <c r="F25" s="2">
        <f t="shared" si="9"/>
        <v>-14.388888888888914</v>
      </c>
      <c r="G25" s="2">
        <f t="shared" si="9"/>
        <v>-64</v>
      </c>
      <c r="H25" s="2">
        <f t="shared" si="9"/>
        <v>-68.850000000000023</v>
      </c>
      <c r="I25" s="5"/>
    </row>
    <row r="26" spans="1:21">
      <c r="I26" s="5"/>
      <c r="U26" s="12"/>
    </row>
    <row r="27" spans="1:21">
      <c r="A27" s="10" t="s">
        <v>50</v>
      </c>
      <c r="B27" s="10"/>
      <c r="C27" s="10"/>
      <c r="D27" s="10"/>
      <c r="E27" s="10"/>
      <c r="F27" s="10"/>
      <c r="G27" s="10"/>
      <c r="H27" s="10"/>
      <c r="I27" s="13" t="s">
        <v>50</v>
      </c>
      <c r="J27" t="s">
        <v>77</v>
      </c>
    </row>
    <row r="28" spans="1:21">
      <c r="A28" s="10" t="s">
        <v>51</v>
      </c>
      <c r="B28" s="10" t="s">
        <v>1</v>
      </c>
      <c r="C28" s="10" t="s">
        <v>52</v>
      </c>
      <c r="D28" s="10" t="s">
        <v>53</v>
      </c>
      <c r="E28" s="10" t="s">
        <v>21</v>
      </c>
      <c r="F28" s="10" t="s">
        <v>5</v>
      </c>
      <c r="G28" s="10" t="s">
        <v>23</v>
      </c>
      <c r="H28" s="10" t="s">
        <v>54</v>
      </c>
      <c r="I28" s="13" t="s">
        <v>51</v>
      </c>
      <c r="J28" s="10" t="s">
        <v>18</v>
      </c>
      <c r="K28" s="10" t="s">
        <v>19</v>
      </c>
      <c r="L28" s="10" t="s">
        <v>20</v>
      </c>
      <c r="M28" s="10" t="s">
        <v>21</v>
      </c>
      <c r="N28" s="10" t="s">
        <v>22</v>
      </c>
      <c r="O28" s="10" t="s">
        <v>23</v>
      </c>
      <c r="P28" s="10" t="s">
        <v>24</v>
      </c>
    </row>
    <row r="29" spans="1:21">
      <c r="A29" s="10" t="s">
        <v>55</v>
      </c>
      <c r="B29" s="10">
        <v>136.5</v>
      </c>
      <c r="C29" s="10">
        <v>-121.1</v>
      </c>
      <c r="D29" s="10">
        <v>-171.6</v>
      </c>
      <c r="E29" s="10">
        <v>148.6</v>
      </c>
      <c r="F29" s="10" t="s">
        <v>26</v>
      </c>
      <c r="G29" s="10" t="s">
        <v>48</v>
      </c>
      <c r="H29" s="10">
        <v>-149.30000000000001</v>
      </c>
      <c r="I29" s="13" t="s">
        <v>55</v>
      </c>
      <c r="J29" s="10"/>
      <c r="K29" s="10"/>
      <c r="L29" s="10"/>
      <c r="M29" s="10"/>
      <c r="N29" s="10"/>
      <c r="O29" s="10"/>
      <c r="P29" s="10"/>
    </row>
    <row r="30" spans="1:21">
      <c r="A30" s="10" t="s">
        <v>56</v>
      </c>
      <c r="B30" s="10">
        <v>-58.2</v>
      </c>
      <c r="C30" s="10">
        <v>-172.5</v>
      </c>
      <c r="D30" s="10">
        <v>41.7</v>
      </c>
      <c r="E30" s="10">
        <v>140.19999999999999</v>
      </c>
      <c r="F30" s="10">
        <v>-177.5</v>
      </c>
      <c r="G30" s="10">
        <v>-166.4</v>
      </c>
      <c r="H30" s="10">
        <v>-114.1</v>
      </c>
      <c r="I30" s="13" t="s">
        <v>56</v>
      </c>
      <c r="J30">
        <f>IF((IF((B30-B$51)&gt;0,(B30-B$51),-(B30-B$51)))&lt;180,(IF((B30-B$51)&gt;0,(B30-B$51),-(B30-B$51))), 360-(IF((B30-B$51)&gt;0,(B30-B$51),-(B30-B$51))))</f>
        <v>12.822222222222237</v>
      </c>
      <c r="K30">
        <f t="shared" ref="K30:P30" si="10">IF((IF((C30-C$51)&gt;0,(C30-C$51),-(C30-C$51)))&lt;180,(IF((C30-C$51)&gt;0,(C30-C$51),-(C30-C$51))), 360-(IF((C30-C$51)&gt;0,(C30-C$51),-(C30-C$51))))</f>
        <v>13.327777777777783</v>
      </c>
      <c r="L30">
        <f t="shared" si="10"/>
        <v>50.111111111111114</v>
      </c>
      <c r="M30">
        <f t="shared" si="10"/>
        <v>2.6888888888888687</v>
      </c>
      <c r="N30">
        <f t="shared" si="10"/>
        <v>160.62777777777779</v>
      </c>
      <c r="O30">
        <f t="shared" si="10"/>
        <v>103.51666666666665</v>
      </c>
      <c r="P30">
        <f t="shared" si="10"/>
        <v>44.422222222222189</v>
      </c>
    </row>
    <row r="31" spans="1:21">
      <c r="A31" s="10" t="s">
        <v>57</v>
      </c>
      <c r="B31" s="10">
        <v>-57.9</v>
      </c>
      <c r="C31" s="10">
        <v>-164.7</v>
      </c>
      <c r="D31" s="10">
        <v>34.799999999999997</v>
      </c>
      <c r="E31" s="10">
        <v>140.6</v>
      </c>
      <c r="F31" s="10">
        <v>177.1</v>
      </c>
      <c r="G31" s="10">
        <v>-99.6</v>
      </c>
      <c r="H31" s="10">
        <v>-104.3</v>
      </c>
      <c r="I31" s="13" t="s">
        <v>57</v>
      </c>
      <c r="J31">
        <f t="shared" ref="J31:J48" si="11">IF((IF((B31-B$51)&gt;0,(B31-B$51),-(B31-B$51)))&lt;180,(IF((B31-B$51)&gt;0,(B31-B$51),-(B31-B$51))), 360-(IF((B31-B$51)&gt;0,(B31-B$51),-(B31-B$51))))</f>
        <v>13.122222222222241</v>
      </c>
      <c r="K31">
        <f t="shared" ref="K31:K48" si="12">IF((IF((C31-C$51)&gt;0,(C31-C$51),-(C31-C$51)))&lt;180,(IF((C31-C$51)&gt;0,(C31-C$51),-(C31-C$51))), 360-(IF((C31-C$51)&gt;0,(C31-C$51),-(C31-C$51))))</f>
        <v>21.127777777777737</v>
      </c>
      <c r="L31">
        <f t="shared" ref="L31:L48" si="13">IF((IF((D31-D$51)&gt;0,(D31-D$51),-(D31-D$51)))&lt;180,(IF((D31-D$51)&gt;0,(D31-D$51),-(D31-D$51))), 360-(IF((D31-D$51)&gt;0,(D31-D$51),-(D31-D$51))))</f>
        <v>57.01111111111112</v>
      </c>
      <c r="M31">
        <f t="shared" ref="M31:M48" si="14">IF((IF((E31-E$51)&gt;0,(E31-E$51),-(E31-E$51)))&lt;180,(IF((E31-E$51)&gt;0,(E31-E$51),-(E31-E$51))), 360-(IF((E31-E$51)&gt;0,(E31-E$51),-(E31-E$51))))</f>
        <v>3.0888888888888744</v>
      </c>
      <c r="N31">
        <f t="shared" ref="N31:N48" si="15">IF((IF((F31-F$51)&gt;0,(F31-F$51),-(F31-F$51)))&lt;180,(IF((F31-F$51)&gt;0,(F31-F$51),-(F31-F$51))), 360-(IF((F31-F$51)&gt;0,(F31-F$51),-(F31-F$51))))</f>
        <v>166.0277777777778</v>
      </c>
      <c r="O31">
        <f t="shared" ref="O31:O48" si="16">IF((IF((G31-G$51)&gt;0,(G31-G$51),-(G31-G$51)))&lt;180,(IF((G31-G$51)&gt;0,(G31-G$51),-(G31-G$51))), 360-(IF((G31-G$51)&gt;0,(G31-G$51),-(G31-G$51))))</f>
        <v>36.71666666666664</v>
      </c>
      <c r="P31">
        <f t="shared" ref="P31:P48" si="17">IF((IF((H31-H$51)&gt;0,(H31-H$51),-(H31-H$51)))&lt;180,(IF((H31-H$51)&gt;0,(H31-H$51),-(H31-H$51))), 360-(IF((H31-H$51)&gt;0,(H31-H$51),-(H31-H$51))))</f>
        <v>34.622222222222192</v>
      </c>
    </row>
    <row r="32" spans="1:21">
      <c r="A32" s="12" t="s">
        <v>58</v>
      </c>
      <c r="B32" s="10">
        <v>4.9000000000000004</v>
      </c>
      <c r="C32" s="10">
        <v>-136.9</v>
      </c>
      <c r="D32" s="10">
        <v>-63.4</v>
      </c>
      <c r="E32" s="10">
        <v>143.19999999999999</v>
      </c>
      <c r="F32" s="10">
        <v>174.5</v>
      </c>
      <c r="G32" s="10">
        <v>-78.2</v>
      </c>
      <c r="H32" s="10">
        <v>-116.8</v>
      </c>
      <c r="I32" s="14" t="s">
        <v>58</v>
      </c>
      <c r="J32">
        <f t="shared" si="11"/>
        <v>75.922222222222246</v>
      </c>
      <c r="K32" s="4">
        <f t="shared" si="12"/>
        <v>48.927777777777749</v>
      </c>
      <c r="L32">
        <f t="shared" si="13"/>
        <v>155.21111111111111</v>
      </c>
      <c r="M32">
        <f t="shared" si="14"/>
        <v>5.6888888888888687</v>
      </c>
      <c r="N32" s="4">
        <f t="shared" si="15"/>
        <v>168.62777777777779</v>
      </c>
      <c r="O32">
        <f t="shared" si="16"/>
        <v>15.316666666666649</v>
      </c>
      <c r="P32">
        <f t="shared" si="17"/>
        <v>47.122222222222192</v>
      </c>
    </row>
    <row r="33" spans="1:16">
      <c r="A33" s="10" t="s">
        <v>59</v>
      </c>
      <c r="B33" s="10">
        <v>-61.5</v>
      </c>
      <c r="C33" s="10">
        <v>135</v>
      </c>
      <c r="D33" s="10">
        <v>38.799999999999997</v>
      </c>
      <c r="E33" s="10">
        <v>136.30000000000001</v>
      </c>
      <c r="F33" s="10">
        <v>-157.6</v>
      </c>
      <c r="G33" s="10">
        <v>-93.3</v>
      </c>
      <c r="H33" s="10">
        <v>-114.4</v>
      </c>
      <c r="I33" s="13" t="s">
        <v>59</v>
      </c>
      <c r="J33">
        <f t="shared" si="11"/>
        <v>9.5222222222222399</v>
      </c>
      <c r="K33">
        <f t="shared" si="12"/>
        <v>39.172222222222246</v>
      </c>
      <c r="L33">
        <f t="shared" si="13"/>
        <v>53.01111111111112</v>
      </c>
      <c r="M33">
        <f t="shared" si="14"/>
        <v>1.2111111111111086</v>
      </c>
      <c r="N33">
        <f t="shared" si="15"/>
        <v>140.72777777777779</v>
      </c>
      <c r="O33">
        <f t="shared" si="16"/>
        <v>30.416666666666643</v>
      </c>
      <c r="P33">
        <f t="shared" si="17"/>
        <v>44.7222222222222</v>
      </c>
    </row>
    <row r="34" spans="1:16">
      <c r="A34" s="10" t="s">
        <v>60</v>
      </c>
      <c r="B34" s="10">
        <v>-71.5</v>
      </c>
      <c r="C34" s="10">
        <v>174.4</v>
      </c>
      <c r="D34" s="10">
        <v>45.9</v>
      </c>
      <c r="E34" s="10">
        <v>140.69999999999999</v>
      </c>
      <c r="F34" s="10">
        <v>-104.3</v>
      </c>
      <c r="G34" s="10">
        <v>152.30000000000001</v>
      </c>
      <c r="H34" s="10">
        <v>-80.5</v>
      </c>
      <c r="I34" s="13" t="s">
        <v>60</v>
      </c>
      <c r="J34">
        <f t="shared" si="11"/>
        <v>0.47777777777776009</v>
      </c>
      <c r="K34">
        <f t="shared" si="12"/>
        <v>0.22777777777776009</v>
      </c>
      <c r="L34">
        <f t="shared" si="13"/>
        <v>45.911111111111119</v>
      </c>
      <c r="M34">
        <f t="shared" si="14"/>
        <v>3.1888888888888687</v>
      </c>
      <c r="N34">
        <f t="shared" si="15"/>
        <v>87.427777777777791</v>
      </c>
      <c r="O34" s="4">
        <f t="shared" si="16"/>
        <v>144.81666666666663</v>
      </c>
      <c r="P34">
        <f t="shared" si="17"/>
        <v>10.822222222222194</v>
      </c>
    </row>
    <row r="35" spans="1:16">
      <c r="A35" s="10" t="s">
        <v>61</v>
      </c>
      <c r="B35" s="10">
        <v>-44</v>
      </c>
      <c r="C35" s="10">
        <v>174.1</v>
      </c>
      <c r="D35" s="10">
        <v>40.6</v>
      </c>
      <c r="E35" s="10">
        <v>136.19999999999999</v>
      </c>
      <c r="F35" s="10">
        <v>-162.4</v>
      </c>
      <c r="G35" s="10">
        <v>-87.2</v>
      </c>
      <c r="H35" s="10">
        <v>-112.5</v>
      </c>
      <c r="I35" s="13" t="s">
        <v>61</v>
      </c>
      <c r="J35">
        <f t="shared" si="11"/>
        <v>27.02222222222224</v>
      </c>
      <c r="K35">
        <f t="shared" si="12"/>
        <v>7.2222222222251276E-2</v>
      </c>
      <c r="L35">
        <f t="shared" si="13"/>
        <v>51.211111111111116</v>
      </c>
      <c r="M35">
        <f t="shared" si="14"/>
        <v>1.3111111111111313</v>
      </c>
      <c r="N35">
        <f t="shared" si="15"/>
        <v>145.5277777777778</v>
      </c>
      <c r="O35">
        <f t="shared" si="16"/>
        <v>24.316666666666649</v>
      </c>
      <c r="P35">
        <f t="shared" si="17"/>
        <v>42.822222222222194</v>
      </c>
    </row>
    <row r="36" spans="1:16">
      <c r="A36" s="10" t="s">
        <v>62</v>
      </c>
      <c r="B36" s="10">
        <v>-46.9</v>
      </c>
      <c r="C36" s="10">
        <v>174</v>
      </c>
      <c r="D36" s="10">
        <v>40.200000000000003</v>
      </c>
      <c r="E36" s="10">
        <v>118.6</v>
      </c>
      <c r="F36" s="10">
        <v>-176.2</v>
      </c>
      <c r="G36" s="10">
        <v>-108.8</v>
      </c>
      <c r="H36" s="10">
        <v>-111.6</v>
      </c>
      <c r="I36" s="13" t="s">
        <v>62</v>
      </c>
      <c r="J36">
        <f t="shared" si="11"/>
        <v>24.122222222222241</v>
      </c>
      <c r="K36">
        <f t="shared" si="12"/>
        <v>0.17222222222224559</v>
      </c>
      <c r="L36">
        <f t="shared" si="13"/>
        <v>51.611111111111114</v>
      </c>
      <c r="M36" s="4">
        <f t="shared" si="14"/>
        <v>18.911111111111126</v>
      </c>
      <c r="N36">
        <f t="shared" si="15"/>
        <v>159.32777777777778</v>
      </c>
      <c r="O36">
        <f t="shared" si="16"/>
        <v>45.916666666666643</v>
      </c>
      <c r="P36">
        <f t="shared" si="17"/>
        <v>41.922222222222189</v>
      </c>
    </row>
    <row r="37" spans="1:16">
      <c r="A37" s="10" t="s">
        <v>63</v>
      </c>
      <c r="B37" s="10">
        <v>5.2</v>
      </c>
      <c r="C37" s="10">
        <v>-154.6</v>
      </c>
      <c r="D37" s="10">
        <v>-64</v>
      </c>
      <c r="E37" s="10">
        <v>139.80000000000001</v>
      </c>
      <c r="F37" s="10">
        <v>177.6</v>
      </c>
      <c r="G37" s="10">
        <v>-82.5</v>
      </c>
      <c r="H37" s="10">
        <v>-99.1</v>
      </c>
      <c r="I37" s="13" t="s">
        <v>63</v>
      </c>
      <c r="J37">
        <f t="shared" si="11"/>
        <v>76.222222222222243</v>
      </c>
      <c r="K37">
        <f t="shared" si="12"/>
        <v>31.22777777777776</v>
      </c>
      <c r="L37" s="4">
        <f t="shared" si="13"/>
        <v>155.81111111111113</v>
      </c>
      <c r="M37">
        <f t="shared" si="14"/>
        <v>2.2888888888888914</v>
      </c>
      <c r="N37">
        <f t="shared" si="15"/>
        <v>165.5277777777778</v>
      </c>
      <c r="O37">
        <f t="shared" si="16"/>
        <v>19.616666666666646</v>
      </c>
      <c r="P37">
        <f t="shared" si="17"/>
        <v>29.422222222222189</v>
      </c>
    </row>
    <row r="38" spans="1:16">
      <c r="A38" s="10" t="s">
        <v>64</v>
      </c>
      <c r="B38" s="10">
        <v>-69.2</v>
      </c>
      <c r="C38" s="10">
        <v>135.6</v>
      </c>
      <c r="D38" s="10">
        <v>51.9</v>
      </c>
      <c r="E38" s="10">
        <v>141.69999999999999</v>
      </c>
      <c r="F38" s="10">
        <v>-150.4</v>
      </c>
      <c r="G38" s="10">
        <v>-92.6</v>
      </c>
      <c r="H38" s="10">
        <v>-119</v>
      </c>
      <c r="I38" s="13" t="s">
        <v>64</v>
      </c>
      <c r="J38">
        <f t="shared" si="11"/>
        <v>1.8222222222222371</v>
      </c>
      <c r="K38">
        <f t="shared" si="12"/>
        <v>38.572222222222251</v>
      </c>
      <c r="L38">
        <f t="shared" si="13"/>
        <v>39.911111111111119</v>
      </c>
      <c r="M38">
        <f t="shared" si="14"/>
        <v>4.1888888888888687</v>
      </c>
      <c r="N38">
        <f t="shared" si="15"/>
        <v>133.5277777777778</v>
      </c>
      <c r="O38">
        <f t="shared" si="16"/>
        <v>29.71666666666664</v>
      </c>
      <c r="P38">
        <f t="shared" si="17"/>
        <v>49.322222222222194</v>
      </c>
    </row>
    <row r="39" spans="1:16">
      <c r="A39" s="10" t="s">
        <v>65</v>
      </c>
      <c r="B39" s="10">
        <v>-41.4</v>
      </c>
      <c r="C39" s="10">
        <v>153.1</v>
      </c>
      <c r="D39" s="10">
        <v>47.9</v>
      </c>
      <c r="E39" s="10">
        <v>138.69999999999999</v>
      </c>
      <c r="F39" s="10">
        <v>-103.8</v>
      </c>
      <c r="G39" s="10">
        <v>164.3</v>
      </c>
      <c r="H39" s="10">
        <v>-103.6</v>
      </c>
      <c r="I39" s="13" t="s">
        <v>65</v>
      </c>
      <c r="J39">
        <f t="shared" si="11"/>
        <v>29.622222222222241</v>
      </c>
      <c r="K39">
        <f t="shared" si="12"/>
        <v>21.072222222222251</v>
      </c>
      <c r="L39">
        <f t="shared" si="13"/>
        <v>43.911111111111119</v>
      </c>
      <c r="M39">
        <f t="shared" si="14"/>
        <v>1.1888888888888687</v>
      </c>
      <c r="N39">
        <f t="shared" si="15"/>
        <v>86.927777777777791</v>
      </c>
      <c r="O39">
        <f t="shared" si="16"/>
        <v>132.81666666666663</v>
      </c>
      <c r="P39">
        <f t="shared" si="17"/>
        <v>33.922222222222189</v>
      </c>
    </row>
    <row r="40" spans="1:16">
      <c r="A40" s="10" t="s">
        <v>66</v>
      </c>
      <c r="B40" s="10">
        <v>-66.3</v>
      </c>
      <c r="C40" s="10">
        <v>-167</v>
      </c>
      <c r="D40" s="10">
        <v>40.700000000000003</v>
      </c>
      <c r="E40" s="10">
        <v>138.69999999999999</v>
      </c>
      <c r="F40" s="10">
        <v>-169</v>
      </c>
      <c r="G40" s="10">
        <v>-118.6</v>
      </c>
      <c r="H40" s="10">
        <v>-92.9</v>
      </c>
      <c r="I40" s="13" t="s">
        <v>66</v>
      </c>
      <c r="J40">
        <f t="shared" si="11"/>
        <v>4.7222222222222427</v>
      </c>
      <c r="K40">
        <f t="shared" si="12"/>
        <v>18.827777777777783</v>
      </c>
      <c r="L40">
        <f t="shared" si="13"/>
        <v>51.111111111111114</v>
      </c>
      <c r="M40">
        <f t="shared" si="14"/>
        <v>1.1888888888888687</v>
      </c>
      <c r="N40">
        <f t="shared" si="15"/>
        <v>152.12777777777779</v>
      </c>
      <c r="O40">
        <f t="shared" si="16"/>
        <v>55.71666666666664</v>
      </c>
      <c r="P40">
        <f t="shared" si="17"/>
        <v>23.2222222222222</v>
      </c>
    </row>
    <row r="41" spans="1:16">
      <c r="A41" s="10" t="s">
        <v>67</v>
      </c>
      <c r="B41" s="10">
        <v>-36.6</v>
      </c>
      <c r="C41" s="10">
        <v>137</v>
      </c>
      <c r="D41" s="10">
        <v>43.9</v>
      </c>
      <c r="E41" s="10">
        <v>139.69999999999999</v>
      </c>
      <c r="F41" s="10">
        <v>-176.7</v>
      </c>
      <c r="G41" s="10">
        <v>-91.9</v>
      </c>
      <c r="H41" s="10">
        <v>-113</v>
      </c>
      <c r="I41" s="13" t="s">
        <v>67</v>
      </c>
      <c r="J41">
        <f t="shared" si="11"/>
        <v>34.422222222222238</v>
      </c>
      <c r="K41">
        <f t="shared" si="12"/>
        <v>37.172222222222246</v>
      </c>
      <c r="L41">
        <f t="shared" si="13"/>
        <v>47.911111111111119</v>
      </c>
      <c r="M41">
        <f t="shared" si="14"/>
        <v>2.1888888888888687</v>
      </c>
      <c r="N41">
        <f t="shared" si="15"/>
        <v>159.82777777777778</v>
      </c>
      <c r="O41">
        <f t="shared" si="16"/>
        <v>29.016666666666652</v>
      </c>
      <c r="P41">
        <f t="shared" si="17"/>
        <v>43.322222222222194</v>
      </c>
    </row>
    <row r="42" spans="1:16">
      <c r="A42" s="10" t="s">
        <v>68</v>
      </c>
      <c r="B42" s="10">
        <v>-47.1</v>
      </c>
      <c r="C42" s="10">
        <v>166.3</v>
      </c>
      <c r="D42" s="10">
        <v>40</v>
      </c>
      <c r="E42" s="10">
        <v>142.1</v>
      </c>
      <c r="F42" s="10">
        <v>-148.6</v>
      </c>
      <c r="G42" s="10">
        <v>-176.6</v>
      </c>
      <c r="H42" s="10">
        <v>-98.4</v>
      </c>
      <c r="I42" s="13" t="s">
        <v>68</v>
      </c>
      <c r="J42">
        <f t="shared" si="11"/>
        <v>23.922222222222238</v>
      </c>
      <c r="K42">
        <f t="shared" si="12"/>
        <v>7.8722222222222342</v>
      </c>
      <c r="L42">
        <f t="shared" si="13"/>
        <v>51.811111111111117</v>
      </c>
      <c r="M42">
        <f t="shared" si="14"/>
        <v>4.5888888888888744</v>
      </c>
      <c r="N42">
        <f t="shared" si="15"/>
        <v>131.72777777777779</v>
      </c>
      <c r="O42">
        <f t="shared" si="16"/>
        <v>113.71666666666664</v>
      </c>
      <c r="P42">
        <f t="shared" si="17"/>
        <v>28.7222222222222</v>
      </c>
    </row>
    <row r="43" spans="1:16">
      <c r="A43" s="10" t="s">
        <v>69</v>
      </c>
      <c r="B43" s="10">
        <v>-32.1</v>
      </c>
      <c r="C43" s="10">
        <v>150.4</v>
      </c>
      <c r="D43" s="10">
        <v>27.9</v>
      </c>
      <c r="E43" s="10">
        <v>134.9</v>
      </c>
      <c r="F43" s="10">
        <v>-167.4</v>
      </c>
      <c r="G43" s="10">
        <v>-107.7</v>
      </c>
      <c r="H43" s="10">
        <v>-99.9</v>
      </c>
      <c r="I43" s="13" t="s">
        <v>69</v>
      </c>
      <c r="J43">
        <f t="shared" si="11"/>
        <v>38.922222222222238</v>
      </c>
      <c r="K43">
        <f t="shared" si="12"/>
        <v>23.77222222222224</v>
      </c>
      <c r="L43">
        <f t="shared" si="13"/>
        <v>63.911111111111119</v>
      </c>
      <c r="M43">
        <f t="shared" si="14"/>
        <v>2.6111111111111143</v>
      </c>
      <c r="N43">
        <f t="shared" si="15"/>
        <v>150.5277777777778</v>
      </c>
      <c r="O43">
        <f t="shared" si="16"/>
        <v>44.816666666666649</v>
      </c>
      <c r="P43">
        <f t="shared" si="17"/>
        <v>30.2222222222222</v>
      </c>
    </row>
    <row r="44" spans="1:16">
      <c r="A44" s="10" t="s">
        <v>70</v>
      </c>
      <c r="B44" s="10">
        <v>-39.4</v>
      </c>
      <c r="C44" s="10">
        <v>162</v>
      </c>
      <c r="D44" s="10">
        <v>41.5</v>
      </c>
      <c r="E44" s="10">
        <v>137.6</v>
      </c>
      <c r="F44" s="10">
        <v>-142.6</v>
      </c>
      <c r="G44" s="10">
        <v>-142.69999999999999</v>
      </c>
      <c r="H44" s="10">
        <v>-123.6</v>
      </c>
      <c r="I44" s="13" t="s">
        <v>70</v>
      </c>
      <c r="J44">
        <f t="shared" si="11"/>
        <v>31.622222222222241</v>
      </c>
      <c r="K44">
        <f t="shared" si="12"/>
        <v>12.172222222222246</v>
      </c>
      <c r="L44">
        <f t="shared" si="13"/>
        <v>50.311111111111117</v>
      </c>
      <c r="M44">
        <f t="shared" si="14"/>
        <v>8.8888888888874362E-2</v>
      </c>
      <c r="N44">
        <f t="shared" si="15"/>
        <v>125.72777777777779</v>
      </c>
      <c r="O44">
        <f t="shared" si="16"/>
        <v>79.816666666666634</v>
      </c>
      <c r="P44">
        <f t="shared" si="17"/>
        <v>53.922222222222189</v>
      </c>
    </row>
    <row r="45" spans="1:16">
      <c r="A45" s="10" t="s">
        <v>71</v>
      </c>
      <c r="B45" s="10">
        <v>26.6</v>
      </c>
      <c r="C45" s="10">
        <v>174.5</v>
      </c>
      <c r="D45" s="10">
        <v>-53</v>
      </c>
      <c r="E45" s="10">
        <v>143.5</v>
      </c>
      <c r="F45" s="10">
        <v>-178</v>
      </c>
      <c r="G45" s="10">
        <v>-120.9</v>
      </c>
      <c r="H45" s="10">
        <v>-105.2</v>
      </c>
      <c r="I45" s="13" t="s">
        <v>71</v>
      </c>
      <c r="J45">
        <f t="shared" si="11"/>
        <v>97.622222222222234</v>
      </c>
      <c r="K45">
        <f t="shared" si="12"/>
        <v>0.32777777777775441</v>
      </c>
      <c r="L45">
        <f t="shared" si="13"/>
        <v>144.81111111111113</v>
      </c>
      <c r="M45">
        <f t="shared" si="14"/>
        <v>5.98888888888888</v>
      </c>
      <c r="N45">
        <f t="shared" si="15"/>
        <v>161.12777777777779</v>
      </c>
      <c r="O45">
        <f t="shared" si="16"/>
        <v>58.016666666666652</v>
      </c>
      <c r="P45">
        <f t="shared" si="17"/>
        <v>35.522222222222197</v>
      </c>
    </row>
    <row r="46" spans="1:16">
      <c r="A46" s="12" t="s">
        <v>72</v>
      </c>
      <c r="B46" s="10">
        <v>168.8</v>
      </c>
      <c r="C46" s="10">
        <v>172</v>
      </c>
      <c r="D46" s="10">
        <v>172.5</v>
      </c>
      <c r="E46" s="10">
        <v>139.5</v>
      </c>
      <c r="F46" s="10">
        <v>-155</v>
      </c>
      <c r="G46" s="10">
        <v>-96.5</v>
      </c>
      <c r="H46" s="10">
        <v>-144.30000000000001</v>
      </c>
      <c r="I46" s="14" t="s">
        <v>72</v>
      </c>
      <c r="J46" s="4">
        <f t="shared" si="11"/>
        <v>120.17777777777775</v>
      </c>
      <c r="K46">
        <f t="shared" si="12"/>
        <v>2.1722222222222456</v>
      </c>
      <c r="L46">
        <f t="shared" si="13"/>
        <v>80.688888888888883</v>
      </c>
      <c r="M46">
        <f t="shared" si="14"/>
        <v>1.98888888888888</v>
      </c>
      <c r="N46">
        <f t="shared" si="15"/>
        <v>138.12777777777779</v>
      </c>
      <c r="O46">
        <f t="shared" si="16"/>
        <v>33.616666666666646</v>
      </c>
      <c r="P46" s="4">
        <f t="shared" si="17"/>
        <v>74.622222222222206</v>
      </c>
    </row>
    <row r="47" spans="1:16">
      <c r="A47" s="10" t="s">
        <v>73</v>
      </c>
      <c r="B47" s="10">
        <v>-42.9</v>
      </c>
      <c r="C47" s="10">
        <v>179.9</v>
      </c>
      <c r="D47" s="10">
        <v>39.9</v>
      </c>
      <c r="E47" s="10">
        <v>131.19999999999999</v>
      </c>
      <c r="F47" s="10">
        <v>177.7</v>
      </c>
      <c r="G47" s="10">
        <v>-110.9</v>
      </c>
      <c r="H47" s="10">
        <v>-119.6</v>
      </c>
      <c r="I47" s="13" t="s">
        <v>73</v>
      </c>
      <c r="J47">
        <f t="shared" si="11"/>
        <v>28.122222222222241</v>
      </c>
      <c r="K47">
        <f t="shared" si="12"/>
        <v>5.7277777777777601</v>
      </c>
      <c r="L47">
        <f t="shared" si="13"/>
        <v>51.911111111111119</v>
      </c>
      <c r="M47">
        <f t="shared" si="14"/>
        <v>6.3111111111111313</v>
      </c>
      <c r="N47">
        <f t="shared" si="15"/>
        <v>165.42777777777781</v>
      </c>
      <c r="O47">
        <f t="shared" si="16"/>
        <v>48.016666666666652</v>
      </c>
      <c r="P47">
        <f t="shared" si="17"/>
        <v>49.922222222222189</v>
      </c>
    </row>
    <row r="48" spans="1:16">
      <c r="A48" s="10" t="s">
        <v>74</v>
      </c>
      <c r="B48" s="10">
        <v>-59.2</v>
      </c>
      <c r="C48" s="10">
        <v>-167.1</v>
      </c>
      <c r="D48" s="10">
        <v>32.700000000000003</v>
      </c>
      <c r="E48" s="10">
        <v>126.9</v>
      </c>
      <c r="F48" s="10">
        <v>177.7</v>
      </c>
      <c r="G48" s="10">
        <v>-106.9</v>
      </c>
      <c r="H48" s="10">
        <v>-111.4</v>
      </c>
      <c r="I48" s="13" t="s">
        <v>74</v>
      </c>
      <c r="J48">
        <f t="shared" si="11"/>
        <v>11.822222222222237</v>
      </c>
      <c r="K48">
        <f t="shared" si="12"/>
        <v>18.72777777777776</v>
      </c>
      <c r="L48">
        <f t="shared" si="13"/>
        <v>59.111111111111114</v>
      </c>
      <c r="M48">
        <f t="shared" si="14"/>
        <v>10.611111111111114</v>
      </c>
      <c r="N48">
        <f t="shared" si="15"/>
        <v>165.42777777777781</v>
      </c>
      <c r="O48">
        <f t="shared" si="16"/>
        <v>44.016666666666652</v>
      </c>
      <c r="P48">
        <f t="shared" si="17"/>
        <v>41.7222222222222</v>
      </c>
    </row>
    <row r="49" spans="1:9">
      <c r="A49" s="10" t="s">
        <v>75</v>
      </c>
      <c r="B49" s="10" t="s">
        <v>76</v>
      </c>
      <c r="C49" s="10">
        <v>-159.9</v>
      </c>
      <c r="D49" s="10">
        <v>46.1</v>
      </c>
      <c r="E49" s="10">
        <v>138.6</v>
      </c>
      <c r="F49" s="10">
        <v>173.3</v>
      </c>
      <c r="G49" s="10">
        <v>-84</v>
      </c>
      <c r="H49" s="10">
        <v>-109.1</v>
      </c>
      <c r="I49" s="13" t="s">
        <v>75</v>
      </c>
    </row>
    <row r="50" spans="1:9">
      <c r="A50" s="10" t="s">
        <v>49</v>
      </c>
      <c r="B50">
        <f>AVERAGE((IF(B30&gt;0,B30,360+B30)),(IF(B31&gt;0,B31,360+B31)),(IF(B32&gt;0,B32,360+B32)),(IF(B33&gt;0,B33,360+B33)),(IF(B34&gt;0,B34,360+B34)),(IF(B35&gt;0,B35,360+B35)),(IF(B36&gt;0,B36,360+B36)),(IF(B37&gt;0,B37,360+B37)),(IF(B38&gt;0,B38,360+B38)),(IF(B39&gt;0,B39,360+B39)),(IF(B40&gt;0,B40,360+B40)),(IF(B41&gt;0,B41,360+B41)),(IF(B42&gt;0,B42,360+B43)),(IF(B44&gt;0,B44,360+B44)),(IF(B45&gt;0,B45,360+B45)),(IF(B46&gt;0,B46,360+B46)),(IF(B47&gt;0,B47,360+B47)),(IF(B48&gt;0,B48,360+B48)))</f>
        <v>251.02222222222224</v>
      </c>
      <c r="C50">
        <f t="shared" ref="C50:H50" si="18">AVERAGE((IF(C30&gt;0,C30,360+C30)),(IF(C31&gt;0,C31,360+C31)),(IF(C32&gt;0,C32,360+C32)),(IF(C33&gt;0,C33,360+C33)),(IF(C34&gt;0,C34,360+C34)),(IF(C35&gt;0,C35,360+C35)),(IF(C36&gt;0,C36,360+C36)),(IF(C37&gt;0,C37,360+C37)),(IF(C38&gt;0,C38,360+C38)),(IF(C39&gt;0,C39,360+C39)),(IF(C40&gt;0,C40,360+C40)),(IF(C41&gt;0,C41,360+C41)),(IF(C42&gt;0,C42,360+C43)),(IF(C44&gt;0,C44,360+C44)),(IF(C45&gt;0,C45,360+C45)),(IF(C46&gt;0,C46,360+C46)),(IF(C47&gt;0,C47,360+C47)),(IF(C48&gt;0,C48,360+C48)))</f>
        <v>174.17222222222225</v>
      </c>
      <c r="D50">
        <f t="shared" si="18"/>
        <v>91.811111111111117</v>
      </c>
      <c r="E50">
        <f t="shared" si="18"/>
        <v>137.51111111111112</v>
      </c>
      <c r="F50">
        <f t="shared" si="18"/>
        <v>196.87222222222221</v>
      </c>
      <c r="G50">
        <f t="shared" si="18"/>
        <v>242.88333333333335</v>
      </c>
      <c r="H50">
        <f t="shared" si="18"/>
        <v>249.67777777777781</v>
      </c>
      <c r="I50" s="5"/>
    </row>
    <row r="51" spans="1:9">
      <c r="B51" s="2">
        <f>IF(B50&lt;180,B50,180-B50)</f>
        <v>-71.02222222222224</v>
      </c>
      <c r="C51" s="2">
        <f t="shared" ref="C51:H51" si="19">IF(C50&lt;180,C50,180-C50)</f>
        <v>174.17222222222225</v>
      </c>
      <c r="D51" s="2">
        <f t="shared" si="19"/>
        <v>91.811111111111117</v>
      </c>
      <c r="E51" s="2">
        <f t="shared" si="19"/>
        <v>137.51111111111112</v>
      </c>
      <c r="F51" s="2">
        <f t="shared" si="19"/>
        <v>-16.872222222222206</v>
      </c>
      <c r="G51" s="2">
        <f t="shared" si="19"/>
        <v>-62.883333333333354</v>
      </c>
      <c r="H51" s="2">
        <f t="shared" si="19"/>
        <v>-69.677777777777806</v>
      </c>
      <c r="I51" s="5"/>
    </row>
    <row r="52" spans="1:9">
      <c r="I5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for_torsion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abs_user</dc:creator>
  <cp:lastModifiedBy>pulyakhina_2</cp:lastModifiedBy>
  <dcterms:created xsi:type="dcterms:W3CDTF">2011-10-01T09:41:38Z</dcterms:created>
  <dcterms:modified xsi:type="dcterms:W3CDTF">2011-10-01T10:26:41Z</dcterms:modified>
</cp:coreProperties>
</file>