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profile_psearch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Q22" i="2" l="1"/>
  <c r="O22" i="2"/>
  <c r="M22" i="2"/>
  <c r="K22" i="2"/>
  <c r="I25" i="2"/>
  <c r="H25" i="2"/>
  <c r="G25" i="2"/>
  <c r="I24" i="2"/>
  <c r="I23" i="2"/>
  <c r="H24" i="2"/>
  <c r="B13" i="2" l="1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4" i="2"/>
  <c r="B5" i="2"/>
  <c r="B6" i="2"/>
  <c r="B7" i="2"/>
  <c r="B8" i="2"/>
  <c r="B9" i="2"/>
  <c r="B10" i="2"/>
  <c r="B11" i="2"/>
  <c r="B12" i="2"/>
  <c r="B3" i="2"/>
  <c r="A375" i="2"/>
  <c r="A376" i="2"/>
  <c r="A377" i="2"/>
  <c r="A378" i="2"/>
  <c r="A379" i="2"/>
  <c r="A380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32" i="2"/>
  <c r="A333" i="2"/>
  <c r="A334" i="2"/>
  <c r="A335" i="2"/>
  <c r="A336" i="2"/>
  <c r="A337" i="2"/>
  <c r="A338" i="2"/>
  <c r="A339" i="2"/>
  <c r="A340" i="2"/>
  <c r="A341" i="2"/>
  <c r="A342" i="2"/>
  <c r="A322" i="2"/>
  <c r="A323" i="2"/>
  <c r="A324" i="2"/>
  <c r="A325" i="2"/>
  <c r="A326" i="2"/>
  <c r="A327" i="2"/>
  <c r="A328" i="2"/>
  <c r="A329" i="2"/>
  <c r="A330" i="2"/>
  <c r="A331" i="2"/>
  <c r="A312" i="2"/>
  <c r="A313" i="2"/>
  <c r="A314" i="2"/>
  <c r="A315" i="2"/>
  <c r="A316" i="2"/>
  <c r="A317" i="2"/>
  <c r="A318" i="2"/>
  <c r="A319" i="2"/>
  <c r="A320" i="2"/>
  <c r="A321" i="2"/>
  <c r="A301" i="2"/>
  <c r="A302" i="2"/>
  <c r="A303" i="2"/>
  <c r="A304" i="2"/>
  <c r="A305" i="2"/>
  <c r="A306" i="2"/>
  <c r="A307" i="2"/>
  <c r="A308" i="2"/>
  <c r="A309" i="2"/>
  <c r="A310" i="2"/>
  <c r="A311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" i="2"/>
</calcChain>
</file>

<file path=xl/sharedStrings.xml><?xml version="1.0" encoding="utf-8"?>
<sst xmlns="http://schemas.openxmlformats.org/spreadsheetml/2006/main" count="1535" uniqueCount="439">
  <si>
    <t>-</t>
  </si>
  <si>
    <t>pos,</t>
  </si>
  <si>
    <t>POLG_HAVHM</t>
  </si>
  <si>
    <t>POLG_HAVHA</t>
  </si>
  <si>
    <t>POLG_HAVH2</t>
  </si>
  <si>
    <t>POLG_HAVLA</t>
  </si>
  <si>
    <t>POLG_HAVCF</t>
  </si>
  <si>
    <t>POLG_HAV88</t>
  </si>
  <si>
    <t>POLG_HAVGB</t>
  </si>
  <si>
    <t>POLG_HAVMB</t>
  </si>
  <si>
    <t>POLG_HAVNO</t>
  </si>
  <si>
    <t>POLG_HAVS2</t>
  </si>
  <si>
    <t>POLG_HAVJ8</t>
  </si>
  <si>
    <t>POLG_POL3L</t>
  </si>
  <si>
    <t>POLG_POL32</t>
  </si>
  <si>
    <t>POLG_POL2L</t>
  </si>
  <si>
    <t>POLG_CXA24</t>
  </si>
  <si>
    <t>POLG_POL1M</t>
  </si>
  <si>
    <t>POLG_CXA21</t>
  </si>
  <si>
    <t>POLG_EMCVB</t>
  </si>
  <si>
    <t>POLG_EMCVD</t>
  </si>
  <si>
    <t>POLG_POL1S</t>
  </si>
  <si>
    <t>POLG_EMCV</t>
  </si>
  <si>
    <t>POLG_ENMGO</t>
  </si>
  <si>
    <t>POLG_HRV14</t>
  </si>
  <si>
    <t>POLG_POL2W</t>
  </si>
  <si>
    <t>POL1_BRSV</t>
  </si>
  <si>
    <t>POL1_TBRVM</t>
  </si>
  <si>
    <t>POLG_PPVRA</t>
  </si>
  <si>
    <t>POLG_PPVD</t>
  </si>
  <si>
    <t>POLG_TVMV</t>
  </si>
  <si>
    <t>POLG_HE701</t>
  </si>
  <si>
    <t>POLG_PPVNA</t>
  </si>
  <si>
    <t>POLG_PPVSK</t>
  </si>
  <si>
    <t>POLG_PPVEA</t>
  </si>
  <si>
    <t>POLG_PEV9U</t>
  </si>
  <si>
    <t>POLG_EC06C</t>
  </si>
  <si>
    <t>POLG_CXB2O</t>
  </si>
  <si>
    <t>POLG_EC05N</t>
  </si>
  <si>
    <t>POLG_CXB4J</t>
  </si>
  <si>
    <t>POLG_CXB5P</t>
  </si>
  <si>
    <t>POLG_CXB3W</t>
  </si>
  <si>
    <t>POLG_EC01F</t>
  </si>
  <si>
    <t>POLG_SVDVU</t>
  </si>
  <si>
    <t>POLG_EC30B</t>
  </si>
  <si>
    <t>POLG_PYFV1</t>
  </si>
  <si>
    <t>POLG_CX16T</t>
  </si>
  <si>
    <t>POLG_CXB6S</t>
  </si>
  <si>
    <t>POLG_EC12T</t>
  </si>
  <si>
    <t>POLG_CXB3N</t>
  </si>
  <si>
    <t>POLG_SVDVH</t>
  </si>
  <si>
    <t>POLG_CXA9</t>
  </si>
  <si>
    <t>POLG_EC09H</t>
  </si>
  <si>
    <t>POLG_HE71M</t>
  </si>
  <si>
    <t>POLG_EC09B</t>
  </si>
  <si>
    <t>POLG_CXB1J</t>
  </si>
  <si>
    <t>POLG_CX16G</t>
  </si>
  <si>
    <t>POLG_BOVEV</t>
  </si>
  <si>
    <t>POLG_HRV1B</t>
  </si>
  <si>
    <t>POLG_CXB4E</t>
  </si>
  <si>
    <t>POLG_EC11G</t>
  </si>
  <si>
    <t>POL1_GCMV</t>
  </si>
  <si>
    <t>POLG_LMV0</t>
  </si>
  <si>
    <t>POLG_TMEVB</t>
  </si>
  <si>
    <t>POLG_TMEVG</t>
  </si>
  <si>
    <t>POLG_LMVE</t>
  </si>
  <si>
    <t>POLG_HRV8A</t>
  </si>
  <si>
    <t>POLG_HRV2</t>
  </si>
  <si>
    <t>POLG_TUMVJ</t>
  </si>
  <si>
    <t>POLG_TMEVD</t>
  </si>
  <si>
    <t>POLG_HRV16</t>
  </si>
  <si>
    <t>POLG_TUMVQ</t>
  </si>
  <si>
    <t>POLG_BYMV</t>
  </si>
  <si>
    <t>POLG_HE71B</t>
  </si>
  <si>
    <t>POLG_PVYN</t>
  </si>
  <si>
    <t>POLG_LORDV</t>
  </si>
  <si>
    <t>POLG_PVYHU</t>
  </si>
  <si>
    <t>POLG_PSBMV</t>
  </si>
  <si>
    <t>POLG_PRSVH</t>
  </si>
  <si>
    <t>POLG_PEMVC</t>
  </si>
  <si>
    <t>POLG_ZYMVR</t>
  </si>
  <si>
    <t>POLG_ZYMVS</t>
  </si>
  <si>
    <t>POLG_PRSVW</t>
  </si>
  <si>
    <t>POLG_BTMV</t>
  </si>
  <si>
    <t>POLG_SBMVN</t>
  </si>
  <si>
    <t>POLG_SBMVG</t>
  </si>
  <si>
    <t>POLG_ZYMVC</t>
  </si>
  <si>
    <t>POLG_OMV</t>
  </si>
  <si>
    <t>POLG_PRSVP</t>
  </si>
  <si>
    <t>POLG_RGMVD</t>
  </si>
  <si>
    <t>POLG_BCMNN</t>
  </si>
  <si>
    <t>POLG_FMDVZ</t>
  </si>
  <si>
    <t>POLG_FMDVO</t>
  </si>
  <si>
    <t>POLG_PEMVM</t>
  </si>
  <si>
    <t>POLG_WMV2U</t>
  </si>
  <si>
    <t>POLG_PVMA</t>
  </si>
  <si>
    <t>POLG_FMDV1</t>
  </si>
  <si>
    <t>POLG_TEV</t>
  </si>
  <si>
    <t>POLG_FMDVA</t>
  </si>
  <si>
    <t>POLG_AEVCA</t>
  </si>
  <si>
    <t>POLG_AEVVR</t>
  </si>
  <si>
    <t>POLG_FMDVS</t>
  </si>
  <si>
    <t>POL1_CNSV</t>
  </si>
  <si>
    <t>POL1_ARMVN</t>
  </si>
  <si>
    <t>POLG_AEVL2</t>
  </si>
  <si>
    <t>POL1_APMV</t>
  </si>
  <si>
    <t>POL1_CPSMV</t>
  </si>
  <si>
    <t>POL1_CPMVS</t>
  </si>
  <si>
    <t>POL1_BRAV</t>
  </si>
  <si>
    <t>POLG_RTSVT</t>
  </si>
  <si>
    <t>POLG_RTSVA</t>
  </si>
  <si>
    <t>POL1_TORVR</t>
  </si>
  <si>
    <t>POLG_SOUV3</t>
  </si>
  <si>
    <t>POL1_BBWVS</t>
  </si>
  <si>
    <t>POL1_GFLV</t>
  </si>
  <si>
    <t>POLG_NVN68</t>
  </si>
  <si>
    <t>POLG_BSTVG</t>
  </si>
  <si>
    <t>POL1_RCMV</t>
  </si>
  <si>
    <t>POLG_BVY3</t>
  </si>
  <si>
    <t>POL1_RRVC</t>
  </si>
  <si>
    <t>POLG_SPMMV</t>
  </si>
  <si>
    <t>POLG_BSTV1</t>
  </si>
  <si>
    <t>POL1_TOTV</t>
  </si>
  <si>
    <t>POL1_CRLVP</t>
  </si>
  <si>
    <t>POL1_BPMV</t>
  </si>
  <si>
    <t>POLG_TRIMV</t>
  </si>
  <si>
    <t>POL1_SDVS5</t>
  </si>
  <si>
    <t>POLG_HPE23</t>
  </si>
  <si>
    <t>POLG_HPE2W</t>
  </si>
  <si>
    <t>POLG_HPE1H</t>
  </si>
  <si>
    <t>POLN_CRPVC</t>
  </si>
  <si>
    <t>POL1_TRSVB</t>
  </si>
  <si>
    <t>POLG_EBHSG</t>
  </si>
  <si>
    <t>POLN_DCVEB</t>
  </si>
  <si>
    <t>POLG_RHDV3</t>
  </si>
  <si>
    <t>POLG_RHDVA</t>
  </si>
  <si>
    <t>POLG_RHDVF</t>
  </si>
  <si>
    <t>POLG_RHDVS</t>
  </si>
  <si>
    <t>POLG_RHDVB</t>
  </si>
  <si>
    <t>POLG_BECN1</t>
  </si>
  <si>
    <t>POLG_BECNB</t>
  </si>
  <si>
    <t>POLG_FCVC6</t>
  </si>
  <si>
    <t>POLG_SMSV4</t>
  </si>
  <si>
    <t>POLG_SVM93</t>
  </si>
  <si>
    <t>POLG_SVSAP</t>
  </si>
  <si>
    <t>POL1_BAYMG</t>
  </si>
  <si>
    <t>POLG_FCVF9</t>
  </si>
  <si>
    <t>POLG_FCVUR</t>
  </si>
  <si>
    <t>POLG_VESVA</t>
  </si>
  <si>
    <t>POLG_SMSV1</t>
  </si>
  <si>
    <t>POLG_FCVF4</t>
  </si>
  <si>
    <t>POLG_CACV4</t>
  </si>
  <si>
    <t>POL1_BAMMN</t>
  </si>
  <si>
    <t>POLG_SVM10</t>
  </si>
  <si>
    <t>POLG_PESV</t>
  </si>
  <si>
    <t>POL1_BAYMJ</t>
  </si>
  <si>
    <t>POL1_BAYMY</t>
  </si>
  <si>
    <t>POLR_NORAV</t>
  </si>
  <si>
    <t>POLG_WMV2T</t>
  </si>
  <si>
    <t>NS1AB_TASV2</t>
  </si>
  <si>
    <t>NS1AB_TASV1</t>
  </si>
  <si>
    <t>NS1AB_ANV1</t>
  </si>
  <si>
    <t>NS1AB_HASV5</t>
  </si>
  <si>
    <t>POLG_CYVV</t>
  </si>
  <si>
    <t>NS1AB_HASV1</t>
  </si>
  <si>
    <t>NS1AB_HASV8</t>
  </si>
  <si>
    <t>NS1AB_HASV4</t>
  </si>
  <si>
    <t>NS1AB_OASV1</t>
  </si>
  <si>
    <t>GP_BUNGE</t>
  </si>
  <si>
    <t>DCHM_BPT2</t>
  </si>
  <si>
    <t>DCHM_BPT4</t>
  </si>
  <si>
    <t>DCHM_BPT6</t>
  </si>
  <si>
    <t>D3_RFVKA</t>
  </si>
  <si>
    <t>NS1AB_MASV1</t>
  </si>
  <si>
    <t>L2MU_ADEG1</t>
  </si>
  <si>
    <t>MVP_AMVLE</t>
  </si>
  <si>
    <t>MVP_AMVMA</t>
  </si>
  <si>
    <t>MVP_AMVST</t>
  </si>
  <si>
    <t>MVP_AMVYS</t>
  </si>
  <si>
    <t>VG165_BPPH2</t>
  </si>
  <si>
    <t>VG165_BPPH5</t>
  </si>
  <si>
    <t>VG165_BPPZA</t>
  </si>
  <si>
    <t>YL274_MIMIV</t>
  </si>
  <si>
    <t>VG14_BPB03</t>
  </si>
  <si>
    <t>RDRP_GRVMC</t>
  </si>
  <si>
    <t>NSP12_RDVA</t>
  </si>
  <si>
    <t>NSP12_RDVF</t>
  </si>
  <si>
    <t>NSP12_RDVO</t>
  </si>
  <si>
    <t>Y059B_AFV1Y</t>
  </si>
  <si>
    <t>NSP1_ROTHC</t>
  </si>
  <si>
    <t>VF259_IIV6</t>
  </si>
  <si>
    <t>YR861_MIMIV</t>
  </si>
  <si>
    <t>YR713_MIMIV</t>
  </si>
  <si>
    <t>VG37_BPAR1</t>
  </si>
  <si>
    <t>GP_BUNYW</t>
  </si>
  <si>
    <t>YO10_BPL2</t>
  </si>
  <si>
    <t>VE2_HPV63</t>
  </si>
  <si>
    <t>ENPP_BPT3</t>
  </si>
  <si>
    <t>TGB1_PCV87</t>
  </si>
  <si>
    <t>NS49_CVBON</t>
  </si>
  <si>
    <t>CAPSD_SCSVJ</t>
  </si>
  <si>
    <t>L_VSNJH</t>
  </si>
  <si>
    <t>HJC_SIRV1</t>
  </si>
  <si>
    <t>MATRX_PI1HA</t>
  </si>
  <si>
    <t>MATRX_PI1HC</t>
  </si>
  <si>
    <t>LF1_EBVA8</t>
  </si>
  <si>
    <t>LF1_EBVB9</t>
  </si>
  <si>
    <t>LF1_EBVG</t>
  </si>
  <si>
    <t>VG86_GAHVM</t>
  </si>
  <si>
    <t>UL71_SHV21</t>
  </si>
  <si>
    <t>VE7_HPV66</t>
  </si>
  <si>
    <t>KR15_ICHVA</t>
  </si>
  <si>
    <t>A305_VACCW</t>
  </si>
  <si>
    <t>VF378_IIV3</t>
  </si>
  <si>
    <t>YR458_MIMIV</t>
  </si>
  <si>
    <t>Y00A_BPT4</t>
  </si>
  <si>
    <t>UNAP_MIMIV</t>
  </si>
  <si>
    <t>YR118_MIMIV</t>
  </si>
  <si>
    <t>PHOSP_TPMV</t>
  </si>
  <si>
    <t>V249_FOWPN</t>
  </si>
  <si>
    <t>TRM2_HCMVA</t>
  </si>
  <si>
    <t>Y01H_BPT4</t>
  </si>
  <si>
    <t>FUS_HRSV1</t>
  </si>
  <si>
    <t>FUS_HRSVB</t>
  </si>
  <si>
    <t>ME53_NPVOP</t>
  </si>
  <si>
    <t>VA54_VACCC</t>
  </si>
  <si>
    <t>VA54_VACCW</t>
  </si>
  <si>
    <t>VREP_BPPHH</t>
  </si>
  <si>
    <t>VF424_ASFM2</t>
  </si>
  <si>
    <t>NSP1_ROTAP</t>
  </si>
  <si>
    <t>ENV_FFV</t>
  </si>
  <si>
    <t>YOSQ_BPSPB</t>
  </si>
  <si>
    <t>GPC_BPPM2</t>
  </si>
  <si>
    <t>NS49_CVBEN</t>
  </si>
  <si>
    <t>ORF3_TTVE1</t>
  </si>
  <si>
    <t>REP_SPV4</t>
  </si>
  <si>
    <t>VP6_BTV2A</t>
  </si>
  <si>
    <t>Y115_ADE07</t>
  </si>
  <si>
    <t>VE7_HPV68</t>
  </si>
  <si>
    <t>MOBC_BPT4</t>
  </si>
  <si>
    <t>PPR_EHV2</t>
  </si>
  <si>
    <t>UL32_SHV21</t>
  </si>
  <si>
    <t>V05_BPT7</t>
  </si>
  <si>
    <t>Y013_SIFVH</t>
  </si>
  <si>
    <t>Y086_ABVP</t>
  </si>
  <si>
    <t>P30_ASFWA</t>
  </si>
  <si>
    <t>P30_ASFK5</t>
  </si>
  <si>
    <t>BNRDF_BPSPB</t>
  </si>
  <si>
    <t>YOR1_TTV1K</t>
  </si>
  <si>
    <t>ICP4_PSHV1</t>
  </si>
  <si>
    <t>NS5A_IBVB</t>
  </si>
  <si>
    <t>NS5A_IBVM</t>
  </si>
  <si>
    <t>Y12E_BPT4</t>
  </si>
  <si>
    <t>P9_BPPM2</t>
  </si>
  <si>
    <t>L_OLVVA</t>
  </si>
  <si>
    <t>C84_SSV1</t>
  </si>
  <si>
    <t>GP47_BPSP1</t>
  </si>
  <si>
    <t>NCAP_BCNVU</t>
  </si>
  <si>
    <t>013R_FRG3G</t>
  </si>
  <si>
    <t>NCAP_TACVF</t>
  </si>
  <si>
    <t>TCB_FLV</t>
  </si>
  <si>
    <t>CAPSD_PCV1C</t>
  </si>
  <si>
    <t>BEL1_SFV3L</t>
  </si>
  <si>
    <t>UL02_HCMVA</t>
  </si>
  <si>
    <t>IKBH1_MDBVW</t>
  </si>
  <si>
    <t>MVP_CYLCV</t>
  </si>
  <si>
    <t>MATRX_PI3B</t>
  </si>
  <si>
    <t>GP_BUNL8</t>
  </si>
  <si>
    <t>GP_BUNSH</t>
  </si>
  <si>
    <t>VG14_BPPH2</t>
  </si>
  <si>
    <t>VP7_APRVF</t>
  </si>
  <si>
    <t>MATRX_LNYV3</t>
  </si>
  <si>
    <t>Y59_SIRV1</t>
  </si>
  <si>
    <t>VP2_SSV1</t>
  </si>
  <si>
    <t>UNG_HHV6U</t>
  </si>
  <si>
    <t>UNG_HHV6Z</t>
  </si>
  <si>
    <t>NCAP_MOPEI</t>
  </si>
  <si>
    <t>PK1_ASFB7</t>
  </si>
  <si>
    <t>PK1_ASFP4</t>
  </si>
  <si>
    <t>PK1_ASFWA</t>
  </si>
  <si>
    <t>PK1_ASFK5</t>
  </si>
  <si>
    <t>PK1_ASFM2</t>
  </si>
  <si>
    <t>P2_RGDV</t>
  </si>
  <si>
    <t>GP_BUNL7</t>
  </si>
  <si>
    <t>074L_FRG3G</t>
  </si>
  <si>
    <t>CAPSD_TTVZ1</t>
  </si>
  <si>
    <t>VNS5_MSTV</t>
  </si>
  <si>
    <t>GCNT3_BHV4</t>
  </si>
  <si>
    <t>NCAP_CHAVB</t>
  </si>
  <si>
    <t>NCAP_SABVB</t>
  </si>
  <si>
    <t>TRM3_ELHVK</t>
  </si>
  <si>
    <t>076R_FRG3G</t>
  </si>
  <si>
    <t>VE7_HPV6A</t>
  </si>
  <si>
    <t>VE7_HPV6B</t>
  </si>
  <si>
    <t>GAG_HV1U4</t>
  </si>
  <si>
    <t>CAPSD_TTVV4</t>
  </si>
  <si>
    <t>Y7K8_BPP22</t>
  </si>
  <si>
    <t>CAPSD_BEYDV</t>
  </si>
  <si>
    <t>VIF_HV1SC</t>
  </si>
  <si>
    <t>L_VSNJO</t>
  </si>
  <si>
    <t>NCAP_MOBVC</t>
  </si>
  <si>
    <t>ENPP_BPT7</t>
  </si>
  <si>
    <t>M21_MPV15</t>
  </si>
  <si>
    <t>PA_I01A1</t>
  </si>
  <si>
    <t>PA_I01A2</t>
  </si>
  <si>
    <t>UL88_HHV6U</t>
  </si>
  <si>
    <t>UL88_HHV6Z</t>
  </si>
  <si>
    <t>POL_SFV3L</t>
  </si>
  <si>
    <t>VG14_BPPZA</t>
  </si>
  <si>
    <t>UVSX_BPT6</t>
  </si>
  <si>
    <t>Y088_OSHVF</t>
  </si>
  <si>
    <t>YL269_MIMIV</t>
  </si>
  <si>
    <t>DEN_HHV6U</t>
  </si>
  <si>
    <t>TEGU_HHV6G</t>
  </si>
  <si>
    <t>PROF_CAMPM</t>
  </si>
  <si>
    <t>PROF_CAMPS</t>
  </si>
  <si>
    <t>REP_BPI22</t>
  </si>
  <si>
    <t>GI_GAHVM</t>
  </si>
  <si>
    <t>ENV_NPVLD</t>
  </si>
  <si>
    <t>NCAP_LASSJ</t>
  </si>
  <si>
    <t>NCAP_LYCVA</t>
  </si>
  <si>
    <t>NCAP_LYCVW</t>
  </si>
  <si>
    <t>Y241_ATV</t>
  </si>
  <si>
    <t>NSP_BBTVA</t>
  </si>
  <si>
    <t>UL126_HCMVA</t>
  </si>
  <si>
    <t>TRM1_HHV6U</t>
  </si>
  <si>
    <t>TRM1_HHV6Z</t>
  </si>
  <si>
    <t>G6P_BPPF1</t>
  </si>
  <si>
    <t>UNG_HHV7J</t>
  </si>
  <si>
    <t>Y77_BPT7</t>
  </si>
  <si>
    <t>VXIS_BPP21</t>
  </si>
  <si>
    <t>P30_ASFB7</t>
  </si>
  <si>
    <t>YO19_ADEG1</t>
  </si>
  <si>
    <t>PRIM_ASFWA</t>
  </si>
  <si>
    <t>NCAP_CPXVB</t>
  </si>
  <si>
    <t>T3MO_BPP1</t>
  </si>
  <si>
    <t>POLG_PEMV</t>
  </si>
  <si>
    <t>VG166_BPPH2</t>
  </si>
  <si>
    <t>Y034_SIFVH</t>
  </si>
  <si>
    <t>GAG_HV1ET</t>
  </si>
  <si>
    <t>PRIM_ASFP4</t>
  </si>
  <si>
    <t>VP4_BAVJK</t>
  </si>
  <si>
    <t>US09_HCMVA</t>
  </si>
  <si>
    <t>UL17_GAHVM</t>
  </si>
  <si>
    <t>LYS_LAMBD</t>
  </si>
  <si>
    <t>B_BPCHP</t>
  </si>
  <si>
    <t>END7_BPT4</t>
  </si>
  <si>
    <t>CAPSD_CMVM</t>
  </si>
  <si>
    <t>ORFB_ELHVK</t>
  </si>
  <si>
    <t>A25_VACCC</t>
  </si>
  <si>
    <t>A25_VACCW</t>
  </si>
  <si>
    <t>A25_VAR67</t>
  </si>
  <si>
    <t>L_CPSVP</t>
  </si>
  <si>
    <t>UNG_ALHV1</t>
  </si>
  <si>
    <t>NS49_CVBLU</t>
  </si>
  <si>
    <t>VG36_BPML5</t>
  </si>
  <si>
    <t>P30_ASFP4</t>
  </si>
  <si>
    <t>P30_ASFE7</t>
  </si>
  <si>
    <t>MCP_SHV21</t>
  </si>
  <si>
    <t>GI_CHV9D</t>
  </si>
  <si>
    <t>YL792_MIMIV</t>
  </si>
  <si>
    <t>VG05_BPT4</t>
  </si>
  <si>
    <t>YR351_MIMIV</t>
  </si>
  <si>
    <t>CAPSD_CMVIX</t>
  </si>
  <si>
    <t>CAPSD_CMVO</t>
  </si>
  <si>
    <t>VP2_SVM10</t>
  </si>
  <si>
    <t>YVAI_VACCC</t>
  </si>
  <si>
    <t>VE6_HPV6A</t>
  </si>
  <si>
    <t>VE6_HPV6B</t>
  </si>
  <si>
    <t>Y178_AFV2P</t>
  </si>
  <si>
    <t>K1L_VACCC</t>
  </si>
  <si>
    <t>K1L_VACCW</t>
  </si>
  <si>
    <t>CATV_NPVEP</t>
  </si>
  <si>
    <t>PPR_SHV21</t>
  </si>
  <si>
    <t>YR710_MIMIV</t>
  </si>
  <si>
    <t>DNAP_BPT4</t>
  </si>
  <si>
    <t>RFCS1_MIMIV</t>
  </si>
  <si>
    <t>VP22_BPPRD</t>
  </si>
  <si>
    <t>VT4_RFVKA</t>
  </si>
  <si>
    <t>313L_IIV6</t>
  </si>
  <si>
    <t>POLR_EPMV</t>
  </si>
  <si>
    <t>R1AB_BC133</t>
  </si>
  <si>
    <t>R1AB_BC279</t>
  </si>
  <si>
    <t>R1AB_BC512</t>
  </si>
  <si>
    <t>R1AB_BCHK3</t>
  </si>
  <si>
    <t>R1AB_BCHK4</t>
  </si>
  <si>
    <t>R1AB_BCHK5</t>
  </si>
  <si>
    <t>R1AB_BCHK9</t>
  </si>
  <si>
    <t>R1AB_BCRP3</t>
  </si>
  <si>
    <t>R1AB_BEV</t>
  </si>
  <si>
    <t>R1AB_BRV1</t>
  </si>
  <si>
    <t>R1AB_CVBEN</t>
  </si>
  <si>
    <t>R1AB_CVBLU</t>
  </si>
  <si>
    <t>R1AB_CVBM</t>
  </si>
  <si>
    <t>R1AB_CVBQ</t>
  </si>
  <si>
    <t>R1AB_CVHN1</t>
  </si>
  <si>
    <t>R1AB_CVHN2</t>
  </si>
  <si>
    <t>R1AB_CVHN5</t>
  </si>
  <si>
    <t>R1AB_CVHNL</t>
  </si>
  <si>
    <t>R1AB_CVHOC</t>
  </si>
  <si>
    <t>R1AB_CVHSA</t>
  </si>
  <si>
    <t>R1AB_CVM2</t>
  </si>
  <si>
    <t>R1AB_CVMA5</t>
  </si>
  <si>
    <t>R1AB_CVMJH</t>
  </si>
  <si>
    <t>R1AB_CVRSD</t>
  </si>
  <si>
    <t>R1AB_CVTMI</t>
  </si>
  <si>
    <t>R1AB_IBVB</t>
  </si>
  <si>
    <t>R1AB_IBVBC</t>
  </si>
  <si>
    <t>R1AB_IBVM</t>
  </si>
  <si>
    <t>R1AB_PEDV7</t>
  </si>
  <si>
    <t>RDRP_BPPH6</t>
  </si>
  <si>
    <t>RDRP_CPVKS</t>
  </si>
  <si>
    <t>RDRP_HPBVH</t>
  </si>
  <si>
    <t>RDRP_MRNV</t>
  </si>
  <si>
    <t>RDRP_NODAM</t>
  </si>
  <si>
    <t>RDRP_PAV</t>
  </si>
  <si>
    <t>RDRP_PRV</t>
  </si>
  <si>
    <t>RPOA_EAVBU</t>
  </si>
  <si>
    <t>RPOA_LDVC</t>
  </si>
  <si>
    <t>RPOA_LDVP</t>
  </si>
  <si>
    <t>RPOA_PRRS1</t>
  </si>
  <si>
    <t>RPOA_PRRSB</t>
  </si>
  <si>
    <t>RPOA_PRRSL</t>
  </si>
  <si>
    <t>RPOA_PRRSR</t>
  </si>
  <si>
    <t>RPOA_PRRSS</t>
  </si>
  <si>
    <t>RPOA_SHFV</t>
  </si>
  <si>
    <t>Y</t>
  </si>
  <si>
    <t>X (1-специфичность)</t>
  </si>
  <si>
    <t>Y (чувствительность)</t>
  </si>
  <si>
    <t>RdRP</t>
  </si>
  <si>
    <t>Не RdRP</t>
  </si>
  <si>
    <t>Всего</t>
  </si>
  <si>
    <t>Предсказание RdRP</t>
  </si>
  <si>
    <t>Предсказание не RdRP</t>
  </si>
  <si>
    <t>Порог</t>
  </si>
  <si>
    <t>число ошибок</t>
  </si>
  <si>
    <t>% ошибок</t>
  </si>
  <si>
    <t>Чувствительность</t>
  </si>
  <si>
    <t>Специфичность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</si>
</sst>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0" fillId="7" borderId="7" applyNumberFormat="0" applyAlignment="0" applyProtection="0"/>
    <xf numFmtId="0" fontId="1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29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" borderId="0" applyNumberFormat="0" applyBorder="0" applyAlignment="0" applyProtection="0"/>
  </cellStyleXfs>
  <cellXfs count="13">
    <xf numFmtId="0" fontId="0" fillId="0" borderId="0" xfId="0"/>
    <xf numFmtId="17" fontId="0" fillId="0" borderId="0" xfId="0" applyNumberFormat="1"/>
    <xf numFmtId="0" fontId="18" fillId="0" borderId="0" xfId="42"/>
    <xf numFmtId="2" fontId="0" fillId="0" borderId="0" xfId="0" applyNumberFormat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5" fillId="21" borderId="0" xfId="64" applyFont="1"/>
    <xf numFmtId="0" fontId="36" fillId="16" borderId="13" xfId="25" applyFont="1" applyBorder="1" applyAlignment="1">
      <alignment vertical="center" wrapText="1"/>
    </xf>
    <xf numFmtId="0" fontId="17" fillId="24" borderId="0" xfId="33"/>
    <xf numFmtId="0" fontId="13" fillId="24" borderId="0" xfId="33" applyFont="1"/>
    <xf numFmtId="0" fontId="36" fillId="24" borderId="0" xfId="33" applyFont="1"/>
  </cellXfs>
  <cellStyles count="84">
    <cellStyle name="20% - Акцент1" xfId="19" builtinId="30" customBuiltin="1"/>
    <cellStyle name="20% - Акцент1 2" xfId="43"/>
    <cellStyle name="20% - Акцент2" xfId="23" builtinId="34" customBuiltin="1"/>
    <cellStyle name="20% - Акцент2 2" xfId="44"/>
    <cellStyle name="20% - Акцент3" xfId="27" builtinId="38" customBuiltin="1"/>
    <cellStyle name="20% - Акцент3 2" xfId="45"/>
    <cellStyle name="20% - Акцент4" xfId="31" builtinId="42" customBuiltin="1"/>
    <cellStyle name="20% - Акцент4 2" xfId="46"/>
    <cellStyle name="20% - Акцент5" xfId="35" builtinId="46" customBuiltin="1"/>
    <cellStyle name="20% - Акцент5 2" xfId="47"/>
    <cellStyle name="20% - Акцент6" xfId="39" builtinId="50" customBuiltin="1"/>
    <cellStyle name="20% - Акцент6 2" xfId="48"/>
    <cellStyle name="40% - Акцент1" xfId="20" builtinId="31" customBuiltin="1"/>
    <cellStyle name="40% - Акцент1 2" xfId="49"/>
    <cellStyle name="40% - Акцент2" xfId="24" builtinId="35" customBuiltin="1"/>
    <cellStyle name="40% - Акцент2 2" xfId="50"/>
    <cellStyle name="40% - Акцент3" xfId="28" builtinId="39" customBuiltin="1"/>
    <cellStyle name="40% - Акцент3 2" xfId="51"/>
    <cellStyle name="40% - Акцент4" xfId="32" builtinId="43" customBuiltin="1"/>
    <cellStyle name="40% - Акцент4 2" xfId="52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4"/>
    <cellStyle name="60% - Акцент1" xfId="21" builtinId="32" customBuiltin="1"/>
    <cellStyle name="60% - Акцент1 2" xfId="55"/>
    <cellStyle name="60% - Акцент2" xfId="25" builtinId="36" customBuiltin="1"/>
    <cellStyle name="60% - Акцент2 2" xfId="56"/>
    <cellStyle name="60% - Акцент3" xfId="29" builtinId="40" customBuiltin="1"/>
    <cellStyle name="60% - Акцент3 2" xfId="57"/>
    <cellStyle name="60% - Акцент4" xfId="33" builtinId="44" customBuiltin="1"/>
    <cellStyle name="60% - Акцент4 2" xfId="58"/>
    <cellStyle name="60% - Акцент5" xfId="37" builtinId="48" customBuiltin="1"/>
    <cellStyle name="60% - Акцент5 2" xfId="59"/>
    <cellStyle name="60% - Акцент6" xfId="41" builtinId="52" customBuiltin="1"/>
    <cellStyle name="60% - Акцент6 2" xfId="60"/>
    <cellStyle name="Акцент1" xfId="18" builtinId="29" customBuiltin="1"/>
    <cellStyle name="Акцент1 2" xfId="61"/>
    <cellStyle name="Акцент2" xfId="22" builtinId="33" customBuiltin="1"/>
    <cellStyle name="Акцент2 2" xfId="62"/>
    <cellStyle name="Акцент3" xfId="26" builtinId="37" customBuiltin="1"/>
    <cellStyle name="Акцент3 2" xfId="63"/>
    <cellStyle name="Акцент4" xfId="30" builtinId="41" customBuiltin="1"/>
    <cellStyle name="Акцент4 2" xfId="64"/>
    <cellStyle name="Акцент5" xfId="34" builtinId="45" customBuiltin="1"/>
    <cellStyle name="Акцент5 2" xfId="65"/>
    <cellStyle name="Акцент6" xfId="38" builtinId="49" customBuiltin="1"/>
    <cellStyle name="Акцент6 2" xfId="66"/>
    <cellStyle name="Ввод " xfId="9" builtinId="20" customBuiltin="1"/>
    <cellStyle name="Ввод  2" xfId="67"/>
    <cellStyle name="Вывод" xfId="10" builtinId="21" customBuiltin="1"/>
    <cellStyle name="Вывод 2" xfId="68"/>
    <cellStyle name="Вычисление" xfId="11" builtinId="22" customBuiltin="1"/>
    <cellStyle name="Вычисление 2" xfId="69"/>
    <cellStyle name="Заголовок 1" xfId="2" builtinId="16" customBuiltin="1"/>
    <cellStyle name="Заголовок 1 2" xfId="70"/>
    <cellStyle name="Заголовок 2" xfId="3" builtinId="17" customBuiltin="1"/>
    <cellStyle name="Заголовок 2 2" xfId="71"/>
    <cellStyle name="Заголовок 3" xfId="4" builtinId="18" customBuiltin="1"/>
    <cellStyle name="Заголовок 3 2" xfId="72"/>
    <cellStyle name="Заголовок 4" xfId="5" builtinId="19" customBuiltin="1"/>
    <cellStyle name="Заголовок 4 2" xfId="73"/>
    <cellStyle name="Итог" xfId="17" builtinId="25" customBuiltin="1"/>
    <cellStyle name="Итог 2" xfId="74"/>
    <cellStyle name="Контрольная ячейка" xfId="13" builtinId="23" customBuiltin="1"/>
    <cellStyle name="Контрольная ячейка 2" xfId="75"/>
    <cellStyle name="Название" xfId="1" builtinId="15" customBuiltin="1"/>
    <cellStyle name="Название 2" xfId="76"/>
    <cellStyle name="Нейтральный" xfId="8" builtinId="28" customBuiltin="1"/>
    <cellStyle name="Нейтральный 2" xfId="77"/>
    <cellStyle name="Обычный" xfId="0" builtinId="0"/>
    <cellStyle name="Обычный 2" xfId="42"/>
    <cellStyle name="Плохой" xfId="7" builtinId="27" customBuiltin="1"/>
    <cellStyle name="Плохой 2" xfId="78"/>
    <cellStyle name="Пояснение" xfId="16" builtinId="53" customBuiltin="1"/>
    <cellStyle name="Пояснение 2" xfId="79"/>
    <cellStyle name="Примечание" xfId="15" builtinId="10" customBuiltin="1"/>
    <cellStyle name="Примечание 2" xfId="80"/>
    <cellStyle name="Связанная ячейка" xfId="12" builtinId="24" customBuiltin="1"/>
    <cellStyle name="Связанная ячейка 2" xfId="81"/>
    <cellStyle name="Текст предупреждения" xfId="14" builtinId="11" customBuiltin="1"/>
    <cellStyle name="Текст предупреждения 2" xfId="82"/>
    <cellStyle name="Хороший" xfId="6" builtinId="26" customBuiltin="1"/>
    <cellStyle name="Хороший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РОС-кривая</a:t>
            </a:r>
            <a:r>
              <a:rPr lang="ru-RU" baseline="0"/>
              <a:t> для находок при поиске по профилю</a:t>
            </a:r>
            <a:endParaRPr lang="ru-RU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Лист1!$A$3:$A$380</c:f>
              <c:numCache>
                <c:formatCode>General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4.7393364928910442E-3</c:v>
                </c:pt>
                <c:pt idx="166">
                  <c:v>9.4786729857819774E-3</c:v>
                </c:pt>
                <c:pt idx="167">
                  <c:v>1.4218009478673022E-2</c:v>
                </c:pt>
                <c:pt idx="168">
                  <c:v>1.8957345971563955E-2</c:v>
                </c:pt>
                <c:pt idx="169">
                  <c:v>2.3696682464454999E-2</c:v>
                </c:pt>
                <c:pt idx="170">
                  <c:v>2.3696682464454999E-2</c:v>
                </c:pt>
                <c:pt idx="171">
                  <c:v>2.8436018957345932E-2</c:v>
                </c:pt>
                <c:pt idx="172">
                  <c:v>3.3175355450236976E-2</c:v>
                </c:pt>
                <c:pt idx="173">
                  <c:v>3.7914691943127909E-2</c:v>
                </c:pt>
                <c:pt idx="174">
                  <c:v>4.2654028436018954E-2</c:v>
                </c:pt>
                <c:pt idx="175">
                  <c:v>4.7393364928909998E-2</c:v>
                </c:pt>
                <c:pt idx="176">
                  <c:v>5.2132701421800931E-2</c:v>
                </c:pt>
                <c:pt idx="177">
                  <c:v>5.6872037914691975E-2</c:v>
                </c:pt>
                <c:pt idx="178">
                  <c:v>6.1611374407582908E-2</c:v>
                </c:pt>
                <c:pt idx="179">
                  <c:v>6.6350710900473953E-2</c:v>
                </c:pt>
                <c:pt idx="180">
                  <c:v>7.1090047393364886E-2</c:v>
                </c:pt>
                <c:pt idx="181">
                  <c:v>7.582938388625593E-2</c:v>
                </c:pt>
                <c:pt idx="182">
                  <c:v>8.0568720379146974E-2</c:v>
                </c:pt>
                <c:pt idx="183">
                  <c:v>8.5308056872037907E-2</c:v>
                </c:pt>
                <c:pt idx="184">
                  <c:v>9.0047393364928952E-2</c:v>
                </c:pt>
                <c:pt idx="185">
                  <c:v>9.4786729857819885E-2</c:v>
                </c:pt>
                <c:pt idx="186">
                  <c:v>9.9526066350710929E-2</c:v>
                </c:pt>
                <c:pt idx="187">
                  <c:v>0.10426540284360186</c:v>
                </c:pt>
                <c:pt idx="188">
                  <c:v>0.10900473933649291</c:v>
                </c:pt>
                <c:pt idx="189">
                  <c:v>0.11374407582938384</c:v>
                </c:pt>
                <c:pt idx="190">
                  <c:v>0.11848341232227488</c:v>
                </c:pt>
                <c:pt idx="191">
                  <c:v>0.12322274881516593</c:v>
                </c:pt>
                <c:pt idx="192">
                  <c:v>0.12796208530805686</c:v>
                </c:pt>
                <c:pt idx="193">
                  <c:v>0.13270142180094791</c:v>
                </c:pt>
                <c:pt idx="194">
                  <c:v>0.13744075829383884</c:v>
                </c:pt>
                <c:pt idx="195">
                  <c:v>0.14218009478672988</c:v>
                </c:pt>
                <c:pt idx="196">
                  <c:v>0.14691943127962082</c:v>
                </c:pt>
                <c:pt idx="197">
                  <c:v>0.15165876777251186</c:v>
                </c:pt>
                <c:pt idx="198">
                  <c:v>0.15639810426540279</c:v>
                </c:pt>
                <c:pt idx="199">
                  <c:v>0.16113744075829384</c:v>
                </c:pt>
                <c:pt idx="200">
                  <c:v>0.16587677725118488</c:v>
                </c:pt>
                <c:pt idx="201">
                  <c:v>0.17061611374407581</c:v>
                </c:pt>
                <c:pt idx="202">
                  <c:v>0.17535545023696686</c:v>
                </c:pt>
                <c:pt idx="203">
                  <c:v>0.18009478672985779</c:v>
                </c:pt>
                <c:pt idx="204">
                  <c:v>0.18483412322274884</c:v>
                </c:pt>
                <c:pt idx="205">
                  <c:v>0.18957345971563977</c:v>
                </c:pt>
                <c:pt idx="206">
                  <c:v>0.19431279620853081</c:v>
                </c:pt>
                <c:pt idx="207">
                  <c:v>0.19905213270142175</c:v>
                </c:pt>
                <c:pt idx="208">
                  <c:v>0.20379146919431279</c:v>
                </c:pt>
                <c:pt idx="209">
                  <c:v>0.20853080568720384</c:v>
                </c:pt>
                <c:pt idx="210">
                  <c:v>0.21327014218009477</c:v>
                </c:pt>
                <c:pt idx="211">
                  <c:v>0.21800947867298581</c:v>
                </c:pt>
                <c:pt idx="212">
                  <c:v>0.22274881516587675</c:v>
                </c:pt>
                <c:pt idx="213">
                  <c:v>0.22748815165876779</c:v>
                </c:pt>
                <c:pt idx="214">
                  <c:v>0.23222748815165872</c:v>
                </c:pt>
                <c:pt idx="215">
                  <c:v>0.23696682464454977</c:v>
                </c:pt>
                <c:pt idx="216">
                  <c:v>0.24170616113744081</c:v>
                </c:pt>
                <c:pt idx="217">
                  <c:v>0.24644549763033174</c:v>
                </c:pt>
                <c:pt idx="218">
                  <c:v>0.25118483412322279</c:v>
                </c:pt>
                <c:pt idx="219">
                  <c:v>0.25592417061611372</c:v>
                </c:pt>
                <c:pt idx="220">
                  <c:v>0.26066350710900477</c:v>
                </c:pt>
                <c:pt idx="221">
                  <c:v>0.2654028436018957</c:v>
                </c:pt>
                <c:pt idx="222">
                  <c:v>0.2654028436018957</c:v>
                </c:pt>
                <c:pt idx="223">
                  <c:v>0.27014218009478674</c:v>
                </c:pt>
                <c:pt idx="224">
                  <c:v>0.27488151658767768</c:v>
                </c:pt>
                <c:pt idx="225">
                  <c:v>0.27962085308056872</c:v>
                </c:pt>
                <c:pt idx="226">
                  <c:v>0.28436018957345977</c:v>
                </c:pt>
                <c:pt idx="227">
                  <c:v>0.2890995260663507</c:v>
                </c:pt>
                <c:pt idx="228">
                  <c:v>0.29383886255924174</c:v>
                </c:pt>
                <c:pt idx="229">
                  <c:v>0.29857819905213268</c:v>
                </c:pt>
                <c:pt idx="230">
                  <c:v>0.30331753554502372</c:v>
                </c:pt>
                <c:pt idx="231">
                  <c:v>0.30805687203791465</c:v>
                </c:pt>
                <c:pt idx="232">
                  <c:v>0.3127962085308057</c:v>
                </c:pt>
                <c:pt idx="233">
                  <c:v>0.31753554502369663</c:v>
                </c:pt>
                <c:pt idx="234">
                  <c:v>0.32227488151658767</c:v>
                </c:pt>
                <c:pt idx="235">
                  <c:v>0.32701421800947872</c:v>
                </c:pt>
                <c:pt idx="236">
                  <c:v>0.33175355450236965</c:v>
                </c:pt>
                <c:pt idx="237">
                  <c:v>0.3364928909952607</c:v>
                </c:pt>
                <c:pt idx="238">
                  <c:v>0.34123222748815163</c:v>
                </c:pt>
                <c:pt idx="239">
                  <c:v>0.34597156398104267</c:v>
                </c:pt>
                <c:pt idx="240">
                  <c:v>0.35071090047393361</c:v>
                </c:pt>
                <c:pt idx="241">
                  <c:v>0.35545023696682465</c:v>
                </c:pt>
                <c:pt idx="242">
                  <c:v>0.3601895734597157</c:v>
                </c:pt>
                <c:pt idx="243">
                  <c:v>0.36492890995260663</c:v>
                </c:pt>
                <c:pt idx="244">
                  <c:v>0.36966824644549767</c:v>
                </c:pt>
                <c:pt idx="245">
                  <c:v>0.37440758293838861</c:v>
                </c:pt>
                <c:pt idx="246">
                  <c:v>0.37914691943127965</c:v>
                </c:pt>
                <c:pt idx="247">
                  <c:v>0.38388625592417058</c:v>
                </c:pt>
                <c:pt idx="248">
                  <c:v>0.38862559241706163</c:v>
                </c:pt>
                <c:pt idx="249">
                  <c:v>0.39336492890995256</c:v>
                </c:pt>
                <c:pt idx="250">
                  <c:v>0.3981042654028436</c:v>
                </c:pt>
                <c:pt idx="251">
                  <c:v>0.40284360189573465</c:v>
                </c:pt>
                <c:pt idx="252">
                  <c:v>0.40758293838862558</c:v>
                </c:pt>
                <c:pt idx="253">
                  <c:v>0.41232227488151663</c:v>
                </c:pt>
                <c:pt idx="254">
                  <c:v>0.41706161137440756</c:v>
                </c:pt>
                <c:pt idx="255">
                  <c:v>0.4218009478672986</c:v>
                </c:pt>
                <c:pt idx="256">
                  <c:v>0.42654028436018954</c:v>
                </c:pt>
                <c:pt idx="257">
                  <c:v>0.43127962085308058</c:v>
                </c:pt>
                <c:pt idx="258">
                  <c:v>0.43601895734597151</c:v>
                </c:pt>
                <c:pt idx="259">
                  <c:v>0.44075829383886256</c:v>
                </c:pt>
                <c:pt idx="260">
                  <c:v>0.4454976303317536</c:v>
                </c:pt>
                <c:pt idx="261">
                  <c:v>0.45023696682464454</c:v>
                </c:pt>
                <c:pt idx="262">
                  <c:v>0.45497630331753558</c:v>
                </c:pt>
                <c:pt idx="263">
                  <c:v>0.45971563981042651</c:v>
                </c:pt>
                <c:pt idx="264">
                  <c:v>0.46445497630331756</c:v>
                </c:pt>
                <c:pt idx="265">
                  <c:v>0.46919431279620849</c:v>
                </c:pt>
                <c:pt idx="266">
                  <c:v>0.47393364928909953</c:v>
                </c:pt>
                <c:pt idx="267">
                  <c:v>0.47867298578199047</c:v>
                </c:pt>
                <c:pt idx="268">
                  <c:v>0.48341232227488151</c:v>
                </c:pt>
                <c:pt idx="269">
                  <c:v>0.48815165876777256</c:v>
                </c:pt>
                <c:pt idx="270">
                  <c:v>0.49289099526066349</c:v>
                </c:pt>
                <c:pt idx="271">
                  <c:v>0.49763033175355453</c:v>
                </c:pt>
                <c:pt idx="272">
                  <c:v>0.50236966824644558</c:v>
                </c:pt>
                <c:pt idx="273">
                  <c:v>0.50710900473933651</c:v>
                </c:pt>
                <c:pt idx="274">
                  <c:v>0.51184834123222744</c:v>
                </c:pt>
                <c:pt idx="275">
                  <c:v>0.51658767772511849</c:v>
                </c:pt>
                <c:pt idx="276">
                  <c:v>0.52132701421800953</c:v>
                </c:pt>
                <c:pt idx="277">
                  <c:v>0.52606635071090047</c:v>
                </c:pt>
                <c:pt idx="278">
                  <c:v>0.5308056872037914</c:v>
                </c:pt>
                <c:pt idx="279">
                  <c:v>0.53554502369668244</c:v>
                </c:pt>
                <c:pt idx="280">
                  <c:v>0.54028436018957349</c:v>
                </c:pt>
                <c:pt idx="281">
                  <c:v>0.54502369668246442</c:v>
                </c:pt>
                <c:pt idx="282">
                  <c:v>0.54976303317535546</c:v>
                </c:pt>
                <c:pt idx="283">
                  <c:v>0.55450236966824651</c:v>
                </c:pt>
                <c:pt idx="284">
                  <c:v>0.55924170616113744</c:v>
                </c:pt>
                <c:pt idx="285">
                  <c:v>0.56398104265402837</c:v>
                </c:pt>
                <c:pt idx="286">
                  <c:v>0.56872037914691942</c:v>
                </c:pt>
                <c:pt idx="287">
                  <c:v>0.57345971563981046</c:v>
                </c:pt>
                <c:pt idx="288">
                  <c:v>0.5781990521327014</c:v>
                </c:pt>
                <c:pt idx="289">
                  <c:v>0.58293838862559244</c:v>
                </c:pt>
                <c:pt idx="290">
                  <c:v>0.58767772511848348</c:v>
                </c:pt>
                <c:pt idx="291">
                  <c:v>0.59241706161137442</c:v>
                </c:pt>
                <c:pt idx="292">
                  <c:v>0.59715639810426535</c:v>
                </c:pt>
                <c:pt idx="293">
                  <c:v>0.6018957345971564</c:v>
                </c:pt>
                <c:pt idx="294">
                  <c:v>0.60663507109004744</c:v>
                </c:pt>
                <c:pt idx="295">
                  <c:v>0.61137440758293837</c:v>
                </c:pt>
                <c:pt idx="296">
                  <c:v>0.61611374407582931</c:v>
                </c:pt>
                <c:pt idx="297">
                  <c:v>0.62085308056872046</c:v>
                </c:pt>
                <c:pt idx="298">
                  <c:v>0.62559241706161139</c:v>
                </c:pt>
                <c:pt idx="299">
                  <c:v>0.63033175355450233</c:v>
                </c:pt>
                <c:pt idx="300">
                  <c:v>0.63507109004739337</c:v>
                </c:pt>
                <c:pt idx="301">
                  <c:v>0.63981042654028442</c:v>
                </c:pt>
                <c:pt idx="302">
                  <c:v>0.64454976303317535</c:v>
                </c:pt>
                <c:pt idx="303">
                  <c:v>0.64928909952606628</c:v>
                </c:pt>
                <c:pt idx="304">
                  <c:v>0.65402843601895733</c:v>
                </c:pt>
                <c:pt idx="305">
                  <c:v>0.65876777251184837</c:v>
                </c:pt>
                <c:pt idx="306">
                  <c:v>0.6635071090047393</c:v>
                </c:pt>
                <c:pt idx="307">
                  <c:v>0.66824644549763035</c:v>
                </c:pt>
                <c:pt idx="308">
                  <c:v>0.67298578199052139</c:v>
                </c:pt>
                <c:pt idx="309">
                  <c:v>0.67772511848341233</c:v>
                </c:pt>
                <c:pt idx="310">
                  <c:v>0.68246445497630326</c:v>
                </c:pt>
                <c:pt idx="311">
                  <c:v>0.6872037914691943</c:v>
                </c:pt>
                <c:pt idx="312">
                  <c:v>0.69194312796208535</c:v>
                </c:pt>
                <c:pt idx="313">
                  <c:v>0.69668246445497628</c:v>
                </c:pt>
                <c:pt idx="314">
                  <c:v>0.70142180094786732</c:v>
                </c:pt>
                <c:pt idx="315">
                  <c:v>0.70616113744075837</c:v>
                </c:pt>
                <c:pt idx="316">
                  <c:v>0.7109004739336493</c:v>
                </c:pt>
                <c:pt idx="317">
                  <c:v>0.71563981042654023</c:v>
                </c:pt>
                <c:pt idx="318">
                  <c:v>0.72037914691943128</c:v>
                </c:pt>
                <c:pt idx="319">
                  <c:v>0.72511848341232232</c:v>
                </c:pt>
                <c:pt idx="320">
                  <c:v>0.72985781990521326</c:v>
                </c:pt>
                <c:pt idx="321">
                  <c:v>0.73459715639810419</c:v>
                </c:pt>
                <c:pt idx="322">
                  <c:v>0.73933649289099523</c:v>
                </c:pt>
                <c:pt idx="323">
                  <c:v>0.74407582938388628</c:v>
                </c:pt>
                <c:pt idx="324">
                  <c:v>0.74881516587677721</c:v>
                </c:pt>
                <c:pt idx="325">
                  <c:v>0.75355450236966826</c:v>
                </c:pt>
                <c:pt idx="326">
                  <c:v>0.7582938388625593</c:v>
                </c:pt>
                <c:pt idx="327">
                  <c:v>0.76303317535545023</c:v>
                </c:pt>
                <c:pt idx="328">
                  <c:v>0.76777251184834117</c:v>
                </c:pt>
                <c:pt idx="329">
                  <c:v>0.77251184834123221</c:v>
                </c:pt>
                <c:pt idx="330">
                  <c:v>0.77725118483412325</c:v>
                </c:pt>
                <c:pt idx="331">
                  <c:v>0.78199052132701419</c:v>
                </c:pt>
                <c:pt idx="332">
                  <c:v>0.78672985781990523</c:v>
                </c:pt>
                <c:pt idx="333">
                  <c:v>0.79146919431279628</c:v>
                </c:pt>
                <c:pt idx="334">
                  <c:v>0.79146919431279628</c:v>
                </c:pt>
                <c:pt idx="335">
                  <c:v>0.79620853080568721</c:v>
                </c:pt>
                <c:pt idx="336">
                  <c:v>0.80094786729857814</c:v>
                </c:pt>
                <c:pt idx="337">
                  <c:v>0.80568720379146919</c:v>
                </c:pt>
                <c:pt idx="338">
                  <c:v>0.81042654028436023</c:v>
                </c:pt>
                <c:pt idx="339">
                  <c:v>0.81516587677725116</c:v>
                </c:pt>
                <c:pt idx="340">
                  <c:v>0.81990521327014221</c:v>
                </c:pt>
                <c:pt idx="341">
                  <c:v>0.82464454976303314</c:v>
                </c:pt>
                <c:pt idx="342">
                  <c:v>0.82938388625592419</c:v>
                </c:pt>
                <c:pt idx="343">
                  <c:v>0.83412322274881512</c:v>
                </c:pt>
                <c:pt idx="344">
                  <c:v>0.83886255924170616</c:v>
                </c:pt>
                <c:pt idx="345">
                  <c:v>0.84360189573459721</c:v>
                </c:pt>
                <c:pt idx="346">
                  <c:v>0.84834123222748814</c:v>
                </c:pt>
                <c:pt idx="347">
                  <c:v>0.85308056872037918</c:v>
                </c:pt>
                <c:pt idx="348">
                  <c:v>0.85781990521327012</c:v>
                </c:pt>
                <c:pt idx="349">
                  <c:v>0.86255924170616116</c:v>
                </c:pt>
                <c:pt idx="350">
                  <c:v>0.86729857819905209</c:v>
                </c:pt>
                <c:pt idx="351">
                  <c:v>0.87203791469194314</c:v>
                </c:pt>
                <c:pt idx="352">
                  <c:v>0.87677725118483418</c:v>
                </c:pt>
                <c:pt idx="353">
                  <c:v>0.88151658767772512</c:v>
                </c:pt>
                <c:pt idx="354">
                  <c:v>0.88625592417061616</c:v>
                </c:pt>
                <c:pt idx="355">
                  <c:v>0.89099526066350709</c:v>
                </c:pt>
                <c:pt idx="356">
                  <c:v>0.89573459715639814</c:v>
                </c:pt>
                <c:pt idx="357">
                  <c:v>0.90047393364928907</c:v>
                </c:pt>
                <c:pt idx="358">
                  <c:v>0.90521327014218012</c:v>
                </c:pt>
                <c:pt idx="359">
                  <c:v>0.90995260663507105</c:v>
                </c:pt>
                <c:pt idx="360">
                  <c:v>0.91469194312796209</c:v>
                </c:pt>
                <c:pt idx="361">
                  <c:v>0.91943127962085303</c:v>
                </c:pt>
                <c:pt idx="362">
                  <c:v>0.92417061611374407</c:v>
                </c:pt>
                <c:pt idx="363">
                  <c:v>0.92890995260663511</c:v>
                </c:pt>
                <c:pt idx="364">
                  <c:v>0.93364928909952605</c:v>
                </c:pt>
                <c:pt idx="365">
                  <c:v>0.93838862559241709</c:v>
                </c:pt>
                <c:pt idx="366">
                  <c:v>0.94312796208530802</c:v>
                </c:pt>
                <c:pt idx="367">
                  <c:v>0.94786729857819907</c:v>
                </c:pt>
                <c:pt idx="368">
                  <c:v>0.95260663507109</c:v>
                </c:pt>
                <c:pt idx="369">
                  <c:v>0.95734597156398105</c:v>
                </c:pt>
                <c:pt idx="370">
                  <c:v>0.96208530805687209</c:v>
                </c:pt>
                <c:pt idx="371">
                  <c:v>0.96682464454976302</c:v>
                </c:pt>
                <c:pt idx="372">
                  <c:v>0.97156398104265407</c:v>
                </c:pt>
                <c:pt idx="373">
                  <c:v>0.976303317535545</c:v>
                </c:pt>
                <c:pt idx="374">
                  <c:v>0.98104265402843605</c:v>
                </c:pt>
                <c:pt idx="375">
                  <c:v>0.98578199052132698</c:v>
                </c:pt>
                <c:pt idx="376">
                  <c:v>0.99052132701421802</c:v>
                </c:pt>
                <c:pt idx="377">
                  <c:v>0.99526066350710896</c:v>
                </c:pt>
              </c:numCache>
            </c:numRef>
          </c:xVal>
          <c:yVal>
            <c:numRef>
              <c:f>Лист1!$B$3:$B$380</c:f>
              <c:numCache>
                <c:formatCode>General</c:formatCode>
                <c:ptCount val="378"/>
                <c:pt idx="0">
                  <c:v>1.1834319526627219E-2</c:v>
                </c:pt>
                <c:pt idx="1">
                  <c:v>1.7751479289940829E-2</c:v>
                </c:pt>
                <c:pt idx="2">
                  <c:v>2.3668639053254437E-2</c:v>
                </c:pt>
                <c:pt idx="3">
                  <c:v>2.9585798816568046E-2</c:v>
                </c:pt>
                <c:pt idx="4">
                  <c:v>3.5502958579881658E-2</c:v>
                </c:pt>
                <c:pt idx="5">
                  <c:v>4.142011834319527E-2</c:v>
                </c:pt>
                <c:pt idx="6">
                  <c:v>4.7337278106508875E-2</c:v>
                </c:pt>
                <c:pt idx="7">
                  <c:v>5.3254437869822487E-2</c:v>
                </c:pt>
                <c:pt idx="8">
                  <c:v>5.9171597633136092E-2</c:v>
                </c:pt>
                <c:pt idx="9">
                  <c:v>6.5088757396449703E-2</c:v>
                </c:pt>
                <c:pt idx="10">
                  <c:v>7.1005917159763315E-2</c:v>
                </c:pt>
                <c:pt idx="11">
                  <c:v>7.6923076923076927E-2</c:v>
                </c:pt>
                <c:pt idx="12">
                  <c:v>8.2840236686390539E-2</c:v>
                </c:pt>
                <c:pt idx="13">
                  <c:v>8.8757396449704137E-2</c:v>
                </c:pt>
                <c:pt idx="14">
                  <c:v>9.4674556213017749E-2</c:v>
                </c:pt>
                <c:pt idx="15">
                  <c:v>0.10059171597633136</c:v>
                </c:pt>
                <c:pt idx="16">
                  <c:v>0.10650887573964497</c:v>
                </c:pt>
                <c:pt idx="17">
                  <c:v>0.11242603550295859</c:v>
                </c:pt>
                <c:pt idx="18">
                  <c:v>0.11834319526627218</c:v>
                </c:pt>
                <c:pt idx="19">
                  <c:v>0.1242603550295858</c:v>
                </c:pt>
                <c:pt idx="20">
                  <c:v>0.13017751479289941</c:v>
                </c:pt>
                <c:pt idx="21">
                  <c:v>0.13609467455621302</c:v>
                </c:pt>
                <c:pt idx="22">
                  <c:v>0.14201183431952663</c:v>
                </c:pt>
                <c:pt idx="23">
                  <c:v>0.14792899408284024</c:v>
                </c:pt>
                <c:pt idx="24">
                  <c:v>0.15384615384615385</c:v>
                </c:pt>
                <c:pt idx="25">
                  <c:v>0.15976331360946747</c:v>
                </c:pt>
                <c:pt idx="26">
                  <c:v>0.16568047337278108</c:v>
                </c:pt>
                <c:pt idx="27">
                  <c:v>0.17159763313609466</c:v>
                </c:pt>
                <c:pt idx="28">
                  <c:v>0.17751479289940827</c:v>
                </c:pt>
                <c:pt idx="29">
                  <c:v>0.18343195266272189</c:v>
                </c:pt>
                <c:pt idx="30">
                  <c:v>0.1893491124260355</c:v>
                </c:pt>
                <c:pt idx="31">
                  <c:v>0.19526627218934911</c:v>
                </c:pt>
                <c:pt idx="32">
                  <c:v>0.20118343195266272</c:v>
                </c:pt>
                <c:pt idx="33">
                  <c:v>0.20710059171597633</c:v>
                </c:pt>
                <c:pt idx="34">
                  <c:v>0.21301775147928995</c:v>
                </c:pt>
                <c:pt idx="35">
                  <c:v>0.21893491124260356</c:v>
                </c:pt>
                <c:pt idx="36">
                  <c:v>0.22485207100591717</c:v>
                </c:pt>
                <c:pt idx="37">
                  <c:v>0.23076923076923078</c:v>
                </c:pt>
                <c:pt idx="38">
                  <c:v>0.23668639053254437</c:v>
                </c:pt>
                <c:pt idx="39">
                  <c:v>0.24260355029585798</c:v>
                </c:pt>
                <c:pt idx="40">
                  <c:v>0.24852071005917159</c:v>
                </c:pt>
                <c:pt idx="41">
                  <c:v>0.25443786982248523</c:v>
                </c:pt>
                <c:pt idx="42">
                  <c:v>0.26035502958579881</c:v>
                </c:pt>
                <c:pt idx="43">
                  <c:v>0.26627218934911245</c:v>
                </c:pt>
                <c:pt idx="44">
                  <c:v>0.27218934911242604</c:v>
                </c:pt>
                <c:pt idx="45">
                  <c:v>0.27810650887573962</c:v>
                </c:pt>
                <c:pt idx="46">
                  <c:v>0.28402366863905326</c:v>
                </c:pt>
                <c:pt idx="47">
                  <c:v>0.28994082840236685</c:v>
                </c:pt>
                <c:pt idx="48">
                  <c:v>0.29585798816568049</c:v>
                </c:pt>
                <c:pt idx="49">
                  <c:v>0.30177514792899407</c:v>
                </c:pt>
                <c:pt idx="50">
                  <c:v>0.30769230769230771</c:v>
                </c:pt>
                <c:pt idx="51">
                  <c:v>0.31360946745562129</c:v>
                </c:pt>
                <c:pt idx="52">
                  <c:v>0.31952662721893493</c:v>
                </c:pt>
                <c:pt idx="53">
                  <c:v>0.32544378698224852</c:v>
                </c:pt>
                <c:pt idx="54">
                  <c:v>0.33136094674556216</c:v>
                </c:pt>
                <c:pt idx="55">
                  <c:v>0.33727810650887574</c:v>
                </c:pt>
                <c:pt idx="56">
                  <c:v>0.34319526627218933</c:v>
                </c:pt>
                <c:pt idx="57">
                  <c:v>0.34911242603550297</c:v>
                </c:pt>
                <c:pt idx="58">
                  <c:v>0.35502958579881655</c:v>
                </c:pt>
                <c:pt idx="59">
                  <c:v>0.36094674556213019</c:v>
                </c:pt>
                <c:pt idx="60">
                  <c:v>0.36686390532544377</c:v>
                </c:pt>
                <c:pt idx="61">
                  <c:v>0.37278106508875741</c:v>
                </c:pt>
                <c:pt idx="62">
                  <c:v>0.378698224852071</c:v>
                </c:pt>
                <c:pt idx="63">
                  <c:v>0.38461538461538464</c:v>
                </c:pt>
                <c:pt idx="64">
                  <c:v>0.39053254437869822</c:v>
                </c:pt>
                <c:pt idx="65">
                  <c:v>0.39644970414201186</c:v>
                </c:pt>
                <c:pt idx="66">
                  <c:v>0.40236686390532544</c:v>
                </c:pt>
                <c:pt idx="67">
                  <c:v>0.40828402366863903</c:v>
                </c:pt>
                <c:pt idx="68">
                  <c:v>0.41420118343195267</c:v>
                </c:pt>
                <c:pt idx="69">
                  <c:v>0.42011834319526625</c:v>
                </c:pt>
                <c:pt idx="70">
                  <c:v>0.42603550295857989</c:v>
                </c:pt>
                <c:pt idx="71">
                  <c:v>0.43195266272189348</c:v>
                </c:pt>
                <c:pt idx="72">
                  <c:v>0.43786982248520712</c:v>
                </c:pt>
                <c:pt idx="73">
                  <c:v>0.4437869822485207</c:v>
                </c:pt>
                <c:pt idx="74">
                  <c:v>0.44970414201183434</c:v>
                </c:pt>
                <c:pt idx="75">
                  <c:v>0.45562130177514792</c:v>
                </c:pt>
                <c:pt idx="76">
                  <c:v>0.46153846153846156</c:v>
                </c:pt>
                <c:pt idx="77">
                  <c:v>0.46745562130177515</c:v>
                </c:pt>
                <c:pt idx="78">
                  <c:v>0.47337278106508873</c:v>
                </c:pt>
                <c:pt idx="79">
                  <c:v>0.47928994082840237</c:v>
                </c:pt>
                <c:pt idx="80">
                  <c:v>0.48520710059171596</c:v>
                </c:pt>
                <c:pt idx="81">
                  <c:v>0.4911242603550296</c:v>
                </c:pt>
                <c:pt idx="82">
                  <c:v>0.49704142011834318</c:v>
                </c:pt>
                <c:pt idx="83">
                  <c:v>0.50295857988165682</c:v>
                </c:pt>
                <c:pt idx="84">
                  <c:v>0.50887573964497046</c:v>
                </c:pt>
                <c:pt idx="85">
                  <c:v>0.51479289940828399</c:v>
                </c:pt>
                <c:pt idx="86">
                  <c:v>0.52071005917159763</c:v>
                </c:pt>
                <c:pt idx="87">
                  <c:v>0.52662721893491127</c:v>
                </c:pt>
                <c:pt idx="88">
                  <c:v>0.53254437869822491</c:v>
                </c:pt>
                <c:pt idx="89">
                  <c:v>0.53846153846153844</c:v>
                </c:pt>
                <c:pt idx="90">
                  <c:v>0.54437869822485208</c:v>
                </c:pt>
                <c:pt idx="91">
                  <c:v>0.55029585798816572</c:v>
                </c:pt>
                <c:pt idx="92">
                  <c:v>0.55621301775147924</c:v>
                </c:pt>
                <c:pt idx="93">
                  <c:v>0.56213017751479288</c:v>
                </c:pt>
                <c:pt idx="94">
                  <c:v>0.56804733727810652</c:v>
                </c:pt>
                <c:pt idx="95">
                  <c:v>0.57396449704142016</c:v>
                </c:pt>
                <c:pt idx="96">
                  <c:v>0.57988165680473369</c:v>
                </c:pt>
                <c:pt idx="97">
                  <c:v>0.58579881656804733</c:v>
                </c:pt>
                <c:pt idx="98">
                  <c:v>0.59171597633136097</c:v>
                </c:pt>
                <c:pt idx="99">
                  <c:v>0.59763313609467461</c:v>
                </c:pt>
                <c:pt idx="100">
                  <c:v>0.60355029585798814</c:v>
                </c:pt>
                <c:pt idx="101">
                  <c:v>0.60946745562130178</c:v>
                </c:pt>
                <c:pt idx="102">
                  <c:v>0.61538461538461542</c:v>
                </c:pt>
                <c:pt idx="103">
                  <c:v>0.62130177514792895</c:v>
                </c:pt>
                <c:pt idx="104">
                  <c:v>0.62721893491124259</c:v>
                </c:pt>
                <c:pt idx="105">
                  <c:v>0.63313609467455623</c:v>
                </c:pt>
                <c:pt idx="106">
                  <c:v>0.63905325443786987</c:v>
                </c:pt>
                <c:pt idx="107">
                  <c:v>0.6449704142011834</c:v>
                </c:pt>
                <c:pt idx="108">
                  <c:v>0.65088757396449703</c:v>
                </c:pt>
                <c:pt idx="109">
                  <c:v>0.65680473372781067</c:v>
                </c:pt>
                <c:pt idx="110">
                  <c:v>0.66272189349112431</c:v>
                </c:pt>
                <c:pt idx="111">
                  <c:v>0.66863905325443784</c:v>
                </c:pt>
                <c:pt idx="112">
                  <c:v>0.67455621301775148</c:v>
                </c:pt>
                <c:pt idx="113">
                  <c:v>0.68047337278106512</c:v>
                </c:pt>
                <c:pt idx="114">
                  <c:v>0.68639053254437865</c:v>
                </c:pt>
                <c:pt idx="115">
                  <c:v>0.69230769230769229</c:v>
                </c:pt>
                <c:pt idx="116">
                  <c:v>0.69822485207100593</c:v>
                </c:pt>
                <c:pt idx="117">
                  <c:v>0.70414201183431957</c:v>
                </c:pt>
                <c:pt idx="118">
                  <c:v>0.7100591715976331</c:v>
                </c:pt>
                <c:pt idx="119">
                  <c:v>0.71597633136094674</c:v>
                </c:pt>
                <c:pt idx="120">
                  <c:v>0.72189349112426038</c:v>
                </c:pt>
                <c:pt idx="121">
                  <c:v>0.72781065088757402</c:v>
                </c:pt>
                <c:pt idx="122">
                  <c:v>0.73372781065088755</c:v>
                </c:pt>
                <c:pt idx="123">
                  <c:v>0.73964497041420119</c:v>
                </c:pt>
                <c:pt idx="124">
                  <c:v>0.74556213017751483</c:v>
                </c:pt>
                <c:pt idx="125">
                  <c:v>0.75147928994082835</c:v>
                </c:pt>
                <c:pt idx="126">
                  <c:v>0.75739644970414199</c:v>
                </c:pt>
                <c:pt idx="127">
                  <c:v>0.76331360946745563</c:v>
                </c:pt>
                <c:pt idx="128">
                  <c:v>0.76923076923076927</c:v>
                </c:pt>
                <c:pt idx="129">
                  <c:v>0.7751479289940828</c:v>
                </c:pt>
                <c:pt idx="130">
                  <c:v>0.78106508875739644</c:v>
                </c:pt>
                <c:pt idx="131">
                  <c:v>0.78698224852071008</c:v>
                </c:pt>
                <c:pt idx="132">
                  <c:v>0.79289940828402372</c:v>
                </c:pt>
                <c:pt idx="133">
                  <c:v>0.79881656804733725</c:v>
                </c:pt>
                <c:pt idx="134">
                  <c:v>0.80473372781065089</c:v>
                </c:pt>
                <c:pt idx="135">
                  <c:v>0.81065088757396453</c:v>
                </c:pt>
                <c:pt idx="136">
                  <c:v>0.81656804733727806</c:v>
                </c:pt>
                <c:pt idx="137">
                  <c:v>0.8224852071005917</c:v>
                </c:pt>
                <c:pt idx="138">
                  <c:v>0.82840236686390534</c:v>
                </c:pt>
                <c:pt idx="139">
                  <c:v>0.83431952662721898</c:v>
                </c:pt>
                <c:pt idx="140">
                  <c:v>0.84023668639053251</c:v>
                </c:pt>
                <c:pt idx="141">
                  <c:v>0.84615384615384615</c:v>
                </c:pt>
                <c:pt idx="142">
                  <c:v>0.85207100591715978</c:v>
                </c:pt>
                <c:pt idx="143">
                  <c:v>0.85798816568047342</c:v>
                </c:pt>
                <c:pt idx="144">
                  <c:v>0.86390532544378695</c:v>
                </c:pt>
                <c:pt idx="145">
                  <c:v>0.86982248520710059</c:v>
                </c:pt>
                <c:pt idx="146">
                  <c:v>0.87573964497041423</c:v>
                </c:pt>
                <c:pt idx="147">
                  <c:v>0.88165680473372776</c:v>
                </c:pt>
                <c:pt idx="148">
                  <c:v>0.8875739644970414</c:v>
                </c:pt>
                <c:pt idx="149">
                  <c:v>0.89349112426035504</c:v>
                </c:pt>
                <c:pt idx="150">
                  <c:v>0.89940828402366868</c:v>
                </c:pt>
                <c:pt idx="151">
                  <c:v>0.90532544378698221</c:v>
                </c:pt>
                <c:pt idx="152">
                  <c:v>0.91124260355029585</c:v>
                </c:pt>
                <c:pt idx="153">
                  <c:v>0.91715976331360949</c:v>
                </c:pt>
                <c:pt idx="154">
                  <c:v>0.92307692307692313</c:v>
                </c:pt>
                <c:pt idx="155">
                  <c:v>0.92899408284023666</c:v>
                </c:pt>
                <c:pt idx="156">
                  <c:v>0.9349112426035503</c:v>
                </c:pt>
                <c:pt idx="157">
                  <c:v>0.94082840236686394</c:v>
                </c:pt>
                <c:pt idx="158">
                  <c:v>0.94674556213017746</c:v>
                </c:pt>
                <c:pt idx="159">
                  <c:v>0.9526627218934911</c:v>
                </c:pt>
                <c:pt idx="160">
                  <c:v>0.95857988165680474</c:v>
                </c:pt>
                <c:pt idx="161">
                  <c:v>0.96449704142011838</c:v>
                </c:pt>
                <c:pt idx="162">
                  <c:v>0.97041420118343191</c:v>
                </c:pt>
                <c:pt idx="163">
                  <c:v>0.97633136094674555</c:v>
                </c:pt>
                <c:pt idx="164">
                  <c:v>0.98224852071005919</c:v>
                </c:pt>
                <c:pt idx="165">
                  <c:v>0.98224852071005919</c:v>
                </c:pt>
                <c:pt idx="166">
                  <c:v>0.98224852071005919</c:v>
                </c:pt>
                <c:pt idx="167">
                  <c:v>0.98224852071005919</c:v>
                </c:pt>
                <c:pt idx="168">
                  <c:v>0.98224852071005919</c:v>
                </c:pt>
                <c:pt idx="169">
                  <c:v>0.98224852071005919</c:v>
                </c:pt>
                <c:pt idx="170">
                  <c:v>0.98816568047337283</c:v>
                </c:pt>
                <c:pt idx="171">
                  <c:v>0.98816568047337283</c:v>
                </c:pt>
                <c:pt idx="172">
                  <c:v>0.98816568047337283</c:v>
                </c:pt>
                <c:pt idx="173">
                  <c:v>0.98816568047337283</c:v>
                </c:pt>
                <c:pt idx="174">
                  <c:v>0.98816568047337283</c:v>
                </c:pt>
                <c:pt idx="175">
                  <c:v>0.98816568047337283</c:v>
                </c:pt>
                <c:pt idx="176">
                  <c:v>0.98816568047337283</c:v>
                </c:pt>
                <c:pt idx="177">
                  <c:v>0.98816568047337283</c:v>
                </c:pt>
                <c:pt idx="178">
                  <c:v>0.98816568047337283</c:v>
                </c:pt>
                <c:pt idx="179">
                  <c:v>0.98816568047337283</c:v>
                </c:pt>
                <c:pt idx="180">
                  <c:v>0.98816568047337283</c:v>
                </c:pt>
                <c:pt idx="181">
                  <c:v>0.98816568047337283</c:v>
                </c:pt>
                <c:pt idx="182">
                  <c:v>0.98816568047337283</c:v>
                </c:pt>
                <c:pt idx="183">
                  <c:v>0.98816568047337283</c:v>
                </c:pt>
                <c:pt idx="184">
                  <c:v>0.98816568047337283</c:v>
                </c:pt>
                <c:pt idx="185">
                  <c:v>0.98816568047337283</c:v>
                </c:pt>
                <c:pt idx="186">
                  <c:v>0.98816568047337283</c:v>
                </c:pt>
                <c:pt idx="187">
                  <c:v>0.98816568047337283</c:v>
                </c:pt>
                <c:pt idx="188">
                  <c:v>0.98816568047337283</c:v>
                </c:pt>
                <c:pt idx="189">
                  <c:v>0.98816568047337283</c:v>
                </c:pt>
                <c:pt idx="190">
                  <c:v>0.98816568047337283</c:v>
                </c:pt>
                <c:pt idx="191">
                  <c:v>0.98816568047337283</c:v>
                </c:pt>
                <c:pt idx="192">
                  <c:v>0.98816568047337283</c:v>
                </c:pt>
                <c:pt idx="193">
                  <c:v>0.98816568047337283</c:v>
                </c:pt>
                <c:pt idx="194">
                  <c:v>0.98816568047337283</c:v>
                </c:pt>
                <c:pt idx="195">
                  <c:v>0.98816568047337283</c:v>
                </c:pt>
                <c:pt idx="196">
                  <c:v>0.98816568047337283</c:v>
                </c:pt>
                <c:pt idx="197">
                  <c:v>0.98816568047337283</c:v>
                </c:pt>
                <c:pt idx="198">
                  <c:v>0.98816568047337283</c:v>
                </c:pt>
                <c:pt idx="199">
                  <c:v>0.98816568047337283</c:v>
                </c:pt>
                <c:pt idx="200">
                  <c:v>0.98816568047337283</c:v>
                </c:pt>
                <c:pt idx="201">
                  <c:v>0.98816568047337283</c:v>
                </c:pt>
                <c:pt idx="202">
                  <c:v>0.98816568047337283</c:v>
                </c:pt>
                <c:pt idx="203">
                  <c:v>0.98816568047337283</c:v>
                </c:pt>
                <c:pt idx="204">
                  <c:v>0.98816568047337283</c:v>
                </c:pt>
                <c:pt idx="205">
                  <c:v>0.98816568047337283</c:v>
                </c:pt>
                <c:pt idx="206">
                  <c:v>0.98816568047337283</c:v>
                </c:pt>
                <c:pt idx="207">
                  <c:v>0.98816568047337283</c:v>
                </c:pt>
                <c:pt idx="208">
                  <c:v>0.98816568047337283</c:v>
                </c:pt>
                <c:pt idx="209">
                  <c:v>0.98816568047337283</c:v>
                </c:pt>
                <c:pt idx="210">
                  <c:v>0.98816568047337283</c:v>
                </c:pt>
                <c:pt idx="211">
                  <c:v>0.98816568047337283</c:v>
                </c:pt>
                <c:pt idx="212">
                  <c:v>0.98816568047337283</c:v>
                </c:pt>
                <c:pt idx="213">
                  <c:v>0.98816568047337283</c:v>
                </c:pt>
                <c:pt idx="214">
                  <c:v>0.98816568047337283</c:v>
                </c:pt>
                <c:pt idx="215">
                  <c:v>0.98816568047337283</c:v>
                </c:pt>
                <c:pt idx="216">
                  <c:v>0.98816568047337283</c:v>
                </c:pt>
                <c:pt idx="217">
                  <c:v>0.98816568047337283</c:v>
                </c:pt>
                <c:pt idx="218">
                  <c:v>0.98816568047337283</c:v>
                </c:pt>
                <c:pt idx="219">
                  <c:v>0.98816568047337283</c:v>
                </c:pt>
                <c:pt idx="220">
                  <c:v>0.98816568047337283</c:v>
                </c:pt>
                <c:pt idx="221">
                  <c:v>0.98816568047337283</c:v>
                </c:pt>
                <c:pt idx="222">
                  <c:v>0.99408284023668636</c:v>
                </c:pt>
                <c:pt idx="223">
                  <c:v>0.99408284023668636</c:v>
                </c:pt>
                <c:pt idx="224">
                  <c:v>0.99408284023668636</c:v>
                </c:pt>
                <c:pt idx="225">
                  <c:v>0.99408284023668636</c:v>
                </c:pt>
                <c:pt idx="226">
                  <c:v>0.99408284023668636</c:v>
                </c:pt>
                <c:pt idx="227">
                  <c:v>0.99408284023668636</c:v>
                </c:pt>
                <c:pt idx="228">
                  <c:v>0.99408284023668636</c:v>
                </c:pt>
                <c:pt idx="229">
                  <c:v>0.99408284023668636</c:v>
                </c:pt>
                <c:pt idx="230">
                  <c:v>0.99408284023668636</c:v>
                </c:pt>
                <c:pt idx="231">
                  <c:v>0.99408284023668636</c:v>
                </c:pt>
                <c:pt idx="232">
                  <c:v>0.99408284023668636</c:v>
                </c:pt>
                <c:pt idx="233">
                  <c:v>0.99408284023668636</c:v>
                </c:pt>
                <c:pt idx="234">
                  <c:v>0.99408284023668636</c:v>
                </c:pt>
                <c:pt idx="235">
                  <c:v>0.99408284023668636</c:v>
                </c:pt>
                <c:pt idx="236">
                  <c:v>0.99408284023668636</c:v>
                </c:pt>
                <c:pt idx="237">
                  <c:v>0.99408284023668636</c:v>
                </c:pt>
                <c:pt idx="238">
                  <c:v>0.99408284023668636</c:v>
                </c:pt>
                <c:pt idx="239">
                  <c:v>0.99408284023668636</c:v>
                </c:pt>
                <c:pt idx="240">
                  <c:v>0.99408284023668636</c:v>
                </c:pt>
                <c:pt idx="241">
                  <c:v>0.99408284023668636</c:v>
                </c:pt>
                <c:pt idx="242">
                  <c:v>0.99408284023668636</c:v>
                </c:pt>
                <c:pt idx="243">
                  <c:v>0.99408284023668636</c:v>
                </c:pt>
                <c:pt idx="244">
                  <c:v>0.99408284023668636</c:v>
                </c:pt>
                <c:pt idx="245">
                  <c:v>0.99408284023668636</c:v>
                </c:pt>
                <c:pt idx="246">
                  <c:v>0.99408284023668636</c:v>
                </c:pt>
                <c:pt idx="247">
                  <c:v>0.99408284023668636</c:v>
                </c:pt>
                <c:pt idx="248">
                  <c:v>0.99408284023668636</c:v>
                </c:pt>
                <c:pt idx="249">
                  <c:v>0.99408284023668636</c:v>
                </c:pt>
                <c:pt idx="250">
                  <c:v>0.99408284023668636</c:v>
                </c:pt>
                <c:pt idx="251">
                  <c:v>0.99408284023668636</c:v>
                </c:pt>
                <c:pt idx="252">
                  <c:v>0.99408284023668636</c:v>
                </c:pt>
                <c:pt idx="253">
                  <c:v>0.99408284023668636</c:v>
                </c:pt>
                <c:pt idx="254">
                  <c:v>0.99408284023668636</c:v>
                </c:pt>
                <c:pt idx="255">
                  <c:v>0.99408284023668636</c:v>
                </c:pt>
                <c:pt idx="256">
                  <c:v>0.99408284023668636</c:v>
                </c:pt>
                <c:pt idx="257">
                  <c:v>0.99408284023668636</c:v>
                </c:pt>
                <c:pt idx="258">
                  <c:v>0.99408284023668636</c:v>
                </c:pt>
                <c:pt idx="259">
                  <c:v>0.99408284023668636</c:v>
                </c:pt>
                <c:pt idx="260">
                  <c:v>0.99408284023668636</c:v>
                </c:pt>
                <c:pt idx="261">
                  <c:v>0.99408284023668636</c:v>
                </c:pt>
                <c:pt idx="262">
                  <c:v>0.99408284023668636</c:v>
                </c:pt>
                <c:pt idx="263">
                  <c:v>0.99408284023668636</c:v>
                </c:pt>
                <c:pt idx="264">
                  <c:v>0.99408284023668636</c:v>
                </c:pt>
                <c:pt idx="265">
                  <c:v>0.99408284023668636</c:v>
                </c:pt>
                <c:pt idx="266">
                  <c:v>0.99408284023668636</c:v>
                </c:pt>
                <c:pt idx="267">
                  <c:v>0.99408284023668636</c:v>
                </c:pt>
                <c:pt idx="268">
                  <c:v>0.99408284023668636</c:v>
                </c:pt>
                <c:pt idx="269">
                  <c:v>0.99408284023668636</c:v>
                </c:pt>
                <c:pt idx="270">
                  <c:v>0.99408284023668636</c:v>
                </c:pt>
                <c:pt idx="271">
                  <c:v>0.99408284023668636</c:v>
                </c:pt>
                <c:pt idx="272">
                  <c:v>0.99408284023668636</c:v>
                </c:pt>
                <c:pt idx="273">
                  <c:v>0.99408284023668636</c:v>
                </c:pt>
                <c:pt idx="274">
                  <c:v>0.99408284023668636</c:v>
                </c:pt>
                <c:pt idx="275">
                  <c:v>0.99408284023668636</c:v>
                </c:pt>
                <c:pt idx="276">
                  <c:v>0.99408284023668636</c:v>
                </c:pt>
                <c:pt idx="277">
                  <c:v>0.99408284023668636</c:v>
                </c:pt>
                <c:pt idx="278">
                  <c:v>0.99408284023668636</c:v>
                </c:pt>
                <c:pt idx="279">
                  <c:v>0.99408284023668636</c:v>
                </c:pt>
                <c:pt idx="280">
                  <c:v>0.99408284023668636</c:v>
                </c:pt>
                <c:pt idx="281">
                  <c:v>0.99408284023668636</c:v>
                </c:pt>
                <c:pt idx="282">
                  <c:v>0.99408284023668636</c:v>
                </c:pt>
                <c:pt idx="283">
                  <c:v>0.99408284023668636</c:v>
                </c:pt>
                <c:pt idx="284">
                  <c:v>0.99408284023668636</c:v>
                </c:pt>
                <c:pt idx="285">
                  <c:v>0.99408284023668636</c:v>
                </c:pt>
                <c:pt idx="286">
                  <c:v>0.99408284023668636</c:v>
                </c:pt>
                <c:pt idx="287">
                  <c:v>0.99408284023668636</c:v>
                </c:pt>
                <c:pt idx="288">
                  <c:v>0.99408284023668636</c:v>
                </c:pt>
                <c:pt idx="289">
                  <c:v>0.99408284023668636</c:v>
                </c:pt>
                <c:pt idx="290">
                  <c:v>0.99408284023668636</c:v>
                </c:pt>
                <c:pt idx="291">
                  <c:v>0.99408284023668636</c:v>
                </c:pt>
                <c:pt idx="292">
                  <c:v>0.99408284023668636</c:v>
                </c:pt>
                <c:pt idx="293">
                  <c:v>0.99408284023668636</c:v>
                </c:pt>
                <c:pt idx="294">
                  <c:v>0.99408284023668636</c:v>
                </c:pt>
                <c:pt idx="295">
                  <c:v>0.99408284023668636</c:v>
                </c:pt>
                <c:pt idx="296">
                  <c:v>0.99408284023668636</c:v>
                </c:pt>
                <c:pt idx="297">
                  <c:v>0.99408284023668636</c:v>
                </c:pt>
                <c:pt idx="298">
                  <c:v>0.99408284023668636</c:v>
                </c:pt>
                <c:pt idx="299">
                  <c:v>0.99408284023668636</c:v>
                </c:pt>
                <c:pt idx="300">
                  <c:v>0.99408284023668636</c:v>
                </c:pt>
                <c:pt idx="301">
                  <c:v>0.99408284023668636</c:v>
                </c:pt>
                <c:pt idx="302">
                  <c:v>0.99408284023668636</c:v>
                </c:pt>
                <c:pt idx="303">
                  <c:v>0.99408284023668636</c:v>
                </c:pt>
                <c:pt idx="304">
                  <c:v>0.99408284023668636</c:v>
                </c:pt>
                <c:pt idx="305">
                  <c:v>0.99408284023668636</c:v>
                </c:pt>
                <c:pt idx="306">
                  <c:v>0.99408284023668636</c:v>
                </c:pt>
                <c:pt idx="307">
                  <c:v>0.99408284023668636</c:v>
                </c:pt>
                <c:pt idx="308">
                  <c:v>0.99408284023668636</c:v>
                </c:pt>
                <c:pt idx="309">
                  <c:v>0.99408284023668636</c:v>
                </c:pt>
                <c:pt idx="310">
                  <c:v>0.99408284023668636</c:v>
                </c:pt>
                <c:pt idx="311">
                  <c:v>0.99408284023668636</c:v>
                </c:pt>
                <c:pt idx="312">
                  <c:v>0.99408284023668636</c:v>
                </c:pt>
                <c:pt idx="313">
                  <c:v>0.99408284023668636</c:v>
                </c:pt>
                <c:pt idx="314">
                  <c:v>0.99408284023668636</c:v>
                </c:pt>
                <c:pt idx="315">
                  <c:v>0.99408284023668636</c:v>
                </c:pt>
                <c:pt idx="316">
                  <c:v>0.99408284023668636</c:v>
                </c:pt>
                <c:pt idx="317">
                  <c:v>0.99408284023668636</c:v>
                </c:pt>
                <c:pt idx="318">
                  <c:v>0.99408284023668636</c:v>
                </c:pt>
                <c:pt idx="319">
                  <c:v>0.99408284023668636</c:v>
                </c:pt>
                <c:pt idx="320">
                  <c:v>0.99408284023668636</c:v>
                </c:pt>
                <c:pt idx="321">
                  <c:v>0.99408284023668636</c:v>
                </c:pt>
                <c:pt idx="322">
                  <c:v>0.99408284023668636</c:v>
                </c:pt>
                <c:pt idx="323">
                  <c:v>0.99408284023668636</c:v>
                </c:pt>
                <c:pt idx="324">
                  <c:v>0.99408284023668636</c:v>
                </c:pt>
                <c:pt idx="325">
                  <c:v>0.99408284023668636</c:v>
                </c:pt>
                <c:pt idx="326">
                  <c:v>0.99408284023668636</c:v>
                </c:pt>
                <c:pt idx="327">
                  <c:v>0.99408284023668636</c:v>
                </c:pt>
                <c:pt idx="328">
                  <c:v>0.99408284023668636</c:v>
                </c:pt>
                <c:pt idx="329">
                  <c:v>0.99408284023668636</c:v>
                </c:pt>
                <c:pt idx="330">
                  <c:v>0.99408284023668636</c:v>
                </c:pt>
                <c:pt idx="331">
                  <c:v>0.99408284023668636</c:v>
                </c:pt>
                <c:pt idx="332">
                  <c:v>0.99408284023668636</c:v>
                </c:pt>
                <c:pt idx="333">
                  <c:v>0.99408284023668636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45792"/>
        <c:axId val="81744256"/>
      </c:scatterChart>
      <c:valAx>
        <c:axId val="8174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1 -</a:t>
                </a:r>
                <a:r>
                  <a:rPr lang="ru-RU" sz="1400" baseline="0"/>
                  <a:t> </a:t>
                </a:r>
                <a:r>
                  <a:rPr lang="ru-RU" sz="1400"/>
                  <a:t>специфичность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744256"/>
        <c:crosses val="autoZero"/>
        <c:crossBetween val="midCat"/>
      </c:valAx>
      <c:valAx>
        <c:axId val="81744256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400"/>
                  <a:t>чувствительность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745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371475</xdr:rowOff>
    </xdr:from>
    <xdr:to>
      <xdr:col>14</xdr:col>
      <xdr:colOff>323850</xdr:colOff>
      <xdr:row>16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0"/>
  <sheetViews>
    <sheetView topLeftCell="A8" workbookViewId="0">
      <selection activeCell="M22" sqref="M22:Q27"/>
    </sheetView>
  </sheetViews>
  <sheetFormatPr defaultRowHeight="15" x14ac:dyDescent="0.25"/>
  <cols>
    <col min="6" max="6" width="12" customWidth="1"/>
    <col min="7" max="7" width="15.5703125" customWidth="1"/>
    <col min="14" max="14" width="11.28515625" customWidth="1"/>
    <col min="15" max="15" width="16.42578125" customWidth="1"/>
  </cols>
  <sheetData>
    <row r="1" spans="1:11" x14ac:dyDescent="0.25">
      <c r="A1">
        <v>36.619999999999997</v>
      </c>
      <c r="B1">
        <v>3662</v>
      </c>
      <c r="C1" t="s">
        <v>1</v>
      </c>
      <c r="D1">
        <v>1899</v>
      </c>
      <c r="E1" t="s">
        <v>0</v>
      </c>
      <c r="F1">
        <v>2164</v>
      </c>
      <c r="G1" t="s">
        <v>2</v>
      </c>
      <c r="H1" t="s">
        <v>426</v>
      </c>
      <c r="K1" s="2" t="s">
        <v>161</v>
      </c>
    </row>
    <row r="2" spans="1:11" x14ac:dyDescent="0.25">
      <c r="A2">
        <v>36.51</v>
      </c>
      <c r="B2">
        <v>3651</v>
      </c>
      <c r="C2" t="s">
        <v>1</v>
      </c>
      <c r="D2">
        <v>1733</v>
      </c>
      <c r="E2" t="s">
        <v>0</v>
      </c>
      <c r="F2">
        <v>1998</v>
      </c>
      <c r="G2" t="s">
        <v>3</v>
      </c>
      <c r="H2" t="s">
        <v>426</v>
      </c>
      <c r="K2" s="2" t="s">
        <v>164</v>
      </c>
    </row>
    <row r="3" spans="1:11" x14ac:dyDescent="0.25">
      <c r="A3">
        <v>36.51</v>
      </c>
      <c r="B3">
        <v>3651</v>
      </c>
      <c r="C3" t="s">
        <v>1</v>
      </c>
      <c r="D3">
        <v>1899</v>
      </c>
      <c r="E3" t="s">
        <v>0</v>
      </c>
      <c r="F3">
        <v>2164</v>
      </c>
      <c r="G3" t="s">
        <v>4</v>
      </c>
      <c r="H3" t="s">
        <v>426</v>
      </c>
      <c r="K3" s="2" t="s">
        <v>166</v>
      </c>
    </row>
    <row r="4" spans="1:11" x14ac:dyDescent="0.25">
      <c r="A4">
        <v>36.450000000000003</v>
      </c>
      <c r="B4">
        <v>3645</v>
      </c>
      <c r="C4" t="s">
        <v>1</v>
      </c>
      <c r="D4">
        <v>1899</v>
      </c>
      <c r="E4" t="s">
        <v>0</v>
      </c>
      <c r="F4">
        <v>2164</v>
      </c>
      <c r="G4" t="s">
        <v>5</v>
      </c>
      <c r="H4" t="s">
        <v>426</v>
      </c>
      <c r="K4" s="2" t="s">
        <v>162</v>
      </c>
    </row>
    <row r="5" spans="1:11" x14ac:dyDescent="0.25">
      <c r="A5">
        <v>36.39</v>
      </c>
      <c r="B5">
        <v>3639</v>
      </c>
      <c r="C5" t="s">
        <v>1</v>
      </c>
      <c r="D5">
        <v>1897</v>
      </c>
      <c r="E5" t="s">
        <v>0</v>
      </c>
      <c r="F5">
        <v>2162</v>
      </c>
      <c r="G5" t="s">
        <v>6</v>
      </c>
      <c r="H5" t="s">
        <v>426</v>
      </c>
      <c r="K5" s="2" t="s">
        <v>165</v>
      </c>
    </row>
    <row r="6" spans="1:11" x14ac:dyDescent="0.25">
      <c r="A6">
        <v>36.380000000000003</v>
      </c>
      <c r="B6">
        <v>3638</v>
      </c>
      <c r="C6" t="s">
        <v>1</v>
      </c>
      <c r="D6">
        <v>1899</v>
      </c>
      <c r="E6" t="s">
        <v>0</v>
      </c>
      <c r="F6">
        <v>2164</v>
      </c>
      <c r="G6" t="s">
        <v>7</v>
      </c>
      <c r="H6" t="s">
        <v>426</v>
      </c>
      <c r="K6" s="2" t="s">
        <v>173</v>
      </c>
    </row>
    <row r="7" spans="1:11" x14ac:dyDescent="0.25">
      <c r="A7">
        <v>36.24</v>
      </c>
      <c r="B7">
        <v>3624</v>
      </c>
      <c r="C7" t="s">
        <v>1</v>
      </c>
      <c r="D7">
        <v>1899</v>
      </c>
      <c r="E7" t="s">
        <v>0</v>
      </c>
      <c r="F7">
        <v>2164</v>
      </c>
      <c r="G7" t="s">
        <v>8</v>
      </c>
      <c r="H7" t="s">
        <v>426</v>
      </c>
      <c r="K7" s="2" t="s">
        <v>167</v>
      </c>
    </row>
    <row r="8" spans="1:11" x14ac:dyDescent="0.25">
      <c r="A8">
        <v>36.130000000000003</v>
      </c>
      <c r="B8">
        <v>3613</v>
      </c>
      <c r="C8" t="s">
        <v>1</v>
      </c>
      <c r="D8">
        <v>1899</v>
      </c>
      <c r="E8" t="s">
        <v>0</v>
      </c>
      <c r="F8">
        <v>2164</v>
      </c>
      <c r="G8" t="s">
        <v>9</v>
      </c>
      <c r="H8" t="s">
        <v>426</v>
      </c>
      <c r="K8" s="2" t="s">
        <v>160</v>
      </c>
    </row>
    <row r="9" spans="1:11" x14ac:dyDescent="0.25">
      <c r="A9">
        <v>35.83</v>
      </c>
      <c r="B9">
        <v>3583</v>
      </c>
      <c r="C9" t="s">
        <v>1</v>
      </c>
      <c r="D9">
        <v>1900</v>
      </c>
      <c r="E9" t="s">
        <v>0</v>
      </c>
      <c r="F9">
        <v>2165</v>
      </c>
      <c r="G9" t="s">
        <v>10</v>
      </c>
      <c r="H9" t="s">
        <v>426</v>
      </c>
      <c r="K9" s="2" t="s">
        <v>159</v>
      </c>
    </row>
    <row r="10" spans="1:11" x14ac:dyDescent="0.25">
      <c r="A10">
        <v>35.799999999999997</v>
      </c>
      <c r="B10">
        <v>3580</v>
      </c>
      <c r="C10" t="s">
        <v>1</v>
      </c>
      <c r="D10">
        <v>1902</v>
      </c>
      <c r="E10" t="s">
        <v>0</v>
      </c>
      <c r="F10">
        <v>2167</v>
      </c>
      <c r="G10" t="s">
        <v>11</v>
      </c>
      <c r="H10" t="s">
        <v>426</v>
      </c>
      <c r="K10" s="2" t="s">
        <v>105</v>
      </c>
    </row>
    <row r="11" spans="1:11" x14ac:dyDescent="0.25">
      <c r="A11">
        <v>35.79</v>
      </c>
      <c r="B11">
        <v>3579</v>
      </c>
      <c r="C11" t="s">
        <v>1</v>
      </c>
      <c r="D11">
        <v>1900</v>
      </c>
      <c r="E11" t="s">
        <v>0</v>
      </c>
      <c r="F11">
        <v>2165</v>
      </c>
      <c r="G11" t="s">
        <v>12</v>
      </c>
      <c r="H11" t="s">
        <v>426</v>
      </c>
      <c r="K11" s="2" t="s">
        <v>103</v>
      </c>
    </row>
    <row r="12" spans="1:11" x14ac:dyDescent="0.25">
      <c r="A12">
        <v>35.299999999999997</v>
      </c>
      <c r="B12">
        <v>3530</v>
      </c>
      <c r="C12" t="s">
        <v>1</v>
      </c>
      <c r="D12">
        <v>1898</v>
      </c>
      <c r="E12" t="s">
        <v>0</v>
      </c>
      <c r="F12">
        <v>2151</v>
      </c>
      <c r="G12" t="s">
        <v>13</v>
      </c>
      <c r="H12" t="s">
        <v>426</v>
      </c>
      <c r="K12" s="2" t="s">
        <v>152</v>
      </c>
    </row>
    <row r="13" spans="1:11" x14ac:dyDescent="0.25">
      <c r="A13">
        <v>35.22</v>
      </c>
      <c r="B13">
        <v>3522</v>
      </c>
      <c r="C13" t="s">
        <v>1</v>
      </c>
      <c r="D13">
        <v>1898</v>
      </c>
      <c r="E13" t="s">
        <v>0</v>
      </c>
      <c r="F13">
        <v>2151</v>
      </c>
      <c r="G13" t="s">
        <v>14</v>
      </c>
      <c r="H13" t="s">
        <v>426</v>
      </c>
      <c r="K13" s="2" t="s">
        <v>145</v>
      </c>
    </row>
    <row r="14" spans="1:11" x14ac:dyDescent="0.25">
      <c r="A14">
        <v>35.22</v>
      </c>
      <c r="B14">
        <v>3522</v>
      </c>
      <c r="C14" t="s">
        <v>1</v>
      </c>
      <c r="D14">
        <v>1899</v>
      </c>
      <c r="E14" t="s">
        <v>0</v>
      </c>
      <c r="F14">
        <v>2152</v>
      </c>
      <c r="G14" t="s">
        <v>15</v>
      </c>
      <c r="H14" t="s">
        <v>426</v>
      </c>
      <c r="K14" s="2" t="s">
        <v>155</v>
      </c>
    </row>
    <row r="15" spans="1:11" x14ac:dyDescent="0.25">
      <c r="A15">
        <v>35.22</v>
      </c>
      <c r="B15">
        <v>3522</v>
      </c>
      <c r="C15" t="s">
        <v>1</v>
      </c>
      <c r="D15">
        <v>1906</v>
      </c>
      <c r="E15" t="s">
        <v>0</v>
      </c>
      <c r="F15">
        <v>2159</v>
      </c>
      <c r="G15" t="s">
        <v>16</v>
      </c>
      <c r="H15" t="s">
        <v>426</v>
      </c>
      <c r="K15" s="2" t="s">
        <v>156</v>
      </c>
    </row>
    <row r="16" spans="1:11" x14ac:dyDescent="0.25">
      <c r="A16">
        <v>35.159999999999997</v>
      </c>
      <c r="B16">
        <v>3516</v>
      </c>
      <c r="C16" t="s">
        <v>1</v>
      </c>
      <c r="D16">
        <v>1901</v>
      </c>
      <c r="E16" t="s">
        <v>0</v>
      </c>
      <c r="F16">
        <v>2154</v>
      </c>
      <c r="G16" t="s">
        <v>17</v>
      </c>
      <c r="H16" t="s">
        <v>426</v>
      </c>
      <c r="K16" s="2" t="s">
        <v>113</v>
      </c>
    </row>
    <row r="17" spans="1:11" x14ac:dyDescent="0.25">
      <c r="A17">
        <v>35.119999999999997</v>
      </c>
      <c r="B17">
        <v>3512</v>
      </c>
      <c r="C17" t="s">
        <v>1</v>
      </c>
      <c r="D17">
        <v>1898</v>
      </c>
      <c r="E17" t="s">
        <v>0</v>
      </c>
      <c r="F17">
        <v>2151</v>
      </c>
      <c r="G17" t="s">
        <v>18</v>
      </c>
      <c r="H17" t="s">
        <v>426</v>
      </c>
      <c r="K17" s="2" t="s">
        <v>124</v>
      </c>
    </row>
    <row r="18" spans="1:11" x14ac:dyDescent="0.25">
      <c r="A18">
        <v>34.979999999999997</v>
      </c>
      <c r="B18">
        <v>3498</v>
      </c>
      <c r="C18" t="s">
        <v>1</v>
      </c>
      <c r="D18">
        <v>1985</v>
      </c>
      <c r="E18" t="s">
        <v>0</v>
      </c>
      <c r="F18">
        <v>2241</v>
      </c>
      <c r="G18" t="s">
        <v>19</v>
      </c>
      <c r="H18" t="s">
        <v>426</v>
      </c>
      <c r="K18" s="2" t="s">
        <v>108</v>
      </c>
    </row>
    <row r="19" spans="1:11" x14ac:dyDescent="0.25">
      <c r="A19">
        <v>34.979999999999997</v>
      </c>
      <c r="B19">
        <v>3498</v>
      </c>
      <c r="C19" t="s">
        <v>1</v>
      </c>
      <c r="D19">
        <v>1985</v>
      </c>
      <c r="E19" t="s">
        <v>0</v>
      </c>
      <c r="F19">
        <v>2241</v>
      </c>
      <c r="G19" t="s">
        <v>20</v>
      </c>
      <c r="H19" t="s">
        <v>426</v>
      </c>
      <c r="K19" s="2" t="s">
        <v>26</v>
      </c>
    </row>
    <row r="20" spans="1:11" x14ac:dyDescent="0.25">
      <c r="A20">
        <v>34.86</v>
      </c>
      <c r="B20">
        <v>3486</v>
      </c>
      <c r="C20" t="s">
        <v>1</v>
      </c>
      <c r="D20">
        <v>1901</v>
      </c>
      <c r="E20" t="s">
        <v>0</v>
      </c>
      <c r="F20">
        <v>2154</v>
      </c>
      <c r="G20" t="s">
        <v>21</v>
      </c>
      <c r="H20" t="s">
        <v>426</v>
      </c>
      <c r="K20" s="2" t="s">
        <v>102</v>
      </c>
    </row>
    <row r="21" spans="1:11" x14ac:dyDescent="0.25">
      <c r="A21">
        <v>34.83</v>
      </c>
      <c r="B21">
        <v>3483</v>
      </c>
      <c r="C21" t="s">
        <v>1</v>
      </c>
      <c r="D21">
        <v>1983</v>
      </c>
      <c r="E21" t="s">
        <v>0</v>
      </c>
      <c r="F21">
        <v>2239</v>
      </c>
      <c r="G21" t="s">
        <v>22</v>
      </c>
      <c r="H21" t="s">
        <v>426</v>
      </c>
      <c r="K21" s="2" t="s">
        <v>107</v>
      </c>
    </row>
    <row r="22" spans="1:11" x14ac:dyDescent="0.25">
      <c r="A22">
        <v>34.81</v>
      </c>
      <c r="B22">
        <v>3481</v>
      </c>
      <c r="C22" t="s">
        <v>1</v>
      </c>
      <c r="D22">
        <v>1986</v>
      </c>
      <c r="E22" t="s">
        <v>0</v>
      </c>
      <c r="F22">
        <v>2242</v>
      </c>
      <c r="G22" t="s">
        <v>23</v>
      </c>
      <c r="H22" t="s">
        <v>426</v>
      </c>
      <c r="K22" s="2" t="s">
        <v>106</v>
      </c>
    </row>
    <row r="23" spans="1:11" x14ac:dyDescent="0.25">
      <c r="A23">
        <v>34.659999999999997</v>
      </c>
      <c r="B23">
        <v>3466</v>
      </c>
      <c r="C23" t="s">
        <v>1</v>
      </c>
      <c r="D23">
        <v>1872</v>
      </c>
      <c r="E23" t="s">
        <v>0</v>
      </c>
      <c r="F23">
        <v>2124</v>
      </c>
      <c r="G23" t="s">
        <v>24</v>
      </c>
      <c r="H23" t="s">
        <v>426</v>
      </c>
      <c r="K23" s="2" t="s">
        <v>123</v>
      </c>
    </row>
    <row r="24" spans="1:11" x14ac:dyDescent="0.25">
      <c r="A24">
        <v>34.08</v>
      </c>
      <c r="B24">
        <v>3408</v>
      </c>
      <c r="C24" t="s">
        <v>1</v>
      </c>
      <c r="D24">
        <v>1899</v>
      </c>
      <c r="E24" t="s">
        <v>0</v>
      </c>
      <c r="F24">
        <v>2150</v>
      </c>
      <c r="G24" t="s">
        <v>25</v>
      </c>
      <c r="H24" t="s">
        <v>426</v>
      </c>
      <c r="K24" s="2" t="s">
        <v>61</v>
      </c>
    </row>
    <row r="25" spans="1:11" x14ac:dyDescent="0.25">
      <c r="A25">
        <v>33.47</v>
      </c>
      <c r="B25">
        <v>3347</v>
      </c>
      <c r="C25" t="s">
        <v>1</v>
      </c>
      <c r="D25">
        <v>1635</v>
      </c>
      <c r="E25" t="s">
        <v>0</v>
      </c>
      <c r="F25">
        <v>1909</v>
      </c>
      <c r="G25" t="s">
        <v>26</v>
      </c>
      <c r="H25" t="s">
        <v>426</v>
      </c>
      <c r="K25" s="2" t="s">
        <v>114</v>
      </c>
    </row>
    <row r="26" spans="1:11" x14ac:dyDescent="0.25">
      <c r="A26">
        <v>33.21</v>
      </c>
      <c r="B26">
        <v>3321</v>
      </c>
      <c r="C26" t="s">
        <v>1</v>
      </c>
      <c r="D26">
        <v>1637</v>
      </c>
      <c r="E26" t="s">
        <v>0</v>
      </c>
      <c r="F26">
        <v>1911</v>
      </c>
      <c r="G26" t="s">
        <v>27</v>
      </c>
      <c r="H26" t="s">
        <v>426</v>
      </c>
      <c r="K26" s="2" t="s">
        <v>117</v>
      </c>
    </row>
    <row r="27" spans="1:11" x14ac:dyDescent="0.25">
      <c r="A27">
        <v>32.950000000000003</v>
      </c>
      <c r="B27">
        <v>3295</v>
      </c>
      <c r="C27" t="s">
        <v>1</v>
      </c>
      <c r="D27">
        <v>2458</v>
      </c>
      <c r="E27" t="s">
        <v>0</v>
      </c>
      <c r="F27">
        <v>2716</v>
      </c>
      <c r="G27" t="s">
        <v>28</v>
      </c>
      <c r="H27" t="s">
        <v>426</v>
      </c>
      <c r="K27" s="2" t="s">
        <v>119</v>
      </c>
    </row>
    <row r="28" spans="1:11" x14ac:dyDescent="0.25">
      <c r="A28">
        <v>32.950000000000003</v>
      </c>
      <c r="B28">
        <v>3295</v>
      </c>
      <c r="C28" t="s">
        <v>1</v>
      </c>
      <c r="D28">
        <v>2459</v>
      </c>
      <c r="E28" t="s">
        <v>0</v>
      </c>
      <c r="F28">
        <v>2717</v>
      </c>
      <c r="G28" t="s">
        <v>29</v>
      </c>
      <c r="H28" t="s">
        <v>426</v>
      </c>
      <c r="K28" s="2" t="s">
        <v>126</v>
      </c>
    </row>
    <row r="29" spans="1:11" x14ac:dyDescent="0.25">
      <c r="A29">
        <v>32.94</v>
      </c>
      <c r="B29">
        <v>3294</v>
      </c>
      <c r="C29" t="s">
        <v>1</v>
      </c>
      <c r="D29">
        <v>2408</v>
      </c>
      <c r="E29" t="s">
        <v>0</v>
      </c>
      <c r="F29">
        <v>2666</v>
      </c>
      <c r="G29" t="s">
        <v>30</v>
      </c>
      <c r="H29" t="s">
        <v>426</v>
      </c>
      <c r="K29" s="2" t="s">
        <v>27</v>
      </c>
    </row>
    <row r="30" spans="1:11" x14ac:dyDescent="0.25">
      <c r="A30">
        <v>32.92</v>
      </c>
      <c r="B30">
        <v>3292</v>
      </c>
      <c r="C30" t="s">
        <v>1</v>
      </c>
      <c r="D30">
        <v>1886</v>
      </c>
      <c r="E30" t="s">
        <v>0</v>
      </c>
      <c r="F30">
        <v>2139</v>
      </c>
      <c r="G30" t="s">
        <v>31</v>
      </c>
      <c r="H30" t="s">
        <v>426</v>
      </c>
      <c r="K30" s="2" t="s">
        <v>111</v>
      </c>
    </row>
    <row r="31" spans="1:11" x14ac:dyDescent="0.25">
      <c r="A31">
        <v>32.67</v>
      </c>
      <c r="B31">
        <v>3267</v>
      </c>
      <c r="C31" t="s">
        <v>1</v>
      </c>
      <c r="D31">
        <v>2458</v>
      </c>
      <c r="E31" t="s">
        <v>0</v>
      </c>
      <c r="F31">
        <v>2716</v>
      </c>
      <c r="G31" t="s">
        <v>32</v>
      </c>
      <c r="H31" t="s">
        <v>426</v>
      </c>
      <c r="K31" s="2" t="s">
        <v>122</v>
      </c>
    </row>
    <row r="32" spans="1:11" x14ac:dyDescent="0.25">
      <c r="A32">
        <v>32.47</v>
      </c>
      <c r="B32">
        <v>3247</v>
      </c>
      <c r="C32" t="s">
        <v>1</v>
      </c>
      <c r="D32">
        <v>2458</v>
      </c>
      <c r="E32" t="s">
        <v>0</v>
      </c>
      <c r="F32">
        <v>2716</v>
      </c>
      <c r="G32" t="s">
        <v>33</v>
      </c>
      <c r="H32" t="s">
        <v>426</v>
      </c>
      <c r="K32" s="2" t="s">
        <v>131</v>
      </c>
    </row>
    <row r="33" spans="1:11" x14ac:dyDescent="0.25">
      <c r="A33">
        <v>32.159999999999997</v>
      </c>
      <c r="B33">
        <v>3216</v>
      </c>
      <c r="C33" t="s">
        <v>1</v>
      </c>
      <c r="D33">
        <v>834</v>
      </c>
      <c r="E33" t="s">
        <v>0</v>
      </c>
      <c r="F33">
        <v>1092</v>
      </c>
      <c r="G33" t="s">
        <v>34</v>
      </c>
      <c r="H33" t="s">
        <v>426</v>
      </c>
      <c r="K33" s="2" t="s">
        <v>99</v>
      </c>
    </row>
    <row r="34" spans="1:11" x14ac:dyDescent="0.25">
      <c r="A34">
        <v>32.130000000000003</v>
      </c>
      <c r="B34">
        <v>3213</v>
      </c>
      <c r="C34" t="s">
        <v>1</v>
      </c>
      <c r="D34">
        <v>1860</v>
      </c>
      <c r="E34" t="s">
        <v>0</v>
      </c>
      <c r="F34">
        <v>2113</v>
      </c>
      <c r="G34" t="s">
        <v>35</v>
      </c>
      <c r="H34" t="s">
        <v>426</v>
      </c>
      <c r="K34" s="2" t="s">
        <v>104</v>
      </c>
    </row>
    <row r="35" spans="1:11" x14ac:dyDescent="0.25">
      <c r="A35">
        <v>32.1</v>
      </c>
      <c r="B35">
        <v>3210</v>
      </c>
      <c r="C35" t="s">
        <v>1</v>
      </c>
      <c r="D35">
        <v>1882</v>
      </c>
      <c r="E35" t="s">
        <v>0</v>
      </c>
      <c r="F35">
        <v>2136</v>
      </c>
      <c r="G35" t="s">
        <v>36</v>
      </c>
      <c r="H35" t="s">
        <v>426</v>
      </c>
      <c r="K35" s="2" t="s">
        <v>100</v>
      </c>
    </row>
    <row r="36" spans="1:11" x14ac:dyDescent="0.25">
      <c r="A36">
        <v>32.06</v>
      </c>
      <c r="B36">
        <v>3206</v>
      </c>
      <c r="C36" t="s">
        <v>1</v>
      </c>
      <c r="D36">
        <v>1878</v>
      </c>
      <c r="E36" t="s">
        <v>0</v>
      </c>
      <c r="F36">
        <v>2132</v>
      </c>
      <c r="G36" t="s">
        <v>37</v>
      </c>
      <c r="H36" t="s">
        <v>426</v>
      </c>
      <c r="K36" s="2" t="s">
        <v>90</v>
      </c>
    </row>
    <row r="37" spans="1:11" x14ac:dyDescent="0.25">
      <c r="A37">
        <v>32.049999999999997</v>
      </c>
      <c r="B37">
        <v>3205</v>
      </c>
      <c r="C37" t="s">
        <v>1</v>
      </c>
      <c r="D37">
        <v>1887</v>
      </c>
      <c r="E37" t="s">
        <v>0</v>
      </c>
      <c r="F37">
        <v>2141</v>
      </c>
      <c r="G37" t="s">
        <v>38</v>
      </c>
      <c r="H37" t="s">
        <v>426</v>
      </c>
      <c r="K37" s="2" t="s">
        <v>139</v>
      </c>
    </row>
    <row r="38" spans="1:11" x14ac:dyDescent="0.25">
      <c r="A38">
        <v>32.03</v>
      </c>
      <c r="B38">
        <v>3203</v>
      </c>
      <c r="C38" t="s">
        <v>1</v>
      </c>
      <c r="D38">
        <v>1874</v>
      </c>
      <c r="E38" t="s">
        <v>0</v>
      </c>
      <c r="F38">
        <v>2128</v>
      </c>
      <c r="G38" t="s">
        <v>39</v>
      </c>
      <c r="H38" t="s">
        <v>426</v>
      </c>
      <c r="K38" s="2" t="s">
        <v>140</v>
      </c>
    </row>
    <row r="39" spans="1:11" x14ac:dyDescent="0.25">
      <c r="A39">
        <v>31.92</v>
      </c>
      <c r="B39">
        <v>3192</v>
      </c>
      <c r="C39" t="s">
        <v>1</v>
      </c>
      <c r="D39">
        <v>1876</v>
      </c>
      <c r="E39" t="s">
        <v>0</v>
      </c>
      <c r="F39">
        <v>2130</v>
      </c>
      <c r="G39" t="s">
        <v>40</v>
      </c>
      <c r="H39" t="s">
        <v>426</v>
      </c>
      <c r="K39" s="2" t="s">
        <v>57</v>
      </c>
    </row>
    <row r="40" spans="1:11" x14ac:dyDescent="0.25">
      <c r="A40">
        <v>31.91</v>
      </c>
      <c r="B40">
        <v>3191</v>
      </c>
      <c r="C40" t="s">
        <v>1</v>
      </c>
      <c r="D40">
        <v>1876</v>
      </c>
      <c r="E40" t="s">
        <v>0</v>
      </c>
      <c r="F40">
        <v>2130</v>
      </c>
      <c r="G40" t="s">
        <v>41</v>
      </c>
      <c r="H40" t="s">
        <v>426</v>
      </c>
      <c r="K40" s="2" t="s">
        <v>121</v>
      </c>
    </row>
    <row r="41" spans="1:11" x14ac:dyDescent="0.25">
      <c r="A41">
        <v>31.9</v>
      </c>
      <c r="B41">
        <v>3190</v>
      </c>
      <c r="C41" t="s">
        <v>1</v>
      </c>
      <c r="D41">
        <v>1875</v>
      </c>
      <c r="E41" t="s">
        <v>0</v>
      </c>
      <c r="F41">
        <v>2129</v>
      </c>
      <c r="G41" t="s">
        <v>42</v>
      </c>
      <c r="H41" t="s">
        <v>426</v>
      </c>
      <c r="K41" s="2" t="s">
        <v>116</v>
      </c>
    </row>
    <row r="42" spans="1:11" x14ac:dyDescent="0.25">
      <c r="A42">
        <v>31.86</v>
      </c>
      <c r="B42">
        <v>3186</v>
      </c>
      <c r="C42" t="s">
        <v>1</v>
      </c>
      <c r="D42">
        <v>1876</v>
      </c>
      <c r="E42" t="s">
        <v>0</v>
      </c>
      <c r="F42">
        <v>2130</v>
      </c>
      <c r="G42" t="s">
        <v>43</v>
      </c>
      <c r="H42" t="s">
        <v>426</v>
      </c>
      <c r="K42" s="2" t="s">
        <v>83</v>
      </c>
    </row>
    <row r="43" spans="1:11" x14ac:dyDescent="0.25">
      <c r="A43">
        <v>31.86</v>
      </c>
      <c r="B43">
        <v>3186</v>
      </c>
      <c r="C43" t="s">
        <v>1</v>
      </c>
      <c r="D43">
        <v>1885</v>
      </c>
      <c r="E43" t="s">
        <v>0</v>
      </c>
      <c r="F43">
        <v>2139</v>
      </c>
      <c r="G43" t="s">
        <v>44</v>
      </c>
      <c r="H43" t="s">
        <v>426</v>
      </c>
      <c r="K43" s="2" t="s">
        <v>118</v>
      </c>
    </row>
    <row r="44" spans="1:11" x14ac:dyDescent="0.25">
      <c r="A44">
        <v>31.84</v>
      </c>
      <c r="B44">
        <v>3184</v>
      </c>
      <c r="C44" t="s">
        <v>1</v>
      </c>
      <c r="D44">
        <v>2438</v>
      </c>
      <c r="E44" t="s">
        <v>0</v>
      </c>
      <c r="F44">
        <v>2717</v>
      </c>
      <c r="G44" t="s">
        <v>45</v>
      </c>
      <c r="H44" t="s">
        <v>426</v>
      </c>
      <c r="K44" s="2" t="s">
        <v>72</v>
      </c>
    </row>
    <row r="45" spans="1:11" x14ac:dyDescent="0.25">
      <c r="A45">
        <v>31.74</v>
      </c>
      <c r="B45">
        <v>3174</v>
      </c>
      <c r="C45" t="s">
        <v>1</v>
      </c>
      <c r="D45">
        <v>1884</v>
      </c>
      <c r="E45" t="s">
        <v>0</v>
      </c>
      <c r="F45">
        <v>2138</v>
      </c>
      <c r="G45" t="s">
        <v>46</v>
      </c>
      <c r="H45" t="s">
        <v>426</v>
      </c>
      <c r="K45" s="2" t="s">
        <v>151</v>
      </c>
    </row>
    <row r="46" spans="1:11" x14ac:dyDescent="0.25">
      <c r="A46">
        <v>31.63</v>
      </c>
      <c r="B46">
        <v>3163</v>
      </c>
      <c r="C46" t="s">
        <v>1</v>
      </c>
      <c r="D46">
        <v>1875</v>
      </c>
      <c r="E46" t="s">
        <v>0</v>
      </c>
      <c r="F46">
        <v>2129</v>
      </c>
      <c r="G46" t="s">
        <v>47</v>
      </c>
      <c r="H46" t="s">
        <v>426</v>
      </c>
      <c r="K46" s="2" t="s">
        <v>56</v>
      </c>
    </row>
    <row r="47" spans="1:11" x14ac:dyDescent="0.25">
      <c r="A47">
        <v>31.6</v>
      </c>
      <c r="B47">
        <v>3160</v>
      </c>
      <c r="C47" t="s">
        <v>1</v>
      </c>
      <c r="D47">
        <v>1884</v>
      </c>
      <c r="E47" t="s">
        <v>0</v>
      </c>
      <c r="F47">
        <v>2138</v>
      </c>
      <c r="G47" t="s">
        <v>48</v>
      </c>
      <c r="H47" t="s">
        <v>426</v>
      </c>
      <c r="K47" s="2" t="s">
        <v>46</v>
      </c>
    </row>
    <row r="48" spans="1:11" x14ac:dyDescent="0.25">
      <c r="A48">
        <v>31.58</v>
      </c>
      <c r="B48">
        <v>3158</v>
      </c>
      <c r="C48" t="s">
        <v>1</v>
      </c>
      <c r="D48">
        <v>1876</v>
      </c>
      <c r="E48" t="s">
        <v>0</v>
      </c>
      <c r="F48">
        <v>2130</v>
      </c>
      <c r="G48" t="s">
        <v>49</v>
      </c>
      <c r="H48" t="s">
        <v>426</v>
      </c>
      <c r="K48" s="2" t="s">
        <v>18</v>
      </c>
    </row>
    <row r="49" spans="1:11" x14ac:dyDescent="0.25">
      <c r="A49">
        <v>31.56</v>
      </c>
      <c r="B49">
        <v>3156</v>
      </c>
      <c r="C49" t="s">
        <v>1</v>
      </c>
      <c r="D49">
        <v>1876</v>
      </c>
      <c r="E49" t="s">
        <v>0</v>
      </c>
      <c r="F49">
        <v>2130</v>
      </c>
      <c r="G49" t="s">
        <v>50</v>
      </c>
      <c r="H49" t="s">
        <v>426</v>
      </c>
      <c r="K49" s="2" t="s">
        <v>16</v>
      </c>
    </row>
    <row r="50" spans="1:11" x14ac:dyDescent="0.25">
      <c r="A50">
        <v>31.55</v>
      </c>
      <c r="B50">
        <v>3155</v>
      </c>
      <c r="C50" t="s">
        <v>1</v>
      </c>
      <c r="D50">
        <v>1892</v>
      </c>
      <c r="E50" t="s">
        <v>0</v>
      </c>
      <c r="F50">
        <v>2146</v>
      </c>
      <c r="G50" t="s">
        <v>51</v>
      </c>
      <c r="H50" t="s">
        <v>426</v>
      </c>
      <c r="K50" s="2" t="s">
        <v>51</v>
      </c>
    </row>
    <row r="51" spans="1:11" x14ac:dyDescent="0.25">
      <c r="A51">
        <v>31.35</v>
      </c>
      <c r="B51">
        <v>3135</v>
      </c>
      <c r="C51" t="s">
        <v>1</v>
      </c>
      <c r="D51">
        <v>1884</v>
      </c>
      <c r="E51" t="s">
        <v>0</v>
      </c>
      <c r="F51">
        <v>2138</v>
      </c>
      <c r="G51" t="s">
        <v>52</v>
      </c>
      <c r="H51" t="s">
        <v>426</v>
      </c>
      <c r="K51" s="2" t="s">
        <v>55</v>
      </c>
    </row>
    <row r="52" spans="1:11" x14ac:dyDescent="0.25">
      <c r="A52">
        <v>31.25</v>
      </c>
      <c r="B52">
        <v>3125</v>
      </c>
      <c r="C52" t="s">
        <v>1</v>
      </c>
      <c r="D52">
        <v>1884</v>
      </c>
      <c r="E52" t="s">
        <v>0</v>
      </c>
      <c r="F52">
        <v>2138</v>
      </c>
      <c r="G52" t="s">
        <v>53</v>
      </c>
      <c r="H52" t="s">
        <v>426</v>
      </c>
      <c r="K52" s="2" t="s">
        <v>37</v>
      </c>
    </row>
    <row r="53" spans="1:11" x14ac:dyDescent="0.25">
      <c r="A53">
        <v>31.25</v>
      </c>
      <c r="B53">
        <v>3125</v>
      </c>
      <c r="C53" t="s">
        <v>1</v>
      </c>
      <c r="D53">
        <v>1894</v>
      </c>
      <c r="E53" t="s">
        <v>0</v>
      </c>
      <c r="F53">
        <v>2148</v>
      </c>
      <c r="G53" t="s">
        <v>54</v>
      </c>
      <c r="H53" t="s">
        <v>426</v>
      </c>
      <c r="K53" s="2" t="s">
        <v>49</v>
      </c>
    </row>
    <row r="54" spans="1:11" x14ac:dyDescent="0.25">
      <c r="A54">
        <v>31.22</v>
      </c>
      <c r="B54">
        <v>3122</v>
      </c>
      <c r="C54" t="s">
        <v>1</v>
      </c>
      <c r="D54">
        <v>1873</v>
      </c>
      <c r="E54" t="s">
        <v>0</v>
      </c>
      <c r="F54">
        <v>2127</v>
      </c>
      <c r="G54" t="s">
        <v>55</v>
      </c>
      <c r="H54" t="s">
        <v>426</v>
      </c>
      <c r="K54" s="2" t="s">
        <v>41</v>
      </c>
    </row>
    <row r="55" spans="1:11" x14ac:dyDescent="0.25">
      <c r="A55">
        <v>31.15</v>
      </c>
      <c r="B55">
        <v>3115</v>
      </c>
      <c r="C55" t="s">
        <v>1</v>
      </c>
      <c r="D55">
        <v>1884</v>
      </c>
      <c r="E55" t="s">
        <v>0</v>
      </c>
      <c r="F55">
        <v>2138</v>
      </c>
      <c r="G55" t="s">
        <v>56</v>
      </c>
      <c r="H55" t="s">
        <v>426</v>
      </c>
      <c r="K55" s="2" t="s">
        <v>59</v>
      </c>
    </row>
    <row r="56" spans="1:11" x14ac:dyDescent="0.25">
      <c r="A56">
        <v>31.12</v>
      </c>
      <c r="B56">
        <v>3112</v>
      </c>
      <c r="C56" t="s">
        <v>1</v>
      </c>
      <c r="D56">
        <v>1867</v>
      </c>
      <c r="E56" t="s">
        <v>0</v>
      </c>
      <c r="F56">
        <v>2120</v>
      </c>
      <c r="G56" t="s">
        <v>57</v>
      </c>
      <c r="H56" t="s">
        <v>426</v>
      </c>
      <c r="K56" s="2" t="s">
        <v>39</v>
      </c>
    </row>
    <row r="57" spans="1:11" x14ac:dyDescent="0.25">
      <c r="A57">
        <v>31.04</v>
      </c>
      <c r="B57">
        <v>3104</v>
      </c>
      <c r="C57" t="s">
        <v>1</v>
      </c>
      <c r="D57">
        <v>1850</v>
      </c>
      <c r="E57" t="s">
        <v>0</v>
      </c>
      <c r="F57">
        <v>2102</v>
      </c>
      <c r="G57" t="s">
        <v>58</v>
      </c>
      <c r="H57" t="s">
        <v>426</v>
      </c>
      <c r="K57" s="2" t="s">
        <v>40</v>
      </c>
    </row>
    <row r="58" spans="1:11" x14ac:dyDescent="0.25">
      <c r="A58">
        <v>31.04</v>
      </c>
      <c r="B58">
        <v>3104</v>
      </c>
      <c r="C58" t="s">
        <v>1</v>
      </c>
      <c r="D58">
        <v>1874</v>
      </c>
      <c r="E58" t="s">
        <v>0</v>
      </c>
      <c r="F58">
        <v>2128</v>
      </c>
      <c r="G58" t="s">
        <v>59</v>
      </c>
      <c r="H58" t="s">
        <v>426</v>
      </c>
      <c r="K58" s="2" t="s">
        <v>47</v>
      </c>
    </row>
    <row r="59" spans="1:11" x14ac:dyDescent="0.25">
      <c r="A59">
        <v>30.87</v>
      </c>
      <c r="B59">
        <v>3087</v>
      </c>
      <c r="C59" t="s">
        <v>1</v>
      </c>
      <c r="D59">
        <v>1886</v>
      </c>
      <c r="E59" t="s">
        <v>0</v>
      </c>
      <c r="F59">
        <v>2140</v>
      </c>
      <c r="G59" t="s">
        <v>60</v>
      </c>
      <c r="H59" t="s">
        <v>426</v>
      </c>
      <c r="K59" s="2" t="s">
        <v>163</v>
      </c>
    </row>
    <row r="60" spans="1:11" x14ac:dyDescent="0.25">
      <c r="A60">
        <v>30.55</v>
      </c>
      <c r="B60">
        <v>3055</v>
      </c>
      <c r="C60" t="s">
        <v>1</v>
      </c>
      <c r="D60">
        <v>1619</v>
      </c>
      <c r="E60" t="s">
        <v>0</v>
      </c>
      <c r="F60">
        <v>1894</v>
      </c>
      <c r="G60" t="s">
        <v>61</v>
      </c>
      <c r="H60" t="s">
        <v>426</v>
      </c>
      <c r="K60" s="2" t="s">
        <v>132</v>
      </c>
    </row>
    <row r="61" spans="1:11" x14ac:dyDescent="0.25">
      <c r="A61">
        <v>30.53</v>
      </c>
      <c r="B61">
        <v>3053</v>
      </c>
      <c r="C61" t="s">
        <v>1</v>
      </c>
      <c r="D61">
        <v>2623</v>
      </c>
      <c r="E61" t="s">
        <v>0</v>
      </c>
      <c r="F61">
        <v>2881</v>
      </c>
      <c r="G61" t="s">
        <v>62</v>
      </c>
      <c r="H61" t="s">
        <v>426</v>
      </c>
      <c r="K61" s="2" t="s">
        <v>42</v>
      </c>
    </row>
    <row r="62" spans="1:11" x14ac:dyDescent="0.25">
      <c r="A62">
        <v>30.47</v>
      </c>
      <c r="B62">
        <v>3047</v>
      </c>
      <c r="C62" t="s">
        <v>1</v>
      </c>
      <c r="D62">
        <v>1995</v>
      </c>
      <c r="E62" t="s">
        <v>0</v>
      </c>
      <c r="F62">
        <v>2252</v>
      </c>
      <c r="G62" t="s">
        <v>63</v>
      </c>
      <c r="H62" t="s">
        <v>426</v>
      </c>
      <c r="K62" s="2" t="s">
        <v>38</v>
      </c>
    </row>
    <row r="63" spans="1:11" x14ac:dyDescent="0.25">
      <c r="A63">
        <v>30.4</v>
      </c>
      <c r="B63">
        <v>3040</v>
      </c>
      <c r="C63" t="s">
        <v>1</v>
      </c>
      <c r="D63">
        <v>1995</v>
      </c>
      <c r="E63" t="s">
        <v>0</v>
      </c>
      <c r="F63">
        <v>2252</v>
      </c>
      <c r="G63" t="s">
        <v>64</v>
      </c>
      <c r="H63" t="s">
        <v>426</v>
      </c>
      <c r="K63" s="2" t="s">
        <v>36</v>
      </c>
    </row>
    <row r="64" spans="1:11" x14ac:dyDescent="0.25">
      <c r="A64">
        <v>30.37</v>
      </c>
      <c r="B64">
        <v>3037</v>
      </c>
      <c r="C64" t="s">
        <v>1</v>
      </c>
      <c r="D64">
        <v>2623</v>
      </c>
      <c r="E64" t="s">
        <v>0</v>
      </c>
      <c r="F64">
        <v>2881</v>
      </c>
      <c r="G64" t="s">
        <v>65</v>
      </c>
      <c r="H64" t="s">
        <v>426</v>
      </c>
      <c r="K64" s="2" t="s">
        <v>54</v>
      </c>
    </row>
    <row r="65" spans="1:11" x14ac:dyDescent="0.25">
      <c r="A65">
        <v>30.14</v>
      </c>
      <c r="B65">
        <v>3014</v>
      </c>
      <c r="C65" t="s">
        <v>1</v>
      </c>
      <c r="D65">
        <v>1857</v>
      </c>
      <c r="E65" t="s">
        <v>0</v>
      </c>
      <c r="F65">
        <v>2109</v>
      </c>
      <c r="G65" t="s">
        <v>66</v>
      </c>
      <c r="H65" t="s">
        <v>426</v>
      </c>
      <c r="K65" s="2" t="s">
        <v>52</v>
      </c>
    </row>
    <row r="66" spans="1:11" x14ac:dyDescent="0.25">
      <c r="A66">
        <v>29.96</v>
      </c>
      <c r="B66">
        <v>2996</v>
      </c>
      <c r="C66" t="s">
        <v>1</v>
      </c>
      <c r="D66">
        <v>1843</v>
      </c>
      <c r="E66" t="s">
        <v>0</v>
      </c>
      <c r="F66">
        <v>2095</v>
      </c>
      <c r="G66" t="s">
        <v>67</v>
      </c>
      <c r="H66" t="s">
        <v>426</v>
      </c>
      <c r="K66" s="2" t="s">
        <v>60</v>
      </c>
    </row>
    <row r="67" spans="1:11" x14ac:dyDescent="0.25">
      <c r="A67">
        <v>29.79</v>
      </c>
      <c r="B67">
        <v>2979</v>
      </c>
      <c r="C67" t="s">
        <v>1</v>
      </c>
      <c r="D67">
        <v>2525</v>
      </c>
      <c r="E67" t="s">
        <v>0</v>
      </c>
      <c r="F67">
        <v>2783</v>
      </c>
      <c r="G67" t="s">
        <v>68</v>
      </c>
      <c r="H67" t="s">
        <v>426</v>
      </c>
      <c r="K67" s="2" t="s">
        <v>48</v>
      </c>
    </row>
    <row r="68" spans="1:11" x14ac:dyDescent="0.25">
      <c r="A68">
        <v>29.67</v>
      </c>
      <c r="B68">
        <v>2967</v>
      </c>
      <c r="C68" t="s">
        <v>1</v>
      </c>
      <c r="D68">
        <v>1993</v>
      </c>
      <c r="E68" t="s">
        <v>0</v>
      </c>
      <c r="F68">
        <v>2250</v>
      </c>
      <c r="G68" t="s">
        <v>69</v>
      </c>
      <c r="H68" t="s">
        <v>426</v>
      </c>
      <c r="K68" s="2" t="s">
        <v>44</v>
      </c>
    </row>
    <row r="69" spans="1:11" x14ac:dyDescent="0.25">
      <c r="A69">
        <v>29.46</v>
      </c>
      <c r="B69">
        <v>2946</v>
      </c>
      <c r="C69" t="s">
        <v>1</v>
      </c>
      <c r="D69">
        <v>1846</v>
      </c>
      <c r="E69" t="s">
        <v>0</v>
      </c>
      <c r="F69">
        <v>2098</v>
      </c>
      <c r="G69" t="s">
        <v>70</v>
      </c>
      <c r="H69" t="s">
        <v>426</v>
      </c>
      <c r="K69" s="2" t="s">
        <v>22</v>
      </c>
    </row>
    <row r="70" spans="1:11" x14ac:dyDescent="0.25">
      <c r="A70">
        <v>29.3</v>
      </c>
      <c r="B70">
        <v>2930</v>
      </c>
      <c r="C70" t="s">
        <v>1</v>
      </c>
      <c r="D70">
        <v>2524</v>
      </c>
      <c r="E70" t="s">
        <v>0</v>
      </c>
      <c r="F70">
        <v>2782</v>
      </c>
      <c r="G70" t="s">
        <v>71</v>
      </c>
      <c r="H70" t="s">
        <v>426</v>
      </c>
      <c r="K70" s="2" t="s">
        <v>19</v>
      </c>
    </row>
    <row r="71" spans="1:11" x14ac:dyDescent="0.25">
      <c r="A71">
        <v>29.16</v>
      </c>
      <c r="B71">
        <v>2916</v>
      </c>
      <c r="C71" t="s">
        <v>1</v>
      </c>
      <c r="D71">
        <v>2431</v>
      </c>
      <c r="E71" t="s">
        <v>0</v>
      </c>
      <c r="F71">
        <v>2688</v>
      </c>
      <c r="G71" t="s">
        <v>72</v>
      </c>
      <c r="H71" t="s">
        <v>426</v>
      </c>
      <c r="K71" s="2" t="s">
        <v>20</v>
      </c>
    </row>
    <row r="72" spans="1:11" x14ac:dyDescent="0.25">
      <c r="A72">
        <v>29.15</v>
      </c>
      <c r="B72">
        <v>2915</v>
      </c>
      <c r="C72" t="s">
        <v>1</v>
      </c>
      <c r="D72">
        <v>1884</v>
      </c>
      <c r="E72" t="s">
        <v>0</v>
      </c>
      <c r="F72">
        <v>2138</v>
      </c>
      <c r="G72" t="s">
        <v>73</v>
      </c>
      <c r="H72" t="s">
        <v>426</v>
      </c>
      <c r="K72" s="2" t="s">
        <v>23</v>
      </c>
    </row>
    <row r="73" spans="1:11" x14ac:dyDescent="0.25">
      <c r="A73">
        <v>28.4</v>
      </c>
      <c r="B73">
        <v>2840</v>
      </c>
      <c r="C73" t="s">
        <v>1</v>
      </c>
      <c r="D73">
        <v>2443</v>
      </c>
      <c r="E73" t="s">
        <v>0</v>
      </c>
      <c r="F73">
        <v>2701</v>
      </c>
      <c r="G73" t="s">
        <v>74</v>
      </c>
      <c r="H73" t="s">
        <v>426</v>
      </c>
      <c r="K73" s="2" t="s">
        <v>141</v>
      </c>
    </row>
    <row r="74" spans="1:11" x14ac:dyDescent="0.25">
      <c r="A74">
        <v>28.23</v>
      </c>
      <c r="B74">
        <v>2823</v>
      </c>
      <c r="C74" t="s">
        <v>1</v>
      </c>
      <c r="D74">
        <v>1349</v>
      </c>
      <c r="E74" t="s">
        <v>0</v>
      </c>
      <c r="F74">
        <v>1609</v>
      </c>
      <c r="G74" t="s">
        <v>75</v>
      </c>
      <c r="H74" t="s">
        <v>426</v>
      </c>
      <c r="K74" s="2" t="s">
        <v>150</v>
      </c>
    </row>
    <row r="75" spans="1:11" x14ac:dyDescent="0.25">
      <c r="A75">
        <v>28.08</v>
      </c>
      <c r="B75">
        <v>2808</v>
      </c>
      <c r="C75" t="s">
        <v>1</v>
      </c>
      <c r="D75">
        <v>2441</v>
      </c>
      <c r="E75" t="s">
        <v>0</v>
      </c>
      <c r="F75">
        <v>2699</v>
      </c>
      <c r="G75" t="s">
        <v>76</v>
      </c>
      <c r="H75" t="s">
        <v>426</v>
      </c>
      <c r="K75" s="2" t="s">
        <v>146</v>
      </c>
    </row>
    <row r="76" spans="1:11" x14ac:dyDescent="0.25">
      <c r="A76">
        <v>27.99</v>
      </c>
      <c r="B76">
        <v>2799</v>
      </c>
      <c r="C76" t="s">
        <v>1</v>
      </c>
      <c r="D76">
        <v>2561</v>
      </c>
      <c r="E76" t="s">
        <v>0</v>
      </c>
      <c r="F76">
        <v>2819</v>
      </c>
      <c r="G76" t="s">
        <v>77</v>
      </c>
      <c r="H76" t="s">
        <v>426</v>
      </c>
      <c r="K76" s="2" t="s">
        <v>147</v>
      </c>
    </row>
    <row r="77" spans="1:11" x14ac:dyDescent="0.25">
      <c r="A77">
        <v>27.84</v>
      </c>
      <c r="B77">
        <v>2784</v>
      </c>
      <c r="C77" t="s">
        <v>1</v>
      </c>
      <c r="D77">
        <v>2685</v>
      </c>
      <c r="E77" t="s">
        <v>0</v>
      </c>
      <c r="F77">
        <v>2943</v>
      </c>
      <c r="G77" t="s">
        <v>78</v>
      </c>
      <c r="H77" t="s">
        <v>426</v>
      </c>
      <c r="K77" s="2" t="s">
        <v>96</v>
      </c>
    </row>
    <row r="78" spans="1:11" x14ac:dyDescent="0.25">
      <c r="A78">
        <v>27.71</v>
      </c>
      <c r="B78">
        <v>2771</v>
      </c>
      <c r="C78" t="s">
        <v>1</v>
      </c>
      <c r="D78">
        <v>2442</v>
      </c>
      <c r="E78" t="s">
        <v>0</v>
      </c>
      <c r="F78">
        <v>2700</v>
      </c>
      <c r="G78" t="s">
        <v>79</v>
      </c>
      <c r="H78" t="s">
        <v>426</v>
      </c>
      <c r="K78" s="2" t="s">
        <v>98</v>
      </c>
    </row>
    <row r="79" spans="1:11" x14ac:dyDescent="0.25">
      <c r="A79">
        <v>27.63</v>
      </c>
      <c r="B79">
        <v>2763</v>
      </c>
      <c r="C79" t="s">
        <v>1</v>
      </c>
      <c r="D79">
        <v>2453</v>
      </c>
      <c r="E79" t="s">
        <v>0</v>
      </c>
      <c r="F79">
        <v>2711</v>
      </c>
      <c r="G79" t="s">
        <v>80</v>
      </c>
      <c r="H79" t="s">
        <v>426</v>
      </c>
      <c r="K79" s="2" t="s">
        <v>92</v>
      </c>
    </row>
    <row r="80" spans="1:11" x14ac:dyDescent="0.25">
      <c r="A80">
        <v>27.59</v>
      </c>
      <c r="B80">
        <v>2759</v>
      </c>
      <c r="C80" t="s">
        <v>1</v>
      </c>
      <c r="D80">
        <v>2453</v>
      </c>
      <c r="E80" t="s">
        <v>0</v>
      </c>
      <c r="F80">
        <v>2711</v>
      </c>
      <c r="G80" t="s">
        <v>81</v>
      </c>
      <c r="H80" t="s">
        <v>426</v>
      </c>
      <c r="K80" s="2" t="s">
        <v>101</v>
      </c>
    </row>
    <row r="81" spans="1:11" x14ac:dyDescent="0.25">
      <c r="A81">
        <v>27.49</v>
      </c>
      <c r="B81">
        <v>2749</v>
      </c>
      <c r="C81" t="s">
        <v>1</v>
      </c>
      <c r="D81">
        <v>16</v>
      </c>
      <c r="E81" t="s">
        <v>0</v>
      </c>
      <c r="F81">
        <v>274</v>
      </c>
      <c r="G81" t="s">
        <v>82</v>
      </c>
      <c r="H81" t="s">
        <v>426</v>
      </c>
      <c r="K81" s="2" t="s">
        <v>91</v>
      </c>
    </row>
    <row r="82" spans="1:11" x14ac:dyDescent="0.25">
      <c r="A82">
        <v>27.41</v>
      </c>
      <c r="B82">
        <v>2741</v>
      </c>
      <c r="C82" t="s">
        <v>1</v>
      </c>
      <c r="D82">
        <v>2459</v>
      </c>
      <c r="E82" t="s">
        <v>0</v>
      </c>
      <c r="F82">
        <v>2717</v>
      </c>
      <c r="G82" t="s">
        <v>83</v>
      </c>
      <c r="H82" t="s">
        <v>426</v>
      </c>
      <c r="K82" s="2" t="s">
        <v>7</v>
      </c>
    </row>
    <row r="83" spans="1:11" x14ac:dyDescent="0.25">
      <c r="A83">
        <v>27.37</v>
      </c>
      <c r="B83">
        <v>2737</v>
      </c>
      <c r="C83" t="s">
        <v>1</v>
      </c>
      <c r="D83">
        <v>2450</v>
      </c>
      <c r="E83" t="s">
        <v>0</v>
      </c>
      <c r="F83">
        <v>2708</v>
      </c>
      <c r="G83" t="s">
        <v>84</v>
      </c>
      <c r="H83" t="s">
        <v>426</v>
      </c>
      <c r="K83" s="2" t="s">
        <v>6</v>
      </c>
    </row>
    <row r="84" spans="1:11" x14ac:dyDescent="0.25">
      <c r="A84">
        <v>27.24</v>
      </c>
      <c r="B84">
        <v>2724</v>
      </c>
      <c r="C84" t="s">
        <v>1</v>
      </c>
      <c r="D84">
        <v>2450</v>
      </c>
      <c r="E84" t="s">
        <v>0</v>
      </c>
      <c r="F84">
        <v>2708</v>
      </c>
      <c r="G84" t="s">
        <v>85</v>
      </c>
      <c r="H84" t="s">
        <v>426</v>
      </c>
      <c r="K84" s="2" t="s">
        <v>8</v>
      </c>
    </row>
    <row r="85" spans="1:11" x14ac:dyDescent="0.25">
      <c r="A85">
        <v>27.15</v>
      </c>
      <c r="B85">
        <v>2715</v>
      </c>
      <c r="C85" t="s">
        <v>1</v>
      </c>
      <c r="D85">
        <v>2450</v>
      </c>
      <c r="E85" t="s">
        <v>0</v>
      </c>
      <c r="F85">
        <v>2708</v>
      </c>
      <c r="G85" t="s">
        <v>86</v>
      </c>
      <c r="H85" t="s">
        <v>426</v>
      </c>
      <c r="K85" s="2" t="s">
        <v>4</v>
      </c>
    </row>
    <row r="86" spans="1:11" x14ac:dyDescent="0.25">
      <c r="A86">
        <v>27.13</v>
      </c>
      <c r="B86">
        <v>2713</v>
      </c>
      <c r="C86" t="s">
        <v>1</v>
      </c>
      <c r="D86">
        <v>531</v>
      </c>
      <c r="E86" t="s">
        <v>0</v>
      </c>
      <c r="F86">
        <v>790</v>
      </c>
      <c r="G86" t="s">
        <v>87</v>
      </c>
      <c r="H86" t="s">
        <v>426</v>
      </c>
      <c r="K86" s="2" t="s">
        <v>3</v>
      </c>
    </row>
    <row r="87" spans="1:11" x14ac:dyDescent="0.25">
      <c r="A87">
        <v>27</v>
      </c>
      <c r="B87">
        <v>2700</v>
      </c>
      <c r="C87" t="s">
        <v>1</v>
      </c>
      <c r="D87">
        <v>16</v>
      </c>
      <c r="E87" t="s">
        <v>0</v>
      </c>
      <c r="F87">
        <v>274</v>
      </c>
      <c r="G87" t="s">
        <v>88</v>
      </c>
      <c r="H87" t="s">
        <v>426</v>
      </c>
      <c r="K87" s="2" t="s">
        <v>2</v>
      </c>
    </row>
    <row r="88" spans="1:11" x14ac:dyDescent="0.25">
      <c r="A88">
        <v>26.91</v>
      </c>
      <c r="B88">
        <v>2691</v>
      </c>
      <c r="C88" t="s">
        <v>1</v>
      </c>
      <c r="D88">
        <v>2406</v>
      </c>
      <c r="E88" t="s">
        <v>0</v>
      </c>
      <c r="F88">
        <v>2664</v>
      </c>
      <c r="G88" t="s">
        <v>89</v>
      </c>
      <c r="H88" t="s">
        <v>426</v>
      </c>
      <c r="K88" s="2" t="s">
        <v>12</v>
      </c>
    </row>
    <row r="89" spans="1:11" x14ac:dyDescent="0.25">
      <c r="A89">
        <v>26.9</v>
      </c>
      <c r="B89">
        <v>2690</v>
      </c>
      <c r="C89" t="s">
        <v>1</v>
      </c>
      <c r="D89">
        <v>2454</v>
      </c>
      <c r="E89" t="s">
        <v>0</v>
      </c>
      <c r="F89">
        <v>2712</v>
      </c>
      <c r="G89" t="s">
        <v>90</v>
      </c>
      <c r="H89" t="s">
        <v>426</v>
      </c>
      <c r="K89" s="2" t="s">
        <v>5</v>
      </c>
    </row>
    <row r="90" spans="1:11" x14ac:dyDescent="0.25">
      <c r="A90">
        <v>26.78</v>
      </c>
      <c r="B90">
        <v>2678</v>
      </c>
      <c r="C90" t="s">
        <v>1</v>
      </c>
      <c r="D90">
        <v>2021</v>
      </c>
      <c r="E90" t="s">
        <v>0</v>
      </c>
      <c r="F90">
        <v>2280</v>
      </c>
      <c r="G90" t="s">
        <v>91</v>
      </c>
      <c r="H90" t="s">
        <v>426</v>
      </c>
      <c r="K90" s="2" t="s">
        <v>9</v>
      </c>
    </row>
    <row r="91" spans="1:11" x14ac:dyDescent="0.25">
      <c r="A91">
        <v>26.76</v>
      </c>
      <c r="B91">
        <v>2676</v>
      </c>
      <c r="C91" t="s">
        <v>1</v>
      </c>
      <c r="D91">
        <v>2020</v>
      </c>
      <c r="E91" t="s">
        <v>0</v>
      </c>
      <c r="F91">
        <v>2279</v>
      </c>
      <c r="G91" t="s">
        <v>92</v>
      </c>
      <c r="H91" t="s">
        <v>426</v>
      </c>
      <c r="K91" s="2" t="s">
        <v>10</v>
      </c>
    </row>
    <row r="92" spans="1:11" x14ac:dyDescent="0.25">
      <c r="A92">
        <v>26.67</v>
      </c>
      <c r="B92">
        <v>2667</v>
      </c>
      <c r="C92" t="s">
        <v>1</v>
      </c>
      <c r="D92">
        <v>2469</v>
      </c>
      <c r="E92" t="s">
        <v>0</v>
      </c>
      <c r="F92">
        <v>2727</v>
      </c>
      <c r="G92" t="s">
        <v>93</v>
      </c>
      <c r="H92" t="s">
        <v>426</v>
      </c>
      <c r="K92" s="2" t="s">
        <v>11</v>
      </c>
    </row>
    <row r="93" spans="1:11" x14ac:dyDescent="0.25">
      <c r="A93">
        <v>26.64</v>
      </c>
      <c r="B93">
        <v>2664</v>
      </c>
      <c r="C93" t="s">
        <v>1</v>
      </c>
      <c r="D93">
        <v>385</v>
      </c>
      <c r="E93" t="s">
        <v>0</v>
      </c>
      <c r="F93">
        <v>643</v>
      </c>
      <c r="G93" t="s">
        <v>94</v>
      </c>
      <c r="H93" t="s">
        <v>426</v>
      </c>
      <c r="K93" s="2" t="s">
        <v>31</v>
      </c>
    </row>
    <row r="94" spans="1:11" x14ac:dyDescent="0.25">
      <c r="A94">
        <v>26.4</v>
      </c>
      <c r="B94">
        <v>2640</v>
      </c>
      <c r="C94" t="s">
        <v>1</v>
      </c>
      <c r="D94">
        <v>2440</v>
      </c>
      <c r="E94" t="s">
        <v>0</v>
      </c>
      <c r="F94">
        <v>2698</v>
      </c>
      <c r="G94" t="s">
        <v>95</v>
      </c>
      <c r="H94" t="s">
        <v>426</v>
      </c>
      <c r="K94" s="2" t="s">
        <v>73</v>
      </c>
    </row>
    <row r="95" spans="1:11" x14ac:dyDescent="0.25">
      <c r="A95">
        <v>26.35</v>
      </c>
      <c r="B95">
        <v>2635</v>
      </c>
      <c r="C95" t="s">
        <v>1</v>
      </c>
      <c r="D95">
        <v>2020</v>
      </c>
      <c r="E95" t="s">
        <v>0</v>
      </c>
      <c r="F95">
        <v>2279</v>
      </c>
      <c r="G95" t="s">
        <v>96</v>
      </c>
      <c r="H95" t="s">
        <v>426</v>
      </c>
      <c r="K95" s="2" t="s">
        <v>53</v>
      </c>
    </row>
    <row r="96" spans="1:11" x14ac:dyDescent="0.25">
      <c r="A96">
        <v>26.18</v>
      </c>
      <c r="B96">
        <v>2618</v>
      </c>
      <c r="C96" t="s">
        <v>1</v>
      </c>
      <c r="D96">
        <v>2445</v>
      </c>
      <c r="E96" t="s">
        <v>0</v>
      </c>
      <c r="F96">
        <v>2699</v>
      </c>
      <c r="G96" t="s">
        <v>97</v>
      </c>
      <c r="H96" t="s">
        <v>426</v>
      </c>
      <c r="K96" s="2" t="s">
        <v>129</v>
      </c>
    </row>
    <row r="97" spans="1:11" x14ac:dyDescent="0.25">
      <c r="A97">
        <v>25.48</v>
      </c>
      <c r="B97">
        <v>2548</v>
      </c>
      <c r="C97" t="s">
        <v>1</v>
      </c>
      <c r="D97">
        <v>2020</v>
      </c>
      <c r="E97" t="s">
        <v>0</v>
      </c>
      <c r="F97">
        <v>2279</v>
      </c>
      <c r="G97" t="s">
        <v>98</v>
      </c>
      <c r="H97" t="s">
        <v>426</v>
      </c>
      <c r="K97" s="2" t="s">
        <v>127</v>
      </c>
    </row>
    <row r="98" spans="1:11" x14ac:dyDescent="0.25">
      <c r="A98">
        <v>25.25</v>
      </c>
      <c r="B98">
        <v>2525</v>
      </c>
      <c r="C98" t="s">
        <v>1</v>
      </c>
      <c r="D98">
        <v>1803</v>
      </c>
      <c r="E98" t="s">
        <v>0</v>
      </c>
      <c r="F98">
        <v>2068</v>
      </c>
      <c r="G98" t="s">
        <v>99</v>
      </c>
      <c r="H98" t="s">
        <v>426</v>
      </c>
      <c r="K98" s="2" t="s">
        <v>128</v>
      </c>
    </row>
    <row r="99" spans="1:11" x14ac:dyDescent="0.25">
      <c r="A99">
        <v>25.23</v>
      </c>
      <c r="B99">
        <v>2523</v>
      </c>
      <c r="C99" t="s">
        <v>1</v>
      </c>
      <c r="D99">
        <v>1803</v>
      </c>
      <c r="E99" t="s">
        <v>0</v>
      </c>
      <c r="F99">
        <v>2068</v>
      </c>
      <c r="G99" t="s">
        <v>100</v>
      </c>
      <c r="H99" t="s">
        <v>426</v>
      </c>
      <c r="K99" s="2" t="s">
        <v>24</v>
      </c>
    </row>
    <row r="100" spans="1:11" x14ac:dyDescent="0.25">
      <c r="A100">
        <v>25.07</v>
      </c>
      <c r="B100">
        <v>2507</v>
      </c>
      <c r="C100" t="s">
        <v>1</v>
      </c>
      <c r="D100">
        <v>549</v>
      </c>
      <c r="E100" t="s">
        <v>0</v>
      </c>
      <c r="F100">
        <v>808</v>
      </c>
      <c r="G100" t="s">
        <v>101</v>
      </c>
      <c r="H100" t="s">
        <v>426</v>
      </c>
      <c r="K100" s="2" t="s">
        <v>70</v>
      </c>
    </row>
    <row r="101" spans="1:11" x14ac:dyDescent="0.25">
      <c r="A101">
        <v>24.64</v>
      </c>
      <c r="B101">
        <v>2464</v>
      </c>
      <c r="C101" t="s">
        <v>1</v>
      </c>
      <c r="D101">
        <v>1695</v>
      </c>
      <c r="E101" t="s">
        <v>0</v>
      </c>
      <c r="F101">
        <v>1967</v>
      </c>
      <c r="G101" t="s">
        <v>102</v>
      </c>
      <c r="H101" t="s">
        <v>426</v>
      </c>
      <c r="K101" s="2" t="s">
        <v>58</v>
      </c>
    </row>
    <row r="102" spans="1:11" x14ac:dyDescent="0.25">
      <c r="A102">
        <v>24.44</v>
      </c>
      <c r="B102">
        <v>2444</v>
      </c>
      <c r="C102" t="s">
        <v>1</v>
      </c>
      <c r="D102">
        <v>1650</v>
      </c>
      <c r="E102" t="s">
        <v>0</v>
      </c>
      <c r="F102">
        <v>1919</v>
      </c>
      <c r="G102" t="s">
        <v>103</v>
      </c>
      <c r="H102" t="s">
        <v>426</v>
      </c>
      <c r="K102" s="2" t="s">
        <v>67</v>
      </c>
    </row>
    <row r="103" spans="1:11" x14ac:dyDescent="0.25">
      <c r="A103">
        <v>24.14</v>
      </c>
      <c r="B103">
        <v>2414</v>
      </c>
      <c r="C103" t="s">
        <v>1</v>
      </c>
      <c r="D103">
        <v>1803</v>
      </c>
      <c r="E103" t="s">
        <v>0</v>
      </c>
      <c r="F103">
        <v>2068</v>
      </c>
      <c r="G103" t="s">
        <v>104</v>
      </c>
      <c r="H103" t="s">
        <v>426</v>
      </c>
      <c r="K103" s="2" t="s">
        <v>66</v>
      </c>
    </row>
    <row r="104" spans="1:11" x14ac:dyDescent="0.25">
      <c r="A104">
        <v>24.11</v>
      </c>
      <c r="B104">
        <v>2411</v>
      </c>
      <c r="C104" t="s">
        <v>1</v>
      </c>
      <c r="D104">
        <v>221</v>
      </c>
      <c r="E104" t="s">
        <v>0</v>
      </c>
      <c r="F104">
        <v>497</v>
      </c>
      <c r="G104" t="s">
        <v>105</v>
      </c>
      <c r="H104" t="s">
        <v>426</v>
      </c>
      <c r="K104" s="2" t="s">
        <v>62</v>
      </c>
    </row>
    <row r="105" spans="1:11" x14ac:dyDescent="0.25">
      <c r="A105">
        <v>24.1</v>
      </c>
      <c r="B105">
        <v>2410</v>
      </c>
      <c r="C105" t="s">
        <v>1</v>
      </c>
      <c r="D105">
        <v>1341</v>
      </c>
      <c r="E105" t="s">
        <v>0</v>
      </c>
      <c r="F105">
        <v>1617</v>
      </c>
      <c r="G105" t="s">
        <v>106</v>
      </c>
      <c r="H105" t="s">
        <v>426</v>
      </c>
      <c r="K105" s="2" t="s">
        <v>65</v>
      </c>
    </row>
    <row r="106" spans="1:11" x14ac:dyDescent="0.25">
      <c r="A106">
        <v>24.09</v>
      </c>
      <c r="B106">
        <v>2409</v>
      </c>
      <c r="C106" t="s">
        <v>1</v>
      </c>
      <c r="D106">
        <v>1351</v>
      </c>
      <c r="E106" t="s">
        <v>0</v>
      </c>
      <c r="F106">
        <v>1627</v>
      </c>
      <c r="G106" t="s">
        <v>107</v>
      </c>
      <c r="H106" t="s">
        <v>426</v>
      </c>
      <c r="K106" s="2" t="s">
        <v>75</v>
      </c>
    </row>
    <row r="107" spans="1:11" x14ac:dyDescent="0.25">
      <c r="A107">
        <v>23.87</v>
      </c>
      <c r="B107">
        <v>2387</v>
      </c>
      <c r="C107" t="s">
        <v>1</v>
      </c>
      <c r="D107">
        <v>1577</v>
      </c>
      <c r="E107" t="s">
        <v>0</v>
      </c>
      <c r="F107">
        <v>1848</v>
      </c>
      <c r="G107" t="s">
        <v>108</v>
      </c>
      <c r="H107" t="s">
        <v>426</v>
      </c>
      <c r="K107" s="2" t="s">
        <v>115</v>
      </c>
    </row>
    <row r="108" spans="1:11" x14ac:dyDescent="0.25">
      <c r="A108">
        <v>23.79</v>
      </c>
      <c r="B108">
        <v>2379</v>
      </c>
      <c r="C108" t="s">
        <v>1</v>
      </c>
      <c r="D108">
        <v>3074</v>
      </c>
      <c r="E108" t="s">
        <v>0</v>
      </c>
      <c r="F108">
        <v>3354</v>
      </c>
      <c r="G108" t="s">
        <v>109</v>
      </c>
      <c r="H108" t="s">
        <v>426</v>
      </c>
      <c r="K108" s="2" t="s">
        <v>87</v>
      </c>
    </row>
    <row r="109" spans="1:11" x14ac:dyDescent="0.25">
      <c r="A109">
        <v>23.74</v>
      </c>
      <c r="B109">
        <v>2374</v>
      </c>
      <c r="C109" t="s">
        <v>1</v>
      </c>
      <c r="D109">
        <v>3077</v>
      </c>
      <c r="E109" t="s">
        <v>0</v>
      </c>
      <c r="F109">
        <v>3357</v>
      </c>
      <c r="G109" t="s">
        <v>110</v>
      </c>
      <c r="H109" t="s">
        <v>426</v>
      </c>
      <c r="K109" s="2" t="s">
        <v>336</v>
      </c>
    </row>
    <row r="110" spans="1:11" x14ac:dyDescent="0.25">
      <c r="A110">
        <v>23.61</v>
      </c>
      <c r="B110">
        <v>2361</v>
      </c>
      <c r="C110" t="s">
        <v>1</v>
      </c>
      <c r="D110">
        <v>1687</v>
      </c>
      <c r="E110" t="s">
        <v>0</v>
      </c>
      <c r="F110">
        <v>1956</v>
      </c>
      <c r="G110" t="s">
        <v>111</v>
      </c>
      <c r="H110" t="s">
        <v>426</v>
      </c>
      <c r="K110" s="2" t="s">
        <v>79</v>
      </c>
    </row>
    <row r="111" spans="1:11" x14ac:dyDescent="0.25">
      <c r="A111">
        <v>23.32</v>
      </c>
      <c r="B111">
        <v>2332</v>
      </c>
      <c r="C111" t="s">
        <v>1</v>
      </c>
      <c r="D111">
        <v>1439</v>
      </c>
      <c r="E111" t="s">
        <v>0</v>
      </c>
      <c r="F111">
        <v>1699</v>
      </c>
      <c r="G111" t="s">
        <v>112</v>
      </c>
      <c r="H111" t="s">
        <v>426</v>
      </c>
      <c r="K111" s="2" t="s">
        <v>93</v>
      </c>
    </row>
    <row r="112" spans="1:11" x14ac:dyDescent="0.25">
      <c r="A112">
        <v>23.2</v>
      </c>
      <c r="B112">
        <v>2320</v>
      </c>
      <c r="C112" t="s">
        <v>1</v>
      </c>
      <c r="D112">
        <v>1339</v>
      </c>
      <c r="E112" t="s">
        <v>0</v>
      </c>
      <c r="F112">
        <v>1612</v>
      </c>
      <c r="G112" t="s">
        <v>113</v>
      </c>
      <c r="H112" t="s">
        <v>426</v>
      </c>
      <c r="K112" s="2" t="s">
        <v>154</v>
      </c>
    </row>
    <row r="113" spans="1:11" x14ac:dyDescent="0.25">
      <c r="A113">
        <v>23.2</v>
      </c>
      <c r="B113">
        <v>2320</v>
      </c>
      <c r="C113" t="s">
        <v>1</v>
      </c>
      <c r="D113">
        <v>1651</v>
      </c>
      <c r="E113" t="s">
        <v>0</v>
      </c>
      <c r="F113">
        <v>1920</v>
      </c>
      <c r="G113" t="s">
        <v>114</v>
      </c>
      <c r="H113" t="s">
        <v>426</v>
      </c>
      <c r="K113" s="2" t="s">
        <v>35</v>
      </c>
    </row>
    <row r="114" spans="1:11" x14ac:dyDescent="0.25">
      <c r="A114">
        <v>22.92</v>
      </c>
      <c r="B114">
        <v>2292</v>
      </c>
      <c r="C114" t="s">
        <v>1</v>
      </c>
      <c r="D114">
        <v>1440</v>
      </c>
      <c r="E114" t="s">
        <v>0</v>
      </c>
      <c r="F114">
        <v>1700</v>
      </c>
      <c r="G114" t="s">
        <v>115</v>
      </c>
      <c r="H114" t="s">
        <v>426</v>
      </c>
      <c r="K114" s="2" t="s">
        <v>17</v>
      </c>
    </row>
    <row r="115" spans="1:11" x14ac:dyDescent="0.25">
      <c r="A115">
        <v>21.55</v>
      </c>
      <c r="B115">
        <v>2155</v>
      </c>
      <c r="C115" t="s">
        <v>1</v>
      </c>
      <c r="D115">
        <v>273</v>
      </c>
      <c r="E115" t="s">
        <v>0</v>
      </c>
      <c r="F115">
        <v>531</v>
      </c>
      <c r="G115" t="s">
        <v>116</v>
      </c>
      <c r="H115" t="s">
        <v>426</v>
      </c>
      <c r="K115" s="2" t="s">
        <v>21</v>
      </c>
    </row>
    <row r="116" spans="1:11" x14ac:dyDescent="0.25">
      <c r="A116">
        <v>21.55</v>
      </c>
      <c r="B116">
        <v>2155</v>
      </c>
      <c r="C116" t="s">
        <v>1</v>
      </c>
      <c r="D116">
        <v>1348</v>
      </c>
      <c r="E116" t="s">
        <v>0</v>
      </c>
      <c r="F116">
        <v>1624</v>
      </c>
      <c r="G116" t="s">
        <v>117</v>
      </c>
      <c r="H116" t="s">
        <v>426</v>
      </c>
      <c r="K116" s="2" t="s">
        <v>15</v>
      </c>
    </row>
    <row r="117" spans="1:11" x14ac:dyDescent="0.25">
      <c r="A117">
        <v>21.46</v>
      </c>
      <c r="B117">
        <v>2146</v>
      </c>
      <c r="C117" t="s">
        <v>1</v>
      </c>
      <c r="D117">
        <v>2774</v>
      </c>
      <c r="E117" t="s">
        <v>0</v>
      </c>
      <c r="F117">
        <v>3032</v>
      </c>
      <c r="G117" t="s">
        <v>118</v>
      </c>
      <c r="H117" t="s">
        <v>426</v>
      </c>
      <c r="K117" s="2" t="s">
        <v>25</v>
      </c>
    </row>
    <row r="118" spans="1:11" x14ac:dyDescent="0.25">
      <c r="A118">
        <v>21.43</v>
      </c>
      <c r="B118">
        <v>2143</v>
      </c>
      <c r="C118" t="s">
        <v>1</v>
      </c>
      <c r="D118">
        <v>1750</v>
      </c>
      <c r="E118" t="s">
        <v>0</v>
      </c>
      <c r="F118">
        <v>2027</v>
      </c>
      <c r="G118" t="s">
        <v>119</v>
      </c>
      <c r="H118" t="s">
        <v>426</v>
      </c>
      <c r="K118" s="2" t="s">
        <v>14</v>
      </c>
    </row>
    <row r="119" spans="1:11" x14ac:dyDescent="0.25">
      <c r="A119">
        <v>21.38</v>
      </c>
      <c r="B119">
        <v>2138</v>
      </c>
      <c r="C119" t="s">
        <v>1</v>
      </c>
      <c r="D119">
        <v>2815</v>
      </c>
      <c r="E119" t="s">
        <v>0</v>
      </c>
      <c r="F119">
        <v>3072</v>
      </c>
      <c r="G119" t="s">
        <v>120</v>
      </c>
      <c r="H119" t="s">
        <v>426</v>
      </c>
      <c r="K119" s="2" t="s">
        <v>13</v>
      </c>
    </row>
    <row r="120" spans="1:11" x14ac:dyDescent="0.25">
      <c r="A120">
        <v>21.35</v>
      </c>
      <c r="B120">
        <v>2135</v>
      </c>
      <c r="C120" t="s">
        <v>1</v>
      </c>
      <c r="D120">
        <v>2440</v>
      </c>
      <c r="E120" t="s">
        <v>0</v>
      </c>
      <c r="F120">
        <v>2698</v>
      </c>
      <c r="G120" t="s">
        <v>121</v>
      </c>
      <c r="H120" t="s">
        <v>426</v>
      </c>
      <c r="K120" s="2" t="s">
        <v>29</v>
      </c>
    </row>
    <row r="121" spans="1:11" x14ac:dyDescent="0.25">
      <c r="A121">
        <v>20.53</v>
      </c>
      <c r="B121">
        <v>2053</v>
      </c>
      <c r="C121" t="s">
        <v>1</v>
      </c>
      <c r="D121">
        <v>1298</v>
      </c>
      <c r="E121" t="s">
        <v>0</v>
      </c>
      <c r="F121">
        <v>1580</v>
      </c>
      <c r="G121" t="s">
        <v>122</v>
      </c>
      <c r="H121" t="s">
        <v>426</v>
      </c>
      <c r="K121" s="2" t="s">
        <v>34</v>
      </c>
    </row>
    <row r="122" spans="1:11" x14ac:dyDescent="0.25">
      <c r="A122">
        <v>20.49</v>
      </c>
      <c r="B122">
        <v>2049</v>
      </c>
      <c r="C122" t="s">
        <v>1</v>
      </c>
      <c r="D122">
        <v>1736</v>
      </c>
      <c r="E122" t="s">
        <v>0</v>
      </c>
      <c r="F122">
        <v>2024</v>
      </c>
      <c r="G122" t="s">
        <v>123</v>
      </c>
      <c r="H122" t="s">
        <v>426</v>
      </c>
      <c r="K122" s="2" t="s">
        <v>32</v>
      </c>
    </row>
    <row r="123" spans="1:11" x14ac:dyDescent="0.25">
      <c r="A123">
        <v>20.22</v>
      </c>
      <c r="B123">
        <v>2022</v>
      </c>
      <c r="C123" t="s">
        <v>1</v>
      </c>
      <c r="D123">
        <v>1336</v>
      </c>
      <c r="E123" t="s">
        <v>0</v>
      </c>
      <c r="F123">
        <v>1612</v>
      </c>
      <c r="G123" t="s">
        <v>124</v>
      </c>
      <c r="H123" t="s">
        <v>426</v>
      </c>
      <c r="K123" s="2" t="s">
        <v>28</v>
      </c>
    </row>
    <row r="124" spans="1:11" x14ac:dyDescent="0.25">
      <c r="A124">
        <v>20.100000000000001</v>
      </c>
      <c r="B124">
        <v>2010</v>
      </c>
      <c r="C124" t="s">
        <v>1</v>
      </c>
      <c r="D124">
        <v>2493</v>
      </c>
      <c r="E124" t="s">
        <v>0</v>
      </c>
      <c r="F124">
        <v>2746</v>
      </c>
      <c r="G124" t="s">
        <v>125</v>
      </c>
      <c r="H124" t="s">
        <v>426</v>
      </c>
      <c r="K124" s="2" t="s">
        <v>33</v>
      </c>
    </row>
    <row r="125" spans="1:11" x14ac:dyDescent="0.25">
      <c r="A125">
        <v>19.04</v>
      </c>
      <c r="B125">
        <v>1904</v>
      </c>
      <c r="C125" t="s">
        <v>1</v>
      </c>
      <c r="D125">
        <v>1602</v>
      </c>
      <c r="E125" t="s">
        <v>0</v>
      </c>
      <c r="F125">
        <v>1878</v>
      </c>
      <c r="G125" t="s">
        <v>126</v>
      </c>
      <c r="H125" t="s">
        <v>426</v>
      </c>
      <c r="K125" s="2" t="s">
        <v>78</v>
      </c>
    </row>
    <row r="126" spans="1:11" x14ac:dyDescent="0.25">
      <c r="A126">
        <v>19.02</v>
      </c>
      <c r="B126">
        <v>1902</v>
      </c>
      <c r="C126" t="s">
        <v>1</v>
      </c>
      <c r="D126">
        <v>1879</v>
      </c>
      <c r="E126" t="s">
        <v>0</v>
      </c>
      <c r="F126">
        <v>2131</v>
      </c>
      <c r="G126" t="s">
        <v>127</v>
      </c>
      <c r="H126" t="s">
        <v>426</v>
      </c>
      <c r="K126" s="2" t="s">
        <v>88</v>
      </c>
    </row>
    <row r="127" spans="1:11" x14ac:dyDescent="0.25">
      <c r="A127">
        <v>19</v>
      </c>
      <c r="B127">
        <v>1900</v>
      </c>
      <c r="C127" t="s">
        <v>1</v>
      </c>
      <c r="D127">
        <v>1870</v>
      </c>
      <c r="E127" t="s">
        <v>0</v>
      </c>
      <c r="F127">
        <v>2122</v>
      </c>
      <c r="G127" t="s">
        <v>128</v>
      </c>
      <c r="H127" t="s">
        <v>426</v>
      </c>
      <c r="K127" s="2" t="s">
        <v>82</v>
      </c>
    </row>
    <row r="128" spans="1:11" x14ac:dyDescent="0.25">
      <c r="A128">
        <v>18.809999999999999</v>
      </c>
      <c r="B128">
        <v>1881</v>
      </c>
      <c r="C128" t="s">
        <v>1</v>
      </c>
      <c r="D128">
        <v>1871</v>
      </c>
      <c r="E128" t="s">
        <v>0</v>
      </c>
      <c r="F128">
        <v>2123</v>
      </c>
      <c r="G128" t="s">
        <v>129</v>
      </c>
      <c r="H128" t="s">
        <v>426</v>
      </c>
      <c r="K128" s="2" t="s">
        <v>77</v>
      </c>
    </row>
    <row r="129" spans="1:11" x14ac:dyDescent="0.25">
      <c r="A129">
        <v>18.64</v>
      </c>
      <c r="B129">
        <v>1864</v>
      </c>
      <c r="C129" t="s">
        <v>1</v>
      </c>
      <c r="D129">
        <v>1418</v>
      </c>
      <c r="E129" t="s">
        <v>0</v>
      </c>
      <c r="F129">
        <v>1702</v>
      </c>
      <c r="G129" t="s">
        <v>130</v>
      </c>
      <c r="H129" t="s">
        <v>426</v>
      </c>
      <c r="K129" s="2" t="s">
        <v>95</v>
      </c>
    </row>
    <row r="130" spans="1:11" x14ac:dyDescent="0.25">
      <c r="A130">
        <v>18.420000000000002</v>
      </c>
      <c r="B130">
        <v>1842</v>
      </c>
      <c r="C130" t="s">
        <v>1</v>
      </c>
      <c r="D130">
        <v>1684</v>
      </c>
      <c r="E130" t="s">
        <v>0</v>
      </c>
      <c r="F130">
        <v>1968</v>
      </c>
      <c r="G130" t="s">
        <v>131</v>
      </c>
      <c r="H130" t="s">
        <v>426</v>
      </c>
      <c r="K130" s="2" t="s">
        <v>76</v>
      </c>
    </row>
    <row r="131" spans="1:11" x14ac:dyDescent="0.25">
      <c r="A131">
        <v>18.36</v>
      </c>
      <c r="B131">
        <v>1836</v>
      </c>
      <c r="C131" t="s">
        <v>1</v>
      </c>
      <c r="D131">
        <v>1411</v>
      </c>
      <c r="E131" t="s">
        <v>0</v>
      </c>
      <c r="F131">
        <v>1675</v>
      </c>
      <c r="G131" t="s">
        <v>132</v>
      </c>
      <c r="H131" t="s">
        <v>426</v>
      </c>
      <c r="K131" s="2" t="s">
        <v>74</v>
      </c>
    </row>
    <row r="132" spans="1:11" x14ac:dyDescent="0.25">
      <c r="A132">
        <v>18.12</v>
      </c>
      <c r="B132">
        <v>1812</v>
      </c>
      <c r="C132" t="s">
        <v>1</v>
      </c>
      <c r="D132">
        <v>1406</v>
      </c>
      <c r="E132" t="s">
        <v>0</v>
      </c>
      <c r="F132">
        <v>1690</v>
      </c>
      <c r="G132" t="s">
        <v>133</v>
      </c>
      <c r="H132" t="s">
        <v>426</v>
      </c>
      <c r="K132" s="2" t="s">
        <v>45</v>
      </c>
    </row>
    <row r="133" spans="1:11" x14ac:dyDescent="0.25">
      <c r="A133">
        <v>18.12</v>
      </c>
      <c r="B133">
        <v>1812</v>
      </c>
      <c r="C133" t="s">
        <v>1</v>
      </c>
      <c r="D133">
        <v>1418</v>
      </c>
      <c r="E133" t="s">
        <v>0</v>
      </c>
      <c r="F133">
        <v>1682</v>
      </c>
      <c r="G133" t="s">
        <v>134</v>
      </c>
      <c r="H133" t="s">
        <v>426</v>
      </c>
      <c r="K133" s="2" t="s">
        <v>89</v>
      </c>
    </row>
    <row r="134" spans="1:11" x14ac:dyDescent="0.25">
      <c r="A134">
        <v>18.100000000000001</v>
      </c>
      <c r="B134">
        <v>1810</v>
      </c>
      <c r="C134" t="s">
        <v>1</v>
      </c>
      <c r="D134">
        <v>1418</v>
      </c>
      <c r="E134" t="s">
        <v>0</v>
      </c>
      <c r="F134">
        <v>1682</v>
      </c>
      <c r="G134" t="s">
        <v>135</v>
      </c>
      <c r="H134" t="s">
        <v>426</v>
      </c>
      <c r="K134" s="2" t="s">
        <v>134</v>
      </c>
    </row>
    <row r="135" spans="1:11" x14ac:dyDescent="0.25">
      <c r="A135">
        <v>18.100000000000001</v>
      </c>
      <c r="B135">
        <v>1810</v>
      </c>
      <c r="C135" t="s">
        <v>1</v>
      </c>
      <c r="D135">
        <v>1418</v>
      </c>
      <c r="E135" t="s">
        <v>0</v>
      </c>
      <c r="F135">
        <v>1682</v>
      </c>
      <c r="G135" t="s">
        <v>136</v>
      </c>
      <c r="H135" t="s">
        <v>426</v>
      </c>
      <c r="K135" s="2" t="s">
        <v>135</v>
      </c>
    </row>
    <row r="136" spans="1:11" x14ac:dyDescent="0.25">
      <c r="A136">
        <v>17.88</v>
      </c>
      <c r="B136">
        <v>1788</v>
      </c>
      <c r="C136" t="s">
        <v>1</v>
      </c>
      <c r="D136">
        <v>1418</v>
      </c>
      <c r="E136" t="s">
        <v>0</v>
      </c>
      <c r="F136">
        <v>1682</v>
      </c>
      <c r="G136" t="s">
        <v>137</v>
      </c>
      <c r="H136" t="s">
        <v>426</v>
      </c>
      <c r="K136" s="2" t="s">
        <v>138</v>
      </c>
    </row>
    <row r="137" spans="1:11" x14ac:dyDescent="0.25">
      <c r="A137">
        <v>17.850000000000001</v>
      </c>
      <c r="B137">
        <v>1785</v>
      </c>
      <c r="C137" t="s">
        <v>1</v>
      </c>
      <c r="D137">
        <v>1418</v>
      </c>
      <c r="E137" t="s">
        <v>0</v>
      </c>
      <c r="F137">
        <v>1682</v>
      </c>
      <c r="G137" t="s">
        <v>138</v>
      </c>
      <c r="H137" t="s">
        <v>426</v>
      </c>
      <c r="K137" s="2" t="s">
        <v>136</v>
      </c>
    </row>
    <row r="138" spans="1:11" x14ac:dyDescent="0.25">
      <c r="A138">
        <v>16.72</v>
      </c>
      <c r="B138">
        <v>1672</v>
      </c>
      <c r="C138" t="s">
        <v>1</v>
      </c>
      <c r="D138">
        <v>1302</v>
      </c>
      <c r="E138" t="s">
        <v>0</v>
      </c>
      <c r="F138">
        <v>1569</v>
      </c>
      <c r="G138" t="s">
        <v>139</v>
      </c>
      <c r="H138" t="s">
        <v>426</v>
      </c>
      <c r="K138" s="2" t="s">
        <v>137</v>
      </c>
    </row>
    <row r="139" spans="1:11" x14ac:dyDescent="0.25">
      <c r="A139">
        <v>16.61</v>
      </c>
      <c r="B139">
        <v>1661</v>
      </c>
      <c r="C139" t="s">
        <v>1</v>
      </c>
      <c r="D139">
        <v>1302</v>
      </c>
      <c r="E139" t="s">
        <v>0</v>
      </c>
      <c r="F139">
        <v>1569</v>
      </c>
      <c r="G139" t="s">
        <v>140</v>
      </c>
      <c r="H139" t="s">
        <v>426</v>
      </c>
      <c r="K139" s="2" t="s">
        <v>110</v>
      </c>
    </row>
    <row r="140" spans="1:11" x14ac:dyDescent="0.25">
      <c r="A140">
        <v>16.59</v>
      </c>
      <c r="B140">
        <v>1659</v>
      </c>
      <c r="C140" t="s">
        <v>1</v>
      </c>
      <c r="D140">
        <v>1401</v>
      </c>
      <c r="E140" t="s">
        <v>0</v>
      </c>
      <c r="F140">
        <v>1666</v>
      </c>
      <c r="G140" t="s">
        <v>141</v>
      </c>
      <c r="H140" t="s">
        <v>426</v>
      </c>
      <c r="K140" s="2" t="s">
        <v>109</v>
      </c>
    </row>
    <row r="141" spans="1:11" x14ac:dyDescent="0.25">
      <c r="A141">
        <v>16.45</v>
      </c>
      <c r="B141">
        <v>1645</v>
      </c>
      <c r="C141" t="s">
        <v>1</v>
      </c>
      <c r="D141">
        <v>849</v>
      </c>
      <c r="E141" t="s">
        <v>0</v>
      </c>
      <c r="F141">
        <v>1116</v>
      </c>
      <c r="G141" t="s">
        <v>142</v>
      </c>
      <c r="H141" t="s">
        <v>426</v>
      </c>
      <c r="I141" s="1"/>
      <c r="K141" s="2" t="s">
        <v>85</v>
      </c>
    </row>
    <row r="142" spans="1:11" x14ac:dyDescent="0.25">
      <c r="A142">
        <v>16.43</v>
      </c>
      <c r="B142">
        <v>1643</v>
      </c>
      <c r="C142" t="s">
        <v>1</v>
      </c>
      <c r="D142">
        <v>1295</v>
      </c>
      <c r="E142" t="s">
        <v>0</v>
      </c>
      <c r="F142">
        <v>1556</v>
      </c>
      <c r="G142" t="s">
        <v>143</v>
      </c>
      <c r="H142" t="s">
        <v>426</v>
      </c>
      <c r="K142" s="2" t="s">
        <v>84</v>
      </c>
    </row>
    <row r="143" spans="1:11" x14ac:dyDescent="0.25">
      <c r="A143">
        <v>16.41</v>
      </c>
      <c r="B143">
        <v>1641</v>
      </c>
      <c r="C143" t="s">
        <v>1</v>
      </c>
      <c r="D143">
        <v>1367</v>
      </c>
      <c r="E143" t="s">
        <v>0</v>
      </c>
      <c r="F143">
        <v>1628</v>
      </c>
      <c r="G143" t="s">
        <v>144</v>
      </c>
      <c r="H143" t="s">
        <v>426</v>
      </c>
      <c r="K143" s="2" t="s">
        <v>149</v>
      </c>
    </row>
    <row r="144" spans="1:11" x14ac:dyDescent="0.25">
      <c r="A144">
        <v>16.329999999999998</v>
      </c>
      <c r="B144">
        <v>1633</v>
      </c>
      <c r="C144" t="s">
        <v>1</v>
      </c>
      <c r="D144">
        <v>1781</v>
      </c>
      <c r="E144" t="s">
        <v>0</v>
      </c>
      <c r="F144">
        <v>2041</v>
      </c>
      <c r="G144" t="s">
        <v>145</v>
      </c>
      <c r="H144" t="s">
        <v>426</v>
      </c>
      <c r="K144" s="2" t="s">
        <v>142</v>
      </c>
    </row>
    <row r="145" spans="1:11" x14ac:dyDescent="0.25">
      <c r="A145">
        <v>16.2</v>
      </c>
      <c r="B145">
        <v>1620</v>
      </c>
      <c r="C145" t="s">
        <v>1</v>
      </c>
      <c r="D145">
        <v>1402</v>
      </c>
      <c r="E145" t="s">
        <v>0</v>
      </c>
      <c r="F145">
        <v>1667</v>
      </c>
      <c r="G145" t="s">
        <v>146</v>
      </c>
      <c r="H145" t="s">
        <v>426</v>
      </c>
      <c r="K145" s="2" t="s">
        <v>112</v>
      </c>
    </row>
    <row r="146" spans="1:11" x14ac:dyDescent="0.25">
      <c r="A146">
        <v>16.149999999999999</v>
      </c>
      <c r="B146">
        <v>1615</v>
      </c>
      <c r="C146" t="s">
        <v>1</v>
      </c>
      <c r="D146">
        <v>1402</v>
      </c>
      <c r="E146" t="s">
        <v>0</v>
      </c>
      <c r="F146">
        <v>1667</v>
      </c>
      <c r="G146" t="s">
        <v>147</v>
      </c>
      <c r="H146" t="s">
        <v>426</v>
      </c>
      <c r="K146" s="2" t="s">
        <v>120</v>
      </c>
    </row>
    <row r="147" spans="1:11" x14ac:dyDescent="0.25">
      <c r="A147">
        <v>16.09</v>
      </c>
      <c r="B147">
        <v>1609</v>
      </c>
      <c r="C147" t="s">
        <v>1</v>
      </c>
      <c r="D147">
        <v>1516</v>
      </c>
      <c r="E147" t="s">
        <v>0</v>
      </c>
      <c r="F147">
        <v>1783</v>
      </c>
      <c r="G147" t="s">
        <v>148</v>
      </c>
      <c r="H147" t="s">
        <v>426</v>
      </c>
      <c r="K147" s="2" t="s">
        <v>50</v>
      </c>
    </row>
    <row r="148" spans="1:11" x14ac:dyDescent="0.25">
      <c r="A148">
        <v>15.99</v>
      </c>
      <c r="B148">
        <v>1599</v>
      </c>
      <c r="C148" t="s">
        <v>1</v>
      </c>
      <c r="D148">
        <v>1514</v>
      </c>
      <c r="E148" t="s">
        <v>0</v>
      </c>
      <c r="F148">
        <v>1781</v>
      </c>
      <c r="G148" t="s">
        <v>149</v>
      </c>
      <c r="H148" t="s">
        <v>426</v>
      </c>
      <c r="K148" s="2" t="s">
        <v>43</v>
      </c>
    </row>
    <row r="149" spans="1:11" x14ac:dyDescent="0.25">
      <c r="A149">
        <v>15.89</v>
      </c>
      <c r="B149">
        <v>1589</v>
      </c>
      <c r="C149" t="s">
        <v>1</v>
      </c>
      <c r="D149">
        <v>1402</v>
      </c>
      <c r="E149" t="s">
        <v>0</v>
      </c>
      <c r="F149">
        <v>1667</v>
      </c>
      <c r="G149" t="s">
        <v>150</v>
      </c>
      <c r="H149" t="s">
        <v>426</v>
      </c>
      <c r="K149" s="2" t="s">
        <v>153</v>
      </c>
    </row>
    <row r="150" spans="1:11" x14ac:dyDescent="0.25">
      <c r="A150">
        <v>15.89</v>
      </c>
      <c r="B150">
        <v>1589</v>
      </c>
      <c r="C150" t="s">
        <v>1</v>
      </c>
      <c r="D150">
        <v>1566</v>
      </c>
      <c r="E150" t="s">
        <v>0</v>
      </c>
      <c r="F150">
        <v>1833</v>
      </c>
      <c r="G150" t="s">
        <v>151</v>
      </c>
      <c r="H150" t="s">
        <v>426</v>
      </c>
      <c r="K150" s="2" t="s">
        <v>143</v>
      </c>
    </row>
    <row r="151" spans="1:11" x14ac:dyDescent="0.25">
      <c r="A151">
        <v>15.77</v>
      </c>
      <c r="B151">
        <v>1577</v>
      </c>
      <c r="C151" t="s">
        <v>1</v>
      </c>
      <c r="D151">
        <v>1668</v>
      </c>
      <c r="E151" t="s">
        <v>0</v>
      </c>
      <c r="F151">
        <v>1928</v>
      </c>
      <c r="G151" t="s">
        <v>152</v>
      </c>
      <c r="H151" t="s">
        <v>426</v>
      </c>
      <c r="K151" s="2" t="s">
        <v>144</v>
      </c>
    </row>
    <row r="152" spans="1:11" x14ac:dyDescent="0.25">
      <c r="A152">
        <v>15.21</v>
      </c>
      <c r="B152">
        <v>1521</v>
      </c>
      <c r="C152" t="s">
        <v>1</v>
      </c>
      <c r="D152">
        <v>1368</v>
      </c>
      <c r="E152" t="s">
        <v>0</v>
      </c>
      <c r="F152">
        <v>1629</v>
      </c>
      <c r="G152" t="s">
        <v>153</v>
      </c>
      <c r="H152" t="s">
        <v>426</v>
      </c>
      <c r="K152" s="2" t="s">
        <v>97</v>
      </c>
    </row>
    <row r="153" spans="1:11" x14ac:dyDescent="0.25">
      <c r="A153">
        <v>14.1</v>
      </c>
      <c r="B153">
        <v>1410</v>
      </c>
      <c r="C153" t="s">
        <v>1</v>
      </c>
      <c r="D153">
        <v>1359</v>
      </c>
      <c r="E153" t="s">
        <v>0</v>
      </c>
      <c r="F153">
        <v>1620</v>
      </c>
      <c r="G153" t="s">
        <v>154</v>
      </c>
      <c r="H153" t="s">
        <v>426</v>
      </c>
      <c r="K153" s="2" t="s">
        <v>63</v>
      </c>
    </row>
    <row r="154" spans="1:11" x14ac:dyDescent="0.25">
      <c r="A154">
        <v>13.86</v>
      </c>
      <c r="B154">
        <v>1386</v>
      </c>
      <c r="C154" t="s">
        <v>1</v>
      </c>
      <c r="D154">
        <v>1780</v>
      </c>
      <c r="E154" t="s">
        <v>0</v>
      </c>
      <c r="F154">
        <v>2039</v>
      </c>
      <c r="G154" t="s">
        <v>155</v>
      </c>
      <c r="H154" t="s">
        <v>426</v>
      </c>
      <c r="K154" s="2" t="s">
        <v>69</v>
      </c>
    </row>
    <row r="155" spans="1:11" x14ac:dyDescent="0.25">
      <c r="A155">
        <v>13.67</v>
      </c>
      <c r="B155">
        <v>1367</v>
      </c>
      <c r="C155" t="s">
        <v>1</v>
      </c>
      <c r="D155">
        <v>1780</v>
      </c>
      <c r="E155" t="s">
        <v>0</v>
      </c>
      <c r="F155">
        <v>2039</v>
      </c>
      <c r="G155" t="s">
        <v>156</v>
      </c>
      <c r="H155" t="s">
        <v>426</v>
      </c>
      <c r="K155" s="2" t="s">
        <v>64</v>
      </c>
    </row>
    <row r="156" spans="1:11" x14ac:dyDescent="0.25">
      <c r="A156">
        <v>13.54</v>
      </c>
      <c r="B156">
        <v>1354</v>
      </c>
      <c r="C156" t="s">
        <v>1</v>
      </c>
      <c r="D156">
        <v>1762</v>
      </c>
      <c r="E156" t="s">
        <v>0</v>
      </c>
      <c r="F156">
        <v>2031</v>
      </c>
      <c r="G156" t="s">
        <v>157</v>
      </c>
      <c r="H156" t="s">
        <v>426</v>
      </c>
      <c r="K156" s="2" t="s">
        <v>125</v>
      </c>
    </row>
    <row r="157" spans="1:11" x14ac:dyDescent="0.25">
      <c r="A157">
        <v>7.77</v>
      </c>
      <c r="B157">
        <v>777</v>
      </c>
      <c r="C157" t="s">
        <v>1</v>
      </c>
      <c r="D157">
        <v>1</v>
      </c>
      <c r="E157" t="s">
        <v>0</v>
      </c>
      <c r="F157">
        <v>81</v>
      </c>
      <c r="G157" t="s">
        <v>158</v>
      </c>
      <c r="H157" t="s">
        <v>426</v>
      </c>
      <c r="K157" s="2" t="s">
        <v>68</v>
      </c>
    </row>
    <row r="158" spans="1:11" x14ac:dyDescent="0.25">
      <c r="A158">
        <v>5.34</v>
      </c>
      <c r="B158">
        <v>534</v>
      </c>
      <c r="C158" t="s">
        <v>1</v>
      </c>
      <c r="D158">
        <v>1303</v>
      </c>
      <c r="E158" t="s">
        <v>0</v>
      </c>
      <c r="F158">
        <v>1578</v>
      </c>
      <c r="G158" t="s">
        <v>159</v>
      </c>
      <c r="H158" t="s">
        <v>426</v>
      </c>
      <c r="K158" s="2" t="s">
        <v>71</v>
      </c>
    </row>
    <row r="159" spans="1:11" x14ac:dyDescent="0.25">
      <c r="A159">
        <v>4.58</v>
      </c>
      <c r="B159">
        <v>458</v>
      </c>
      <c r="C159" t="s">
        <v>1</v>
      </c>
      <c r="D159">
        <v>1275</v>
      </c>
      <c r="E159" t="s">
        <v>0</v>
      </c>
      <c r="F159">
        <v>1549</v>
      </c>
      <c r="G159" t="s">
        <v>160</v>
      </c>
      <c r="H159" t="s">
        <v>426</v>
      </c>
      <c r="K159" s="2" t="s">
        <v>30</v>
      </c>
    </row>
    <row r="160" spans="1:11" x14ac:dyDescent="0.25">
      <c r="A160">
        <v>3.38</v>
      </c>
      <c r="B160">
        <v>338</v>
      </c>
      <c r="C160" t="s">
        <v>1</v>
      </c>
      <c r="D160">
        <v>1179</v>
      </c>
      <c r="E160" t="s">
        <v>0</v>
      </c>
      <c r="F160">
        <v>1452</v>
      </c>
      <c r="G160" t="s">
        <v>161</v>
      </c>
      <c r="H160" t="s">
        <v>426</v>
      </c>
      <c r="K160" s="2" t="s">
        <v>148</v>
      </c>
    </row>
    <row r="161" spans="1:11" x14ac:dyDescent="0.25">
      <c r="A161">
        <v>3.23</v>
      </c>
      <c r="B161">
        <v>323</v>
      </c>
      <c r="C161" t="s">
        <v>1</v>
      </c>
      <c r="D161">
        <v>1083</v>
      </c>
      <c r="E161" t="s">
        <v>0</v>
      </c>
      <c r="F161">
        <v>1356</v>
      </c>
      <c r="G161" t="s">
        <v>162</v>
      </c>
      <c r="H161" t="s">
        <v>426</v>
      </c>
      <c r="K161" s="2" t="s">
        <v>158</v>
      </c>
    </row>
    <row r="162" spans="1:11" x14ac:dyDescent="0.25">
      <c r="A162">
        <v>3.19</v>
      </c>
      <c r="B162">
        <v>319</v>
      </c>
      <c r="C162" t="s">
        <v>1</v>
      </c>
      <c r="D162">
        <v>1</v>
      </c>
      <c r="E162" t="s">
        <v>0</v>
      </c>
      <c r="F162">
        <v>25</v>
      </c>
      <c r="G162" t="s">
        <v>163</v>
      </c>
      <c r="H162" t="s">
        <v>426</v>
      </c>
      <c r="K162" s="2" t="s">
        <v>94</v>
      </c>
    </row>
    <row r="163" spans="1:11" x14ac:dyDescent="0.25">
      <c r="A163">
        <v>2.6</v>
      </c>
      <c r="B163">
        <v>260</v>
      </c>
      <c r="C163" t="s">
        <v>1</v>
      </c>
      <c r="D163">
        <v>1103</v>
      </c>
      <c r="E163" t="s">
        <v>0</v>
      </c>
      <c r="F163">
        <v>1376</v>
      </c>
      <c r="G163" t="s">
        <v>164</v>
      </c>
      <c r="H163" t="s">
        <v>426</v>
      </c>
      <c r="K163" s="2" t="s">
        <v>86</v>
      </c>
    </row>
    <row r="164" spans="1:11" x14ac:dyDescent="0.25">
      <c r="A164">
        <v>2.44</v>
      </c>
      <c r="B164">
        <v>244</v>
      </c>
      <c r="C164" t="s">
        <v>1</v>
      </c>
      <c r="D164">
        <v>1084</v>
      </c>
      <c r="E164" t="s">
        <v>0</v>
      </c>
      <c r="F164">
        <v>1357</v>
      </c>
      <c r="G164" t="s">
        <v>165</v>
      </c>
      <c r="H164" t="s">
        <v>426</v>
      </c>
      <c r="K164" s="2" t="s">
        <v>80</v>
      </c>
    </row>
    <row r="165" spans="1:11" x14ac:dyDescent="0.25">
      <c r="A165">
        <v>2.37</v>
      </c>
      <c r="B165">
        <v>237</v>
      </c>
      <c r="C165" t="s">
        <v>1</v>
      </c>
      <c r="D165">
        <v>1082</v>
      </c>
      <c r="E165" t="s">
        <v>0</v>
      </c>
      <c r="F165">
        <v>1355</v>
      </c>
      <c r="G165" t="s">
        <v>166</v>
      </c>
      <c r="H165" t="s">
        <v>426</v>
      </c>
      <c r="K165" s="2" t="s">
        <v>81</v>
      </c>
    </row>
    <row r="166" spans="1:11" x14ac:dyDescent="0.25">
      <c r="A166">
        <v>2.2599999999999998</v>
      </c>
      <c r="B166">
        <v>226</v>
      </c>
      <c r="C166" t="s">
        <v>1</v>
      </c>
      <c r="D166">
        <v>1007</v>
      </c>
      <c r="E166" t="s">
        <v>0</v>
      </c>
      <c r="F166">
        <v>1280</v>
      </c>
      <c r="G166" t="s">
        <v>167</v>
      </c>
      <c r="H166" t="s">
        <v>426</v>
      </c>
      <c r="K166" s="2" t="s">
        <v>130</v>
      </c>
    </row>
    <row r="167" spans="1:11" x14ac:dyDescent="0.25">
      <c r="A167">
        <v>2.23</v>
      </c>
      <c r="B167">
        <v>223</v>
      </c>
      <c r="C167" t="s">
        <v>1</v>
      </c>
      <c r="D167">
        <v>1414</v>
      </c>
      <c r="E167" t="s">
        <v>0</v>
      </c>
      <c r="F167">
        <v>1437</v>
      </c>
      <c r="G167" t="s">
        <v>168</v>
      </c>
      <c r="K167" s="2" t="s">
        <v>133</v>
      </c>
    </row>
    <row r="168" spans="1:11" x14ac:dyDescent="0.25">
      <c r="A168">
        <v>2.14</v>
      </c>
      <c r="B168">
        <v>214</v>
      </c>
      <c r="C168" t="s">
        <v>1</v>
      </c>
      <c r="D168">
        <v>1</v>
      </c>
      <c r="E168" t="s">
        <v>0</v>
      </c>
      <c r="F168">
        <v>66</v>
      </c>
      <c r="G168" t="s">
        <v>169</v>
      </c>
      <c r="K168" s="2" t="s">
        <v>157</v>
      </c>
    </row>
    <row r="169" spans="1:11" x14ac:dyDescent="0.25">
      <c r="A169">
        <v>2.14</v>
      </c>
      <c r="B169">
        <v>214</v>
      </c>
      <c r="C169" t="s">
        <v>1</v>
      </c>
      <c r="D169">
        <v>1</v>
      </c>
      <c r="E169" t="s">
        <v>0</v>
      </c>
      <c r="F169">
        <v>66</v>
      </c>
      <c r="G169" t="s">
        <v>170</v>
      </c>
      <c r="K169" s="2" t="s">
        <v>381</v>
      </c>
    </row>
    <row r="170" spans="1:11" x14ac:dyDescent="0.25">
      <c r="A170">
        <v>2.14</v>
      </c>
      <c r="B170">
        <v>214</v>
      </c>
      <c r="C170" t="s">
        <v>1</v>
      </c>
      <c r="D170">
        <v>1</v>
      </c>
      <c r="E170" t="s">
        <v>0</v>
      </c>
      <c r="F170">
        <v>66</v>
      </c>
      <c r="G170" t="s">
        <v>171</v>
      </c>
      <c r="K170" s="2" t="s">
        <v>382</v>
      </c>
    </row>
    <row r="171" spans="1:11" x14ac:dyDescent="0.25">
      <c r="A171">
        <v>1.91</v>
      </c>
      <c r="B171">
        <v>191</v>
      </c>
      <c r="C171" t="s">
        <v>1</v>
      </c>
      <c r="D171">
        <v>215</v>
      </c>
      <c r="E171" t="s">
        <v>0</v>
      </c>
      <c r="F171">
        <v>241</v>
      </c>
      <c r="G171" t="s">
        <v>172</v>
      </c>
      <c r="K171" s="2" t="s">
        <v>383</v>
      </c>
    </row>
    <row r="172" spans="1:11" x14ac:dyDescent="0.25">
      <c r="A172">
        <v>1.89</v>
      </c>
      <c r="B172">
        <v>189</v>
      </c>
      <c r="C172" t="s">
        <v>1</v>
      </c>
      <c r="D172">
        <v>1044</v>
      </c>
      <c r="E172" t="s">
        <v>0</v>
      </c>
      <c r="F172">
        <v>1327</v>
      </c>
      <c r="G172" t="s">
        <v>173</v>
      </c>
      <c r="H172" t="s">
        <v>426</v>
      </c>
      <c r="K172" s="2" t="s">
        <v>384</v>
      </c>
    </row>
    <row r="173" spans="1:11" x14ac:dyDescent="0.25">
      <c r="A173">
        <v>1.88</v>
      </c>
      <c r="B173">
        <v>188</v>
      </c>
      <c r="C173" t="s">
        <v>1</v>
      </c>
      <c r="D173">
        <v>168</v>
      </c>
      <c r="E173" t="s">
        <v>0</v>
      </c>
      <c r="F173">
        <v>188</v>
      </c>
      <c r="G173" t="s">
        <v>174</v>
      </c>
      <c r="K173" s="2" t="s">
        <v>385</v>
      </c>
    </row>
    <row r="174" spans="1:11" x14ac:dyDescent="0.25">
      <c r="A174">
        <v>1.77</v>
      </c>
      <c r="B174">
        <v>177</v>
      </c>
      <c r="C174" t="s">
        <v>1</v>
      </c>
      <c r="D174">
        <v>287</v>
      </c>
      <c r="E174" t="s">
        <v>0</v>
      </c>
      <c r="F174">
        <v>300</v>
      </c>
      <c r="G174" t="s">
        <v>175</v>
      </c>
      <c r="K174" s="2" t="s">
        <v>386</v>
      </c>
    </row>
    <row r="175" spans="1:11" x14ac:dyDescent="0.25">
      <c r="A175">
        <v>1.77</v>
      </c>
      <c r="B175">
        <v>177</v>
      </c>
      <c r="C175" t="s">
        <v>1</v>
      </c>
      <c r="D175">
        <v>287</v>
      </c>
      <c r="E175" t="s">
        <v>0</v>
      </c>
      <c r="F175">
        <v>300</v>
      </c>
      <c r="G175" t="s">
        <v>176</v>
      </c>
      <c r="K175" s="2" t="s">
        <v>387</v>
      </c>
    </row>
    <row r="176" spans="1:11" x14ac:dyDescent="0.25">
      <c r="A176">
        <v>1.77</v>
      </c>
      <c r="B176">
        <v>177</v>
      </c>
      <c r="C176" t="s">
        <v>1</v>
      </c>
      <c r="D176">
        <v>287</v>
      </c>
      <c r="E176" t="s">
        <v>0</v>
      </c>
      <c r="F176">
        <v>300</v>
      </c>
      <c r="G176" t="s">
        <v>177</v>
      </c>
      <c r="K176" s="2" t="s">
        <v>388</v>
      </c>
    </row>
    <row r="177" spans="1:11" x14ac:dyDescent="0.25">
      <c r="A177">
        <v>1.77</v>
      </c>
      <c r="B177">
        <v>177</v>
      </c>
      <c r="C177" t="s">
        <v>1</v>
      </c>
      <c r="D177">
        <v>287</v>
      </c>
      <c r="E177" t="s">
        <v>0</v>
      </c>
      <c r="F177">
        <v>300</v>
      </c>
      <c r="G177" t="s">
        <v>178</v>
      </c>
      <c r="K177" s="2" t="s">
        <v>389</v>
      </c>
    </row>
    <row r="178" spans="1:11" x14ac:dyDescent="0.25">
      <c r="A178">
        <v>1.63</v>
      </c>
      <c r="B178">
        <v>163</v>
      </c>
      <c r="C178" t="s">
        <v>1</v>
      </c>
      <c r="D178">
        <v>1</v>
      </c>
      <c r="E178" t="s">
        <v>0</v>
      </c>
      <c r="F178">
        <v>15</v>
      </c>
      <c r="G178" t="s">
        <v>179</v>
      </c>
      <c r="K178" s="2" t="s">
        <v>390</v>
      </c>
    </row>
    <row r="179" spans="1:11" x14ac:dyDescent="0.25">
      <c r="A179">
        <v>1.63</v>
      </c>
      <c r="B179">
        <v>163</v>
      </c>
      <c r="C179" t="s">
        <v>1</v>
      </c>
      <c r="D179">
        <v>1</v>
      </c>
      <c r="E179" t="s">
        <v>0</v>
      </c>
      <c r="F179">
        <v>15</v>
      </c>
      <c r="G179" t="s">
        <v>180</v>
      </c>
      <c r="K179" s="2" t="s">
        <v>391</v>
      </c>
    </row>
    <row r="180" spans="1:11" x14ac:dyDescent="0.25">
      <c r="A180">
        <v>1.63</v>
      </c>
      <c r="B180">
        <v>163</v>
      </c>
      <c r="C180" t="s">
        <v>1</v>
      </c>
      <c r="D180">
        <v>1</v>
      </c>
      <c r="E180" t="s">
        <v>0</v>
      </c>
      <c r="F180">
        <v>15</v>
      </c>
      <c r="G180" t="s">
        <v>181</v>
      </c>
      <c r="K180" s="2" t="s">
        <v>392</v>
      </c>
    </row>
    <row r="181" spans="1:11" x14ac:dyDescent="0.25">
      <c r="A181">
        <v>1.6</v>
      </c>
      <c r="B181">
        <v>160</v>
      </c>
      <c r="C181" t="s">
        <v>1</v>
      </c>
      <c r="D181">
        <v>199</v>
      </c>
      <c r="E181" t="s">
        <v>0</v>
      </c>
      <c r="F181">
        <v>212</v>
      </c>
      <c r="G181" t="s">
        <v>182</v>
      </c>
      <c r="K181" s="2" t="s">
        <v>393</v>
      </c>
    </row>
    <row r="182" spans="1:11" x14ac:dyDescent="0.25">
      <c r="A182">
        <v>1.58</v>
      </c>
      <c r="B182">
        <v>158</v>
      </c>
      <c r="C182" t="s">
        <v>1</v>
      </c>
      <c r="D182">
        <v>1</v>
      </c>
      <c r="E182" t="s">
        <v>0</v>
      </c>
      <c r="F182">
        <v>10</v>
      </c>
      <c r="G182" t="s">
        <v>183</v>
      </c>
      <c r="K182" s="2" t="s">
        <v>394</v>
      </c>
    </row>
    <row r="183" spans="1:11" x14ac:dyDescent="0.25">
      <c r="A183">
        <v>1.57</v>
      </c>
      <c r="B183">
        <v>157</v>
      </c>
      <c r="C183" t="s">
        <v>1</v>
      </c>
      <c r="D183">
        <v>1</v>
      </c>
      <c r="E183" t="s">
        <v>0</v>
      </c>
      <c r="F183">
        <v>13</v>
      </c>
      <c r="G183" t="s">
        <v>184</v>
      </c>
      <c r="K183" s="2" t="s">
        <v>395</v>
      </c>
    </row>
    <row r="184" spans="1:11" x14ac:dyDescent="0.25">
      <c r="A184">
        <v>1.54</v>
      </c>
      <c r="B184">
        <v>154</v>
      </c>
      <c r="C184" t="s">
        <v>1</v>
      </c>
      <c r="D184">
        <v>289</v>
      </c>
      <c r="E184" t="s">
        <v>0</v>
      </c>
      <c r="F184">
        <v>312</v>
      </c>
      <c r="G184" t="s">
        <v>185</v>
      </c>
      <c r="K184" s="2" t="s">
        <v>396</v>
      </c>
    </row>
    <row r="185" spans="1:11" x14ac:dyDescent="0.25">
      <c r="A185">
        <v>1.54</v>
      </c>
      <c r="B185">
        <v>154</v>
      </c>
      <c r="C185" t="s">
        <v>1</v>
      </c>
      <c r="D185">
        <v>289</v>
      </c>
      <c r="E185" t="s">
        <v>0</v>
      </c>
      <c r="F185">
        <v>312</v>
      </c>
      <c r="G185" t="s">
        <v>186</v>
      </c>
      <c r="K185" s="2" t="s">
        <v>397</v>
      </c>
    </row>
    <row r="186" spans="1:11" x14ac:dyDescent="0.25">
      <c r="A186">
        <v>1.54</v>
      </c>
      <c r="B186">
        <v>154</v>
      </c>
      <c r="C186" t="s">
        <v>1</v>
      </c>
      <c r="D186">
        <v>289</v>
      </c>
      <c r="E186" t="s">
        <v>0</v>
      </c>
      <c r="F186">
        <v>312</v>
      </c>
      <c r="G186" t="s">
        <v>187</v>
      </c>
      <c r="K186" s="2" t="s">
        <v>398</v>
      </c>
    </row>
    <row r="187" spans="1:11" x14ac:dyDescent="0.25">
      <c r="A187">
        <v>1.53</v>
      </c>
      <c r="B187">
        <v>153</v>
      </c>
      <c r="C187" t="s">
        <v>1</v>
      </c>
      <c r="D187">
        <v>34</v>
      </c>
      <c r="E187" t="s">
        <v>0</v>
      </c>
      <c r="F187">
        <v>59</v>
      </c>
      <c r="G187" t="s">
        <v>188</v>
      </c>
      <c r="K187" s="2" t="s">
        <v>399</v>
      </c>
    </row>
    <row r="188" spans="1:11" x14ac:dyDescent="0.25">
      <c r="A188">
        <v>1.52</v>
      </c>
      <c r="B188">
        <v>152</v>
      </c>
      <c r="C188" t="s">
        <v>1</v>
      </c>
      <c r="D188">
        <v>1</v>
      </c>
      <c r="E188" t="s">
        <v>0</v>
      </c>
      <c r="F188">
        <v>14</v>
      </c>
      <c r="G188" t="s">
        <v>189</v>
      </c>
      <c r="K188" s="2" t="s">
        <v>400</v>
      </c>
    </row>
    <row r="189" spans="1:11" x14ac:dyDescent="0.25">
      <c r="A189">
        <v>1.52</v>
      </c>
      <c r="B189">
        <v>152</v>
      </c>
      <c r="C189" t="s">
        <v>1</v>
      </c>
      <c r="D189">
        <v>279</v>
      </c>
      <c r="E189" t="s">
        <v>0</v>
      </c>
      <c r="F189">
        <v>299</v>
      </c>
      <c r="G189" t="s">
        <v>190</v>
      </c>
      <c r="K189" s="2" t="s">
        <v>401</v>
      </c>
    </row>
    <row r="190" spans="1:11" x14ac:dyDescent="0.25">
      <c r="A190">
        <v>1.51</v>
      </c>
      <c r="B190">
        <v>151</v>
      </c>
      <c r="C190" t="s">
        <v>1</v>
      </c>
      <c r="D190">
        <v>187</v>
      </c>
      <c r="E190" t="s">
        <v>0</v>
      </c>
      <c r="F190">
        <v>212</v>
      </c>
      <c r="G190" t="s">
        <v>191</v>
      </c>
      <c r="K190" s="2" t="s">
        <v>402</v>
      </c>
    </row>
    <row r="191" spans="1:11" x14ac:dyDescent="0.25">
      <c r="A191">
        <v>1.5</v>
      </c>
      <c r="B191">
        <v>150</v>
      </c>
      <c r="C191" t="s">
        <v>1</v>
      </c>
      <c r="D191">
        <v>1</v>
      </c>
      <c r="E191" t="s">
        <v>0</v>
      </c>
      <c r="F191">
        <v>6</v>
      </c>
      <c r="G191" t="s">
        <v>192</v>
      </c>
      <c r="K191" s="2" t="s">
        <v>403</v>
      </c>
    </row>
    <row r="192" spans="1:11" x14ac:dyDescent="0.25">
      <c r="A192">
        <v>1.5</v>
      </c>
      <c r="B192">
        <v>150</v>
      </c>
      <c r="C192" t="s">
        <v>1</v>
      </c>
      <c r="D192">
        <v>1082</v>
      </c>
      <c r="E192" t="s">
        <v>0</v>
      </c>
      <c r="F192">
        <v>1103</v>
      </c>
      <c r="G192" t="s">
        <v>193</v>
      </c>
      <c r="K192" s="2" t="s">
        <v>404</v>
      </c>
    </row>
    <row r="193" spans="1:11" x14ac:dyDescent="0.25">
      <c r="A193">
        <v>1.49</v>
      </c>
      <c r="B193">
        <v>149</v>
      </c>
      <c r="C193" t="s">
        <v>1</v>
      </c>
      <c r="D193">
        <v>1410</v>
      </c>
      <c r="E193" t="s">
        <v>0</v>
      </c>
      <c r="F193">
        <v>1433</v>
      </c>
      <c r="G193" t="s">
        <v>194</v>
      </c>
      <c r="K193" s="2" t="s">
        <v>405</v>
      </c>
    </row>
    <row r="194" spans="1:11" x14ac:dyDescent="0.25">
      <c r="A194">
        <v>1.47</v>
      </c>
      <c r="B194">
        <v>147</v>
      </c>
      <c r="C194" t="s">
        <v>1</v>
      </c>
      <c r="D194">
        <v>1</v>
      </c>
      <c r="E194" t="s">
        <v>0</v>
      </c>
      <c r="F194">
        <v>17</v>
      </c>
      <c r="G194" t="s">
        <v>195</v>
      </c>
      <c r="K194" s="2" t="s">
        <v>406</v>
      </c>
    </row>
    <row r="195" spans="1:11" x14ac:dyDescent="0.25">
      <c r="A195">
        <v>1.44</v>
      </c>
      <c r="B195">
        <v>144</v>
      </c>
      <c r="C195" t="s">
        <v>1</v>
      </c>
      <c r="D195">
        <v>1</v>
      </c>
      <c r="E195" t="s">
        <v>0</v>
      </c>
      <c r="F195">
        <v>13</v>
      </c>
      <c r="G195" t="s">
        <v>196</v>
      </c>
      <c r="K195" s="2" t="s">
        <v>407</v>
      </c>
    </row>
    <row r="196" spans="1:11" x14ac:dyDescent="0.25">
      <c r="A196">
        <v>1.41</v>
      </c>
      <c r="B196">
        <v>141</v>
      </c>
      <c r="C196" t="s">
        <v>1</v>
      </c>
      <c r="D196">
        <v>128</v>
      </c>
      <c r="E196" t="s">
        <v>0</v>
      </c>
      <c r="F196">
        <v>147</v>
      </c>
      <c r="G196" t="s">
        <v>197</v>
      </c>
      <c r="K196" s="2" t="s">
        <v>408</v>
      </c>
    </row>
    <row r="197" spans="1:11" x14ac:dyDescent="0.25">
      <c r="A197">
        <v>1.39</v>
      </c>
      <c r="B197">
        <v>139</v>
      </c>
      <c r="C197" t="s">
        <v>1</v>
      </c>
      <c r="D197">
        <v>1</v>
      </c>
      <c r="E197" t="s">
        <v>0</v>
      </c>
      <c r="F197">
        <v>6</v>
      </c>
      <c r="G197" t="s">
        <v>198</v>
      </c>
      <c r="K197" s="2" t="s">
        <v>409</v>
      </c>
    </row>
    <row r="198" spans="1:11" x14ac:dyDescent="0.25">
      <c r="A198">
        <v>1.39</v>
      </c>
      <c r="B198">
        <v>139</v>
      </c>
      <c r="C198" t="s">
        <v>1</v>
      </c>
      <c r="D198">
        <v>1</v>
      </c>
      <c r="E198" t="s">
        <v>0</v>
      </c>
      <c r="F198">
        <v>29</v>
      </c>
      <c r="G198" t="s">
        <v>199</v>
      </c>
      <c r="K198" s="2" t="s">
        <v>410</v>
      </c>
    </row>
    <row r="199" spans="1:11" x14ac:dyDescent="0.25">
      <c r="A199">
        <v>1.37</v>
      </c>
      <c r="B199">
        <v>137</v>
      </c>
      <c r="C199" t="s">
        <v>1</v>
      </c>
      <c r="D199">
        <v>1</v>
      </c>
      <c r="E199" t="s">
        <v>0</v>
      </c>
      <c r="F199">
        <v>9</v>
      </c>
      <c r="G199" t="s">
        <v>200</v>
      </c>
      <c r="K199" s="2" t="s">
        <v>411</v>
      </c>
    </row>
    <row r="200" spans="1:11" x14ac:dyDescent="0.25">
      <c r="A200">
        <v>1.37</v>
      </c>
      <c r="B200">
        <v>137</v>
      </c>
      <c r="C200" t="s">
        <v>1</v>
      </c>
      <c r="D200">
        <v>1</v>
      </c>
      <c r="E200" t="s">
        <v>0</v>
      </c>
      <c r="F200">
        <v>15</v>
      </c>
      <c r="G200" t="s">
        <v>201</v>
      </c>
      <c r="K200" s="2" t="s">
        <v>412</v>
      </c>
    </row>
    <row r="201" spans="1:11" x14ac:dyDescent="0.25">
      <c r="A201">
        <v>1.37</v>
      </c>
      <c r="B201">
        <v>137</v>
      </c>
      <c r="C201" t="s">
        <v>1</v>
      </c>
      <c r="D201">
        <v>98</v>
      </c>
      <c r="E201" t="s">
        <v>0</v>
      </c>
      <c r="F201">
        <v>121</v>
      </c>
      <c r="G201" t="s">
        <v>202</v>
      </c>
      <c r="K201" s="2" t="s">
        <v>413</v>
      </c>
    </row>
    <row r="202" spans="1:11" x14ac:dyDescent="0.25">
      <c r="A202">
        <v>1.36</v>
      </c>
      <c r="B202">
        <v>136</v>
      </c>
      <c r="C202" t="s">
        <v>1</v>
      </c>
      <c r="D202">
        <v>322</v>
      </c>
      <c r="E202" t="s">
        <v>0</v>
      </c>
      <c r="F202">
        <v>348</v>
      </c>
      <c r="G202" t="s">
        <v>203</v>
      </c>
      <c r="K202" s="2" t="s">
        <v>414</v>
      </c>
    </row>
    <row r="203" spans="1:11" x14ac:dyDescent="0.25">
      <c r="A203">
        <v>1.36</v>
      </c>
      <c r="B203">
        <v>136</v>
      </c>
      <c r="C203" t="s">
        <v>1</v>
      </c>
      <c r="D203">
        <v>322</v>
      </c>
      <c r="E203" t="s">
        <v>0</v>
      </c>
      <c r="F203">
        <v>348</v>
      </c>
      <c r="G203" t="s">
        <v>204</v>
      </c>
      <c r="K203" s="2" t="s">
        <v>415</v>
      </c>
    </row>
    <row r="204" spans="1:11" x14ac:dyDescent="0.25">
      <c r="A204">
        <v>1.36</v>
      </c>
      <c r="B204">
        <v>136</v>
      </c>
      <c r="C204" t="s">
        <v>1</v>
      </c>
      <c r="D204">
        <v>446</v>
      </c>
      <c r="E204" t="s">
        <v>0</v>
      </c>
      <c r="F204">
        <v>469</v>
      </c>
      <c r="G204" t="s">
        <v>205</v>
      </c>
      <c r="K204" s="2" t="s">
        <v>416</v>
      </c>
    </row>
    <row r="205" spans="1:11" x14ac:dyDescent="0.25">
      <c r="A205">
        <v>1.36</v>
      </c>
      <c r="B205">
        <v>136</v>
      </c>
      <c r="C205" t="s">
        <v>1</v>
      </c>
      <c r="D205">
        <v>446</v>
      </c>
      <c r="E205" t="s">
        <v>0</v>
      </c>
      <c r="F205">
        <v>469</v>
      </c>
      <c r="G205" t="s">
        <v>206</v>
      </c>
      <c r="K205" s="2" t="s">
        <v>417</v>
      </c>
    </row>
    <row r="206" spans="1:11" x14ac:dyDescent="0.25">
      <c r="A206">
        <v>1.36</v>
      </c>
      <c r="B206">
        <v>136</v>
      </c>
      <c r="C206" t="s">
        <v>1</v>
      </c>
      <c r="D206">
        <v>446</v>
      </c>
      <c r="E206" t="s">
        <v>0</v>
      </c>
      <c r="F206">
        <v>469</v>
      </c>
      <c r="G206" t="s">
        <v>207</v>
      </c>
      <c r="K206" s="2" t="s">
        <v>418</v>
      </c>
    </row>
    <row r="207" spans="1:11" x14ac:dyDescent="0.25">
      <c r="A207">
        <v>1.35</v>
      </c>
      <c r="B207">
        <v>135</v>
      </c>
      <c r="C207" t="s">
        <v>1</v>
      </c>
      <c r="D207">
        <v>1</v>
      </c>
      <c r="E207" t="s">
        <v>0</v>
      </c>
      <c r="F207">
        <v>6</v>
      </c>
      <c r="G207" t="s">
        <v>208</v>
      </c>
      <c r="K207" s="2" t="s">
        <v>419</v>
      </c>
    </row>
    <row r="208" spans="1:11" x14ac:dyDescent="0.25">
      <c r="A208">
        <v>1.34</v>
      </c>
      <c r="B208">
        <v>134</v>
      </c>
      <c r="C208" t="s">
        <v>1</v>
      </c>
      <c r="D208">
        <v>1</v>
      </c>
      <c r="E208" t="s">
        <v>0</v>
      </c>
      <c r="F208">
        <v>7</v>
      </c>
      <c r="G208" t="s">
        <v>209</v>
      </c>
      <c r="K208" s="2" t="s">
        <v>420</v>
      </c>
    </row>
    <row r="209" spans="1:11" x14ac:dyDescent="0.25">
      <c r="A209">
        <v>1.32</v>
      </c>
      <c r="B209">
        <v>132</v>
      </c>
      <c r="C209" t="s">
        <v>1</v>
      </c>
      <c r="D209">
        <v>74</v>
      </c>
      <c r="E209" t="s">
        <v>0</v>
      </c>
      <c r="F209">
        <v>105</v>
      </c>
      <c r="G209" t="s">
        <v>210</v>
      </c>
      <c r="K209" s="2" t="s">
        <v>421</v>
      </c>
    </row>
    <row r="210" spans="1:11" x14ac:dyDescent="0.25">
      <c r="A210">
        <v>1.31</v>
      </c>
      <c r="B210">
        <v>131</v>
      </c>
      <c r="C210" t="s">
        <v>1</v>
      </c>
      <c r="D210">
        <v>1</v>
      </c>
      <c r="E210" t="s">
        <v>0</v>
      </c>
      <c r="F210">
        <v>9</v>
      </c>
      <c r="G210" t="s">
        <v>211</v>
      </c>
      <c r="K210" s="2" t="s">
        <v>422</v>
      </c>
    </row>
    <row r="211" spans="1:11" x14ac:dyDescent="0.25">
      <c r="A211">
        <v>1.31</v>
      </c>
      <c r="B211">
        <v>131</v>
      </c>
      <c r="C211" t="s">
        <v>1</v>
      </c>
      <c r="D211">
        <v>31</v>
      </c>
      <c r="E211" t="s">
        <v>0</v>
      </c>
      <c r="F211">
        <v>39</v>
      </c>
      <c r="G211" t="s">
        <v>212</v>
      </c>
      <c r="K211" s="2" t="s">
        <v>423</v>
      </c>
    </row>
    <row r="212" spans="1:11" x14ac:dyDescent="0.25">
      <c r="A212">
        <v>1.3</v>
      </c>
      <c r="B212">
        <v>130</v>
      </c>
      <c r="C212" t="s">
        <v>1</v>
      </c>
      <c r="D212">
        <v>1</v>
      </c>
      <c r="E212" t="s">
        <v>0</v>
      </c>
      <c r="F212">
        <v>13</v>
      </c>
      <c r="G212" t="s">
        <v>213</v>
      </c>
      <c r="K212" s="2" t="s">
        <v>424</v>
      </c>
    </row>
    <row r="213" spans="1:11" x14ac:dyDescent="0.25">
      <c r="A213">
        <v>1.3</v>
      </c>
      <c r="B213">
        <v>130</v>
      </c>
      <c r="C213" t="s">
        <v>1</v>
      </c>
      <c r="D213">
        <v>489</v>
      </c>
      <c r="E213" t="s">
        <v>0</v>
      </c>
      <c r="F213">
        <v>524</v>
      </c>
      <c r="G213" t="s">
        <v>214</v>
      </c>
      <c r="K213" s="2" t="s">
        <v>425</v>
      </c>
    </row>
    <row r="214" spans="1:11" x14ac:dyDescent="0.25">
      <c r="A214">
        <v>1.29</v>
      </c>
      <c r="B214">
        <v>129</v>
      </c>
      <c r="C214" t="s">
        <v>1</v>
      </c>
      <c r="D214">
        <v>46</v>
      </c>
      <c r="E214" t="s">
        <v>0</v>
      </c>
      <c r="F214">
        <v>67</v>
      </c>
      <c r="G214" t="s">
        <v>215</v>
      </c>
    </row>
    <row r="215" spans="1:11" x14ac:dyDescent="0.25">
      <c r="A215">
        <v>1.29</v>
      </c>
      <c r="B215">
        <v>129</v>
      </c>
      <c r="C215" t="s">
        <v>1</v>
      </c>
      <c r="D215">
        <v>238</v>
      </c>
      <c r="E215" t="s">
        <v>0</v>
      </c>
      <c r="F215">
        <v>255</v>
      </c>
      <c r="G215" t="s">
        <v>216</v>
      </c>
    </row>
    <row r="216" spans="1:11" x14ac:dyDescent="0.25">
      <c r="A216">
        <v>1.27</v>
      </c>
      <c r="B216">
        <v>127</v>
      </c>
      <c r="C216" t="s">
        <v>1</v>
      </c>
      <c r="D216">
        <v>1</v>
      </c>
      <c r="E216" t="s">
        <v>0</v>
      </c>
      <c r="F216">
        <v>6</v>
      </c>
      <c r="G216" t="s">
        <v>217</v>
      </c>
    </row>
    <row r="217" spans="1:11" x14ac:dyDescent="0.25">
      <c r="A217">
        <v>1.27</v>
      </c>
      <c r="B217">
        <v>127</v>
      </c>
      <c r="C217" t="s">
        <v>1</v>
      </c>
      <c r="D217">
        <v>505</v>
      </c>
      <c r="E217" t="s">
        <v>0</v>
      </c>
      <c r="F217">
        <v>527</v>
      </c>
      <c r="G217" t="s">
        <v>218</v>
      </c>
    </row>
    <row r="218" spans="1:11" x14ac:dyDescent="0.25">
      <c r="A218">
        <v>1.26</v>
      </c>
      <c r="B218">
        <v>126</v>
      </c>
      <c r="C218" t="s">
        <v>1</v>
      </c>
      <c r="D218">
        <v>92</v>
      </c>
      <c r="E218" t="s">
        <v>0</v>
      </c>
      <c r="F218">
        <v>105</v>
      </c>
      <c r="G218" t="s">
        <v>219</v>
      </c>
    </row>
    <row r="219" spans="1:11" x14ac:dyDescent="0.25">
      <c r="A219">
        <v>1.25</v>
      </c>
      <c r="B219">
        <v>125</v>
      </c>
      <c r="C219" t="s">
        <v>1</v>
      </c>
      <c r="D219">
        <v>1</v>
      </c>
      <c r="E219" t="s">
        <v>0</v>
      </c>
      <c r="F219">
        <v>6</v>
      </c>
      <c r="G219" t="s">
        <v>220</v>
      </c>
    </row>
    <row r="220" spans="1:11" x14ac:dyDescent="0.25">
      <c r="A220">
        <v>1.25</v>
      </c>
      <c r="B220">
        <v>125</v>
      </c>
      <c r="C220" t="s">
        <v>1</v>
      </c>
      <c r="D220">
        <v>1</v>
      </c>
      <c r="E220" t="s">
        <v>0</v>
      </c>
      <c r="F220">
        <v>13</v>
      </c>
      <c r="G220" t="s">
        <v>221</v>
      </c>
    </row>
    <row r="221" spans="1:11" x14ac:dyDescent="0.25">
      <c r="A221">
        <v>1.25</v>
      </c>
      <c r="B221">
        <v>125</v>
      </c>
      <c r="C221" t="s">
        <v>1</v>
      </c>
      <c r="D221">
        <v>555</v>
      </c>
      <c r="E221" t="s">
        <v>0</v>
      </c>
      <c r="F221">
        <v>574</v>
      </c>
      <c r="G221" t="s">
        <v>222</v>
      </c>
    </row>
    <row r="222" spans="1:11" x14ac:dyDescent="0.25">
      <c r="A222">
        <v>1.25</v>
      </c>
      <c r="B222">
        <v>125</v>
      </c>
      <c r="C222" t="s">
        <v>1</v>
      </c>
      <c r="D222">
        <v>555</v>
      </c>
      <c r="E222" t="s">
        <v>0</v>
      </c>
      <c r="F222">
        <v>574</v>
      </c>
      <c r="G222" t="s">
        <v>223</v>
      </c>
    </row>
    <row r="223" spans="1:11" x14ac:dyDescent="0.25">
      <c r="A223">
        <v>1.24</v>
      </c>
      <c r="B223">
        <v>124</v>
      </c>
      <c r="C223" t="s">
        <v>1</v>
      </c>
      <c r="D223">
        <v>1</v>
      </c>
      <c r="E223" t="s">
        <v>0</v>
      </c>
      <c r="F223">
        <v>6</v>
      </c>
      <c r="G223" t="s">
        <v>224</v>
      </c>
    </row>
    <row r="224" spans="1:11" x14ac:dyDescent="0.25">
      <c r="A224">
        <v>1.24</v>
      </c>
      <c r="B224">
        <v>124</v>
      </c>
      <c r="C224" t="s">
        <v>1</v>
      </c>
      <c r="D224">
        <v>2261</v>
      </c>
      <c r="E224" t="s">
        <v>0</v>
      </c>
      <c r="F224">
        <v>2284</v>
      </c>
      <c r="G224" t="s">
        <v>114</v>
      </c>
      <c r="H224" t="s">
        <v>426</v>
      </c>
    </row>
    <row r="225" spans="1:7" x14ac:dyDescent="0.25">
      <c r="A225">
        <v>1.23</v>
      </c>
      <c r="B225">
        <v>123</v>
      </c>
      <c r="C225" t="s">
        <v>1</v>
      </c>
      <c r="D225">
        <v>1</v>
      </c>
      <c r="E225" t="s">
        <v>0</v>
      </c>
      <c r="F225">
        <v>7</v>
      </c>
      <c r="G225" t="s">
        <v>225</v>
      </c>
    </row>
    <row r="226" spans="1:7" x14ac:dyDescent="0.25">
      <c r="A226">
        <v>1.23</v>
      </c>
      <c r="B226">
        <v>123</v>
      </c>
      <c r="C226" t="s">
        <v>1</v>
      </c>
      <c r="D226">
        <v>1</v>
      </c>
      <c r="E226" t="s">
        <v>0</v>
      </c>
      <c r="F226">
        <v>7</v>
      </c>
      <c r="G226" t="s">
        <v>226</v>
      </c>
    </row>
    <row r="227" spans="1:7" x14ac:dyDescent="0.25">
      <c r="A227">
        <v>1.23</v>
      </c>
      <c r="B227">
        <v>123</v>
      </c>
      <c r="C227" t="s">
        <v>1</v>
      </c>
      <c r="D227">
        <v>1</v>
      </c>
      <c r="E227" t="s">
        <v>0</v>
      </c>
      <c r="F227">
        <v>10</v>
      </c>
      <c r="G227" t="s">
        <v>227</v>
      </c>
    </row>
    <row r="228" spans="1:7" x14ac:dyDescent="0.25">
      <c r="A228">
        <v>1.23</v>
      </c>
      <c r="B228">
        <v>123</v>
      </c>
      <c r="C228" t="s">
        <v>1</v>
      </c>
      <c r="D228">
        <v>389</v>
      </c>
      <c r="E228" t="s">
        <v>0</v>
      </c>
      <c r="F228">
        <v>424</v>
      </c>
      <c r="G228" t="s">
        <v>228</v>
      </c>
    </row>
    <row r="229" spans="1:7" x14ac:dyDescent="0.25">
      <c r="A229">
        <v>1.23</v>
      </c>
      <c r="B229">
        <v>123</v>
      </c>
      <c r="C229" t="s">
        <v>1</v>
      </c>
      <c r="D229">
        <v>461</v>
      </c>
      <c r="E229" t="s">
        <v>0</v>
      </c>
      <c r="F229">
        <v>491</v>
      </c>
      <c r="G229" t="s">
        <v>229</v>
      </c>
    </row>
    <row r="230" spans="1:7" x14ac:dyDescent="0.25">
      <c r="A230">
        <v>1.22</v>
      </c>
      <c r="B230">
        <v>122</v>
      </c>
      <c r="C230" t="s">
        <v>1</v>
      </c>
      <c r="D230">
        <v>1</v>
      </c>
      <c r="E230" t="s">
        <v>0</v>
      </c>
      <c r="F230">
        <v>15</v>
      </c>
      <c r="G230" t="s">
        <v>230</v>
      </c>
    </row>
    <row r="231" spans="1:7" x14ac:dyDescent="0.25">
      <c r="A231">
        <v>1.22</v>
      </c>
      <c r="B231">
        <v>122</v>
      </c>
      <c r="C231" t="s">
        <v>1</v>
      </c>
      <c r="D231">
        <v>1</v>
      </c>
      <c r="E231" t="s">
        <v>0</v>
      </c>
      <c r="F231">
        <v>15</v>
      </c>
      <c r="G231" t="s">
        <v>231</v>
      </c>
    </row>
    <row r="232" spans="1:7" x14ac:dyDescent="0.25">
      <c r="A232">
        <v>1.21</v>
      </c>
      <c r="B232">
        <v>121</v>
      </c>
      <c r="C232" t="s">
        <v>1</v>
      </c>
      <c r="D232">
        <v>1</v>
      </c>
      <c r="E232" t="s">
        <v>0</v>
      </c>
      <c r="F232">
        <v>15</v>
      </c>
      <c r="G232" t="s">
        <v>232</v>
      </c>
    </row>
    <row r="233" spans="1:7" x14ac:dyDescent="0.25">
      <c r="A233">
        <v>1.21</v>
      </c>
      <c r="B233">
        <v>121</v>
      </c>
      <c r="C233" t="s">
        <v>1</v>
      </c>
      <c r="D233">
        <v>1</v>
      </c>
      <c r="E233" t="s">
        <v>0</v>
      </c>
      <c r="F233">
        <v>29</v>
      </c>
      <c r="G233" t="s">
        <v>233</v>
      </c>
    </row>
    <row r="234" spans="1:7" x14ac:dyDescent="0.25">
      <c r="A234">
        <v>1.21</v>
      </c>
      <c r="B234">
        <v>121</v>
      </c>
      <c r="C234" t="s">
        <v>1</v>
      </c>
      <c r="D234">
        <v>134</v>
      </c>
      <c r="E234" t="s">
        <v>0</v>
      </c>
      <c r="F234">
        <v>159</v>
      </c>
      <c r="G234" t="s">
        <v>234</v>
      </c>
    </row>
    <row r="235" spans="1:7" x14ac:dyDescent="0.25">
      <c r="A235">
        <v>1.21</v>
      </c>
      <c r="B235">
        <v>121</v>
      </c>
      <c r="C235" t="s">
        <v>1</v>
      </c>
      <c r="D235">
        <v>292</v>
      </c>
      <c r="E235" t="s">
        <v>0</v>
      </c>
      <c r="F235">
        <v>320</v>
      </c>
      <c r="G235" t="s">
        <v>235</v>
      </c>
    </row>
    <row r="236" spans="1:7" x14ac:dyDescent="0.25">
      <c r="A236">
        <v>1.2</v>
      </c>
      <c r="B236">
        <v>120</v>
      </c>
      <c r="C236" t="s">
        <v>1</v>
      </c>
      <c r="D236">
        <v>1</v>
      </c>
      <c r="E236" t="s">
        <v>0</v>
      </c>
      <c r="F236">
        <v>7</v>
      </c>
      <c r="G236" t="s">
        <v>236</v>
      </c>
    </row>
    <row r="237" spans="1:7" x14ac:dyDescent="0.25">
      <c r="A237">
        <v>1.2</v>
      </c>
      <c r="B237">
        <v>120</v>
      </c>
      <c r="C237" t="s">
        <v>1</v>
      </c>
      <c r="D237">
        <v>1</v>
      </c>
      <c r="E237" t="s">
        <v>0</v>
      </c>
      <c r="F237">
        <v>24</v>
      </c>
      <c r="G237" t="s">
        <v>237</v>
      </c>
    </row>
    <row r="238" spans="1:7" x14ac:dyDescent="0.25">
      <c r="A238">
        <v>1.2</v>
      </c>
      <c r="B238">
        <v>120</v>
      </c>
      <c r="C238" t="s">
        <v>1</v>
      </c>
      <c r="D238">
        <v>78</v>
      </c>
      <c r="E238" t="s">
        <v>0</v>
      </c>
      <c r="F238">
        <v>110</v>
      </c>
      <c r="G238" t="s">
        <v>238</v>
      </c>
    </row>
    <row r="239" spans="1:7" x14ac:dyDescent="0.25">
      <c r="A239">
        <v>1.2</v>
      </c>
      <c r="B239">
        <v>120</v>
      </c>
      <c r="C239" t="s">
        <v>1</v>
      </c>
      <c r="D239">
        <v>201</v>
      </c>
      <c r="E239" t="s">
        <v>0</v>
      </c>
      <c r="F239">
        <v>210</v>
      </c>
      <c r="G239" t="s">
        <v>239</v>
      </c>
    </row>
    <row r="240" spans="1:7" x14ac:dyDescent="0.25">
      <c r="A240">
        <v>1.2</v>
      </c>
      <c r="B240">
        <v>120</v>
      </c>
      <c r="C240" t="s">
        <v>1</v>
      </c>
      <c r="D240">
        <v>619</v>
      </c>
      <c r="E240" t="s">
        <v>0</v>
      </c>
      <c r="F240">
        <v>643</v>
      </c>
      <c r="G240" t="s">
        <v>240</v>
      </c>
    </row>
    <row r="241" spans="1:7" x14ac:dyDescent="0.25">
      <c r="A241">
        <v>1.19</v>
      </c>
      <c r="B241">
        <v>119</v>
      </c>
      <c r="C241" t="s">
        <v>1</v>
      </c>
      <c r="D241">
        <v>1</v>
      </c>
      <c r="E241" t="s">
        <v>0</v>
      </c>
      <c r="F241">
        <v>8</v>
      </c>
      <c r="G241" t="s">
        <v>241</v>
      </c>
    </row>
    <row r="242" spans="1:7" x14ac:dyDescent="0.25">
      <c r="A242">
        <v>1.19</v>
      </c>
      <c r="B242">
        <v>119</v>
      </c>
      <c r="C242" t="s">
        <v>1</v>
      </c>
      <c r="D242">
        <v>36</v>
      </c>
      <c r="E242" t="s">
        <v>0</v>
      </c>
      <c r="F242">
        <v>47</v>
      </c>
      <c r="G242" t="s">
        <v>242</v>
      </c>
    </row>
    <row r="243" spans="1:7" x14ac:dyDescent="0.25">
      <c r="A243">
        <v>1.19</v>
      </c>
      <c r="B243">
        <v>119</v>
      </c>
      <c r="C243" t="s">
        <v>1</v>
      </c>
      <c r="D243">
        <v>36</v>
      </c>
      <c r="E243" t="s">
        <v>0</v>
      </c>
      <c r="F243">
        <v>50</v>
      </c>
      <c r="G243" t="s">
        <v>243</v>
      </c>
    </row>
    <row r="244" spans="1:7" x14ac:dyDescent="0.25">
      <c r="A244">
        <v>1.19</v>
      </c>
      <c r="B244">
        <v>119</v>
      </c>
      <c r="C244" t="s">
        <v>1</v>
      </c>
      <c r="D244">
        <v>75</v>
      </c>
      <c r="E244" t="s">
        <v>0</v>
      </c>
      <c r="F244">
        <v>86</v>
      </c>
      <c r="G244" t="s">
        <v>244</v>
      </c>
    </row>
    <row r="245" spans="1:7" x14ac:dyDescent="0.25">
      <c r="A245">
        <v>1.19</v>
      </c>
      <c r="B245">
        <v>119</v>
      </c>
      <c r="C245" t="s">
        <v>1</v>
      </c>
      <c r="D245">
        <v>162</v>
      </c>
      <c r="E245" t="s">
        <v>0</v>
      </c>
      <c r="F245">
        <v>186</v>
      </c>
      <c r="G245" t="s">
        <v>245</v>
      </c>
    </row>
    <row r="246" spans="1:7" x14ac:dyDescent="0.25">
      <c r="A246">
        <v>1.19</v>
      </c>
      <c r="B246">
        <v>119</v>
      </c>
      <c r="C246" t="s">
        <v>1</v>
      </c>
      <c r="D246">
        <v>169</v>
      </c>
      <c r="E246" t="s">
        <v>0</v>
      </c>
      <c r="F246">
        <v>193</v>
      </c>
      <c r="G246" t="s">
        <v>246</v>
      </c>
    </row>
    <row r="247" spans="1:7" x14ac:dyDescent="0.25">
      <c r="A247">
        <v>1.18</v>
      </c>
      <c r="B247">
        <v>118</v>
      </c>
      <c r="C247" t="s">
        <v>1</v>
      </c>
      <c r="D247">
        <v>1</v>
      </c>
      <c r="E247" t="s">
        <v>0</v>
      </c>
      <c r="F247">
        <v>13</v>
      </c>
      <c r="G247" t="s">
        <v>247</v>
      </c>
    </row>
    <row r="248" spans="1:7" x14ac:dyDescent="0.25">
      <c r="A248">
        <v>1.18</v>
      </c>
      <c r="B248">
        <v>118</v>
      </c>
      <c r="C248" t="s">
        <v>1</v>
      </c>
      <c r="D248">
        <v>41</v>
      </c>
      <c r="E248" t="s">
        <v>0</v>
      </c>
      <c r="F248">
        <v>65</v>
      </c>
      <c r="G248" t="s">
        <v>248</v>
      </c>
    </row>
    <row r="249" spans="1:7" x14ac:dyDescent="0.25">
      <c r="A249">
        <v>1.17</v>
      </c>
      <c r="B249">
        <v>117</v>
      </c>
      <c r="C249" t="s">
        <v>1</v>
      </c>
      <c r="D249">
        <v>1</v>
      </c>
      <c r="E249" t="s">
        <v>0</v>
      </c>
      <c r="F249">
        <v>6</v>
      </c>
      <c r="G249" t="s">
        <v>249</v>
      </c>
    </row>
    <row r="250" spans="1:7" x14ac:dyDescent="0.25">
      <c r="A250">
        <v>1.17</v>
      </c>
      <c r="B250">
        <v>117</v>
      </c>
      <c r="C250" t="s">
        <v>1</v>
      </c>
      <c r="D250">
        <v>1</v>
      </c>
      <c r="E250" t="s">
        <v>0</v>
      </c>
      <c r="F250">
        <v>6</v>
      </c>
      <c r="G250" t="s">
        <v>250</v>
      </c>
    </row>
    <row r="251" spans="1:7" x14ac:dyDescent="0.25">
      <c r="A251">
        <v>1.17</v>
      </c>
      <c r="B251">
        <v>117</v>
      </c>
      <c r="C251" t="s">
        <v>1</v>
      </c>
      <c r="D251">
        <v>1</v>
      </c>
      <c r="E251" t="s">
        <v>0</v>
      </c>
      <c r="F251">
        <v>6</v>
      </c>
      <c r="G251" t="s">
        <v>251</v>
      </c>
    </row>
    <row r="252" spans="1:7" x14ac:dyDescent="0.25">
      <c r="A252">
        <v>1.17</v>
      </c>
      <c r="B252">
        <v>117</v>
      </c>
      <c r="C252" t="s">
        <v>1</v>
      </c>
      <c r="D252">
        <v>80</v>
      </c>
      <c r="E252" t="s">
        <v>0</v>
      </c>
      <c r="F252">
        <v>89</v>
      </c>
      <c r="G252" t="s">
        <v>252</v>
      </c>
    </row>
    <row r="253" spans="1:7" x14ac:dyDescent="0.25">
      <c r="A253">
        <v>1.17</v>
      </c>
      <c r="B253">
        <v>117</v>
      </c>
      <c r="C253" t="s">
        <v>1</v>
      </c>
      <c r="D253">
        <v>198</v>
      </c>
      <c r="E253" t="s">
        <v>0</v>
      </c>
      <c r="F253">
        <v>218</v>
      </c>
      <c r="G253" t="s">
        <v>253</v>
      </c>
    </row>
    <row r="254" spans="1:7" x14ac:dyDescent="0.25">
      <c r="A254">
        <v>1.17</v>
      </c>
      <c r="B254">
        <v>117</v>
      </c>
      <c r="C254" t="s">
        <v>1</v>
      </c>
      <c r="D254">
        <v>2221</v>
      </c>
      <c r="E254" t="s">
        <v>0</v>
      </c>
      <c r="F254">
        <v>2234</v>
      </c>
      <c r="G254" t="s">
        <v>254</v>
      </c>
    </row>
    <row r="255" spans="1:7" x14ac:dyDescent="0.25">
      <c r="A255">
        <v>1.1599999999999999</v>
      </c>
      <c r="B255">
        <v>116</v>
      </c>
      <c r="C255" t="s">
        <v>1</v>
      </c>
      <c r="D255">
        <v>1</v>
      </c>
      <c r="E255" t="s">
        <v>0</v>
      </c>
      <c r="F255">
        <v>6</v>
      </c>
      <c r="G255" t="s">
        <v>255</v>
      </c>
    </row>
    <row r="256" spans="1:7" x14ac:dyDescent="0.25">
      <c r="A256">
        <v>1.1599999999999999</v>
      </c>
      <c r="B256">
        <v>116</v>
      </c>
      <c r="C256" t="s">
        <v>1</v>
      </c>
      <c r="D256">
        <v>1</v>
      </c>
      <c r="E256" t="s">
        <v>0</v>
      </c>
      <c r="F256">
        <v>6</v>
      </c>
      <c r="G256" t="s">
        <v>256</v>
      </c>
    </row>
    <row r="257" spans="1:7" x14ac:dyDescent="0.25">
      <c r="A257">
        <v>1.1599999999999999</v>
      </c>
      <c r="B257">
        <v>116</v>
      </c>
      <c r="C257" t="s">
        <v>1</v>
      </c>
      <c r="D257">
        <v>1</v>
      </c>
      <c r="E257" t="s">
        <v>0</v>
      </c>
      <c r="F257">
        <v>14</v>
      </c>
      <c r="G257" t="s">
        <v>257</v>
      </c>
    </row>
    <row r="258" spans="1:7" x14ac:dyDescent="0.25">
      <c r="A258">
        <v>1.1599999999999999</v>
      </c>
      <c r="B258">
        <v>116</v>
      </c>
      <c r="C258" t="s">
        <v>1</v>
      </c>
      <c r="D258">
        <v>1</v>
      </c>
      <c r="E258" t="s">
        <v>0</v>
      </c>
      <c r="F258">
        <v>15</v>
      </c>
      <c r="G258" t="s">
        <v>258</v>
      </c>
    </row>
    <row r="259" spans="1:7" x14ac:dyDescent="0.25">
      <c r="A259">
        <v>1.1599999999999999</v>
      </c>
      <c r="B259">
        <v>116</v>
      </c>
      <c r="C259" t="s">
        <v>1</v>
      </c>
      <c r="D259">
        <v>1</v>
      </c>
      <c r="E259" t="s">
        <v>0</v>
      </c>
      <c r="F259">
        <v>15</v>
      </c>
      <c r="G259" t="s">
        <v>259</v>
      </c>
    </row>
    <row r="260" spans="1:7" x14ac:dyDescent="0.25">
      <c r="A260">
        <v>1.1499999999999999</v>
      </c>
      <c r="B260">
        <v>115</v>
      </c>
      <c r="C260" t="s">
        <v>1</v>
      </c>
      <c r="D260">
        <v>1</v>
      </c>
      <c r="E260" t="s">
        <v>0</v>
      </c>
      <c r="F260">
        <v>7</v>
      </c>
      <c r="G260" t="s">
        <v>260</v>
      </c>
    </row>
    <row r="261" spans="1:7" x14ac:dyDescent="0.25">
      <c r="A261">
        <v>1.1399999999999999</v>
      </c>
      <c r="B261">
        <v>114</v>
      </c>
      <c r="C261" t="s">
        <v>1</v>
      </c>
      <c r="D261">
        <v>1</v>
      </c>
      <c r="E261" t="s">
        <v>0</v>
      </c>
      <c r="F261">
        <v>6</v>
      </c>
      <c r="G261" t="s">
        <v>261</v>
      </c>
    </row>
    <row r="262" spans="1:7" x14ac:dyDescent="0.25">
      <c r="A262">
        <v>1.1399999999999999</v>
      </c>
      <c r="B262">
        <v>114</v>
      </c>
      <c r="C262" t="s">
        <v>1</v>
      </c>
      <c r="D262">
        <v>1</v>
      </c>
      <c r="E262" t="s">
        <v>0</v>
      </c>
      <c r="F262">
        <v>7</v>
      </c>
      <c r="G262" t="s">
        <v>262</v>
      </c>
    </row>
    <row r="263" spans="1:7" x14ac:dyDescent="0.25">
      <c r="A263">
        <v>1.1399999999999999</v>
      </c>
      <c r="B263">
        <v>114</v>
      </c>
      <c r="C263" t="s">
        <v>1</v>
      </c>
      <c r="D263">
        <v>50</v>
      </c>
      <c r="E263" t="s">
        <v>0</v>
      </c>
      <c r="F263">
        <v>60</v>
      </c>
      <c r="G263" t="s">
        <v>263</v>
      </c>
    </row>
    <row r="264" spans="1:7" x14ac:dyDescent="0.25">
      <c r="A264">
        <v>1.1399999999999999</v>
      </c>
      <c r="B264">
        <v>114</v>
      </c>
      <c r="C264" t="s">
        <v>1</v>
      </c>
      <c r="D264">
        <v>169</v>
      </c>
      <c r="E264" t="s">
        <v>0</v>
      </c>
      <c r="F264">
        <v>192</v>
      </c>
      <c r="G264" t="s">
        <v>264</v>
      </c>
    </row>
    <row r="265" spans="1:7" x14ac:dyDescent="0.25">
      <c r="A265">
        <v>1.1399999999999999</v>
      </c>
      <c r="B265">
        <v>114</v>
      </c>
      <c r="C265" t="s">
        <v>1</v>
      </c>
      <c r="D265">
        <v>303</v>
      </c>
      <c r="E265" t="s">
        <v>0</v>
      </c>
      <c r="F265">
        <v>312</v>
      </c>
      <c r="G265" t="s">
        <v>265</v>
      </c>
    </row>
    <row r="266" spans="1:7" x14ac:dyDescent="0.25">
      <c r="A266">
        <v>1.1399999999999999</v>
      </c>
      <c r="B266">
        <v>114</v>
      </c>
      <c r="C266" t="s">
        <v>1</v>
      </c>
      <c r="D266">
        <v>326</v>
      </c>
      <c r="E266" t="s">
        <v>0</v>
      </c>
      <c r="F266">
        <v>351</v>
      </c>
      <c r="G266" t="s">
        <v>266</v>
      </c>
    </row>
    <row r="267" spans="1:7" x14ac:dyDescent="0.25">
      <c r="A267">
        <v>1.1399999999999999</v>
      </c>
      <c r="B267">
        <v>114</v>
      </c>
      <c r="C267" t="s">
        <v>1</v>
      </c>
      <c r="D267">
        <v>1418</v>
      </c>
      <c r="E267" t="s">
        <v>0</v>
      </c>
      <c r="F267">
        <v>1441</v>
      </c>
      <c r="G267" t="s">
        <v>267</v>
      </c>
    </row>
    <row r="268" spans="1:7" x14ac:dyDescent="0.25">
      <c r="A268">
        <v>1.1399999999999999</v>
      </c>
      <c r="B268">
        <v>114</v>
      </c>
      <c r="C268" t="s">
        <v>1</v>
      </c>
      <c r="D268">
        <v>1418</v>
      </c>
      <c r="E268" t="s">
        <v>0</v>
      </c>
      <c r="F268">
        <v>1441</v>
      </c>
      <c r="G268" t="s">
        <v>268</v>
      </c>
    </row>
    <row r="269" spans="1:7" x14ac:dyDescent="0.25">
      <c r="A269">
        <v>1.1299999999999999</v>
      </c>
      <c r="B269">
        <v>113</v>
      </c>
      <c r="C269" t="s">
        <v>1</v>
      </c>
      <c r="D269">
        <v>1</v>
      </c>
      <c r="E269" t="s">
        <v>0</v>
      </c>
      <c r="F269">
        <v>9</v>
      </c>
      <c r="G269" t="s">
        <v>269</v>
      </c>
    </row>
    <row r="270" spans="1:7" x14ac:dyDescent="0.25">
      <c r="A270">
        <v>1.1299999999999999</v>
      </c>
      <c r="B270">
        <v>113</v>
      </c>
      <c r="C270" t="s">
        <v>1</v>
      </c>
      <c r="D270">
        <v>1</v>
      </c>
      <c r="E270" t="s">
        <v>0</v>
      </c>
      <c r="F270">
        <v>9</v>
      </c>
      <c r="G270" t="s">
        <v>270</v>
      </c>
    </row>
    <row r="271" spans="1:7" x14ac:dyDescent="0.25">
      <c r="A271">
        <v>1.1299999999999999</v>
      </c>
      <c r="B271">
        <v>113</v>
      </c>
      <c r="C271" t="s">
        <v>1</v>
      </c>
      <c r="D271">
        <v>1</v>
      </c>
      <c r="E271" t="s">
        <v>0</v>
      </c>
      <c r="F271">
        <v>10</v>
      </c>
      <c r="G271" t="s">
        <v>271</v>
      </c>
    </row>
    <row r="272" spans="1:7" x14ac:dyDescent="0.25">
      <c r="A272">
        <v>1.1299999999999999</v>
      </c>
      <c r="B272">
        <v>113</v>
      </c>
      <c r="C272" t="s">
        <v>1</v>
      </c>
      <c r="D272">
        <v>39</v>
      </c>
      <c r="E272" t="s">
        <v>0</v>
      </c>
      <c r="F272">
        <v>59</v>
      </c>
      <c r="G272" t="s">
        <v>272</v>
      </c>
    </row>
    <row r="273" spans="1:7" x14ac:dyDescent="0.25">
      <c r="A273">
        <v>1.1200000000000001</v>
      </c>
      <c r="B273">
        <v>112</v>
      </c>
      <c r="C273" t="s">
        <v>1</v>
      </c>
      <c r="D273">
        <v>1</v>
      </c>
      <c r="E273" t="s">
        <v>0</v>
      </c>
      <c r="F273">
        <v>6</v>
      </c>
      <c r="G273" t="s">
        <v>273</v>
      </c>
    </row>
    <row r="274" spans="1:7" x14ac:dyDescent="0.25">
      <c r="A274">
        <v>1.1200000000000001</v>
      </c>
      <c r="B274">
        <v>112</v>
      </c>
      <c r="C274" t="s">
        <v>1</v>
      </c>
      <c r="D274">
        <v>1</v>
      </c>
      <c r="E274" t="s">
        <v>0</v>
      </c>
      <c r="F274">
        <v>9</v>
      </c>
      <c r="G274" t="s">
        <v>274</v>
      </c>
    </row>
    <row r="275" spans="1:7" x14ac:dyDescent="0.25">
      <c r="A275">
        <v>1.1200000000000001</v>
      </c>
      <c r="B275">
        <v>112</v>
      </c>
      <c r="C275" t="s">
        <v>1</v>
      </c>
      <c r="D275">
        <v>1</v>
      </c>
      <c r="E275" t="s">
        <v>0</v>
      </c>
      <c r="F275">
        <v>9</v>
      </c>
      <c r="G275" t="s">
        <v>275</v>
      </c>
    </row>
    <row r="276" spans="1:7" x14ac:dyDescent="0.25">
      <c r="A276">
        <v>1.1200000000000001</v>
      </c>
      <c r="B276">
        <v>112</v>
      </c>
      <c r="C276" t="s">
        <v>1</v>
      </c>
      <c r="D276">
        <v>1</v>
      </c>
      <c r="E276" t="s">
        <v>0</v>
      </c>
      <c r="F276">
        <v>15</v>
      </c>
      <c r="G276" t="s">
        <v>276</v>
      </c>
    </row>
    <row r="277" spans="1:7" x14ac:dyDescent="0.25">
      <c r="A277">
        <v>1.1200000000000001</v>
      </c>
      <c r="B277">
        <v>112</v>
      </c>
      <c r="C277" t="s">
        <v>1</v>
      </c>
      <c r="D277">
        <v>274</v>
      </c>
      <c r="E277" t="s">
        <v>0</v>
      </c>
      <c r="F277">
        <v>298</v>
      </c>
      <c r="G277" t="s">
        <v>277</v>
      </c>
    </row>
    <row r="278" spans="1:7" x14ac:dyDescent="0.25">
      <c r="A278">
        <v>1.1200000000000001</v>
      </c>
      <c r="B278">
        <v>112</v>
      </c>
      <c r="C278" t="s">
        <v>1</v>
      </c>
      <c r="D278">
        <v>274</v>
      </c>
      <c r="E278" t="s">
        <v>0</v>
      </c>
      <c r="F278">
        <v>298</v>
      </c>
      <c r="G278" t="s">
        <v>278</v>
      </c>
    </row>
    <row r="279" spans="1:7" x14ac:dyDescent="0.25">
      <c r="A279">
        <v>1.1200000000000001</v>
      </c>
      <c r="B279">
        <v>112</v>
      </c>
      <c r="C279" t="s">
        <v>1</v>
      </c>
      <c r="D279">
        <v>274</v>
      </c>
      <c r="E279" t="s">
        <v>0</v>
      </c>
      <c r="F279">
        <v>298</v>
      </c>
      <c r="G279" t="s">
        <v>279</v>
      </c>
    </row>
    <row r="280" spans="1:7" x14ac:dyDescent="0.25">
      <c r="A280">
        <v>1.1200000000000001</v>
      </c>
      <c r="B280">
        <v>112</v>
      </c>
      <c r="C280" t="s">
        <v>1</v>
      </c>
      <c r="D280">
        <v>275</v>
      </c>
      <c r="E280" t="s">
        <v>0</v>
      </c>
      <c r="F280">
        <v>299</v>
      </c>
      <c r="G280" t="s">
        <v>280</v>
      </c>
    </row>
    <row r="281" spans="1:7" x14ac:dyDescent="0.25">
      <c r="A281">
        <v>1.1200000000000001</v>
      </c>
      <c r="B281">
        <v>112</v>
      </c>
      <c r="C281" t="s">
        <v>1</v>
      </c>
      <c r="D281">
        <v>275</v>
      </c>
      <c r="E281" t="s">
        <v>0</v>
      </c>
      <c r="F281">
        <v>299</v>
      </c>
      <c r="G281" t="s">
        <v>281</v>
      </c>
    </row>
    <row r="282" spans="1:7" x14ac:dyDescent="0.25">
      <c r="A282">
        <v>1.1200000000000001</v>
      </c>
      <c r="B282">
        <v>112</v>
      </c>
      <c r="C282" t="s">
        <v>1</v>
      </c>
      <c r="D282">
        <v>1139</v>
      </c>
      <c r="E282" t="s">
        <v>0</v>
      </c>
      <c r="F282">
        <v>1148</v>
      </c>
      <c r="G282" t="s">
        <v>282</v>
      </c>
    </row>
    <row r="283" spans="1:7" x14ac:dyDescent="0.25">
      <c r="A283">
        <v>1.1200000000000001</v>
      </c>
      <c r="B283">
        <v>112</v>
      </c>
      <c r="C283" t="s">
        <v>1</v>
      </c>
      <c r="D283">
        <v>1418</v>
      </c>
      <c r="E283" t="s">
        <v>0</v>
      </c>
      <c r="F283">
        <v>1441</v>
      </c>
      <c r="G283" t="s">
        <v>283</v>
      </c>
    </row>
    <row r="284" spans="1:7" x14ac:dyDescent="0.25">
      <c r="A284">
        <v>1.1100000000000001</v>
      </c>
      <c r="B284">
        <v>111</v>
      </c>
      <c r="C284" t="s">
        <v>1</v>
      </c>
      <c r="D284">
        <v>1</v>
      </c>
      <c r="E284" t="s">
        <v>0</v>
      </c>
      <c r="F284">
        <v>6</v>
      </c>
      <c r="G284" t="s">
        <v>284</v>
      </c>
    </row>
    <row r="285" spans="1:7" x14ac:dyDescent="0.25">
      <c r="A285">
        <v>1.1100000000000001</v>
      </c>
      <c r="B285">
        <v>111</v>
      </c>
      <c r="C285" t="s">
        <v>1</v>
      </c>
      <c r="D285">
        <v>1</v>
      </c>
      <c r="E285" t="s">
        <v>0</v>
      </c>
      <c r="F285">
        <v>6</v>
      </c>
      <c r="G285" t="s">
        <v>285</v>
      </c>
    </row>
    <row r="286" spans="1:7" x14ac:dyDescent="0.25">
      <c r="A286">
        <v>1.1100000000000001</v>
      </c>
      <c r="B286">
        <v>111</v>
      </c>
      <c r="C286" t="s">
        <v>1</v>
      </c>
      <c r="D286">
        <v>1</v>
      </c>
      <c r="E286" t="s">
        <v>0</v>
      </c>
      <c r="F286">
        <v>6</v>
      </c>
      <c r="G286" t="s">
        <v>286</v>
      </c>
    </row>
    <row r="287" spans="1:7" x14ac:dyDescent="0.25">
      <c r="A287">
        <v>1.1100000000000001</v>
      </c>
      <c r="B287">
        <v>111</v>
      </c>
      <c r="C287" t="s">
        <v>1</v>
      </c>
      <c r="D287">
        <v>1</v>
      </c>
      <c r="E287" t="s">
        <v>0</v>
      </c>
      <c r="F287">
        <v>7</v>
      </c>
      <c r="G287" t="s">
        <v>287</v>
      </c>
    </row>
    <row r="288" spans="1:7" x14ac:dyDescent="0.25">
      <c r="A288">
        <v>1.1100000000000001</v>
      </c>
      <c r="B288">
        <v>111</v>
      </c>
      <c r="C288" t="s">
        <v>1</v>
      </c>
      <c r="D288">
        <v>1</v>
      </c>
      <c r="E288" t="s">
        <v>0</v>
      </c>
      <c r="F288">
        <v>15</v>
      </c>
      <c r="G288" t="s">
        <v>288</v>
      </c>
    </row>
    <row r="289" spans="1:7" x14ac:dyDescent="0.25">
      <c r="A289">
        <v>1.1100000000000001</v>
      </c>
      <c r="B289">
        <v>111</v>
      </c>
      <c r="C289" t="s">
        <v>1</v>
      </c>
      <c r="D289">
        <v>1</v>
      </c>
      <c r="E289" t="s">
        <v>0</v>
      </c>
      <c r="F289">
        <v>15</v>
      </c>
      <c r="G289" t="s">
        <v>289</v>
      </c>
    </row>
    <row r="290" spans="1:7" x14ac:dyDescent="0.25">
      <c r="A290">
        <v>1.1100000000000001</v>
      </c>
      <c r="B290">
        <v>111</v>
      </c>
      <c r="C290" t="s">
        <v>1</v>
      </c>
      <c r="D290">
        <v>1</v>
      </c>
      <c r="E290" t="s">
        <v>0</v>
      </c>
      <c r="F290">
        <v>32</v>
      </c>
      <c r="G290" t="s">
        <v>290</v>
      </c>
    </row>
    <row r="291" spans="1:7" x14ac:dyDescent="0.25">
      <c r="A291">
        <v>1.1100000000000001</v>
      </c>
      <c r="B291">
        <v>111</v>
      </c>
      <c r="C291" t="s">
        <v>1</v>
      </c>
      <c r="D291">
        <v>54</v>
      </c>
      <c r="E291" t="s">
        <v>0</v>
      </c>
      <c r="F291">
        <v>73</v>
      </c>
      <c r="G291" t="s">
        <v>291</v>
      </c>
    </row>
    <row r="292" spans="1:7" x14ac:dyDescent="0.25">
      <c r="A292">
        <v>1.1100000000000001</v>
      </c>
      <c r="B292">
        <v>111</v>
      </c>
      <c r="C292" t="s">
        <v>1</v>
      </c>
      <c r="D292">
        <v>67</v>
      </c>
      <c r="E292" t="s">
        <v>0</v>
      </c>
      <c r="F292">
        <v>98</v>
      </c>
      <c r="G292" t="s">
        <v>292</v>
      </c>
    </row>
    <row r="293" spans="1:7" x14ac:dyDescent="0.25">
      <c r="A293">
        <v>1.1100000000000001</v>
      </c>
      <c r="B293">
        <v>111</v>
      </c>
      <c r="C293" t="s">
        <v>1</v>
      </c>
      <c r="D293">
        <v>67</v>
      </c>
      <c r="E293" t="s">
        <v>0</v>
      </c>
      <c r="F293">
        <v>98</v>
      </c>
      <c r="G293" t="s">
        <v>293</v>
      </c>
    </row>
    <row r="294" spans="1:7" x14ac:dyDescent="0.25">
      <c r="A294">
        <v>1.1100000000000001</v>
      </c>
      <c r="B294">
        <v>111</v>
      </c>
      <c r="C294" t="s">
        <v>1</v>
      </c>
      <c r="D294">
        <v>462</v>
      </c>
      <c r="E294" t="s">
        <v>0</v>
      </c>
      <c r="F294">
        <v>493</v>
      </c>
      <c r="G294" t="s">
        <v>294</v>
      </c>
    </row>
    <row r="295" spans="1:7" x14ac:dyDescent="0.25">
      <c r="A295">
        <v>1.1000000000000001</v>
      </c>
      <c r="B295">
        <v>110</v>
      </c>
      <c r="C295" t="s">
        <v>1</v>
      </c>
      <c r="D295">
        <v>1</v>
      </c>
      <c r="E295" t="s">
        <v>0</v>
      </c>
      <c r="F295">
        <v>6</v>
      </c>
      <c r="G295" t="s">
        <v>295</v>
      </c>
    </row>
    <row r="296" spans="1:7" x14ac:dyDescent="0.25">
      <c r="A296">
        <v>1.1000000000000001</v>
      </c>
      <c r="B296">
        <v>110</v>
      </c>
      <c r="C296" t="s">
        <v>1</v>
      </c>
      <c r="D296">
        <v>1</v>
      </c>
      <c r="E296" t="s">
        <v>0</v>
      </c>
      <c r="F296">
        <v>6</v>
      </c>
      <c r="G296" t="s">
        <v>296</v>
      </c>
    </row>
    <row r="297" spans="1:7" x14ac:dyDescent="0.25">
      <c r="A297">
        <v>1.1000000000000001</v>
      </c>
      <c r="B297">
        <v>110</v>
      </c>
      <c r="C297" t="s">
        <v>1</v>
      </c>
      <c r="D297">
        <v>1</v>
      </c>
      <c r="E297" t="s">
        <v>0</v>
      </c>
      <c r="F297">
        <v>9</v>
      </c>
      <c r="G297" t="s">
        <v>297</v>
      </c>
    </row>
    <row r="298" spans="1:7" x14ac:dyDescent="0.25">
      <c r="A298">
        <v>1.1000000000000001</v>
      </c>
      <c r="B298">
        <v>110</v>
      </c>
      <c r="C298" t="s">
        <v>1</v>
      </c>
      <c r="D298">
        <v>1</v>
      </c>
      <c r="E298" t="s">
        <v>0</v>
      </c>
      <c r="F298">
        <v>9</v>
      </c>
      <c r="G298" t="s">
        <v>298</v>
      </c>
    </row>
    <row r="299" spans="1:7" x14ac:dyDescent="0.25">
      <c r="A299">
        <v>1.1000000000000001</v>
      </c>
      <c r="B299">
        <v>110</v>
      </c>
      <c r="C299" t="s">
        <v>1</v>
      </c>
      <c r="D299">
        <v>1</v>
      </c>
      <c r="E299" t="s">
        <v>0</v>
      </c>
      <c r="F299">
        <v>15</v>
      </c>
      <c r="G299" t="s">
        <v>299</v>
      </c>
    </row>
    <row r="300" spans="1:7" x14ac:dyDescent="0.25">
      <c r="A300">
        <v>1.1000000000000001</v>
      </c>
      <c r="B300">
        <v>110</v>
      </c>
      <c r="C300" t="s">
        <v>1</v>
      </c>
      <c r="D300">
        <v>1</v>
      </c>
      <c r="E300" t="s">
        <v>0</v>
      </c>
      <c r="F300">
        <v>15</v>
      </c>
      <c r="G300" t="s">
        <v>300</v>
      </c>
    </row>
    <row r="301" spans="1:7" x14ac:dyDescent="0.25">
      <c r="A301">
        <v>1.1000000000000001</v>
      </c>
      <c r="B301">
        <v>110</v>
      </c>
      <c r="C301" t="s">
        <v>1</v>
      </c>
      <c r="D301">
        <v>128</v>
      </c>
      <c r="E301" t="s">
        <v>0</v>
      </c>
      <c r="F301">
        <v>143</v>
      </c>
      <c r="G301" t="s">
        <v>301</v>
      </c>
    </row>
    <row r="302" spans="1:7" x14ac:dyDescent="0.25">
      <c r="A302">
        <v>1.1000000000000001</v>
      </c>
      <c r="B302">
        <v>110</v>
      </c>
      <c r="C302" t="s">
        <v>1</v>
      </c>
      <c r="D302">
        <v>154</v>
      </c>
      <c r="E302" t="s">
        <v>0</v>
      </c>
      <c r="F302">
        <v>176</v>
      </c>
      <c r="G302" t="s">
        <v>302</v>
      </c>
    </row>
    <row r="303" spans="1:7" x14ac:dyDescent="0.25">
      <c r="A303">
        <v>1.1000000000000001</v>
      </c>
      <c r="B303">
        <v>110</v>
      </c>
      <c r="C303" t="s">
        <v>1</v>
      </c>
      <c r="D303">
        <v>190</v>
      </c>
      <c r="E303" t="s">
        <v>0</v>
      </c>
      <c r="F303">
        <v>216</v>
      </c>
      <c r="G303" t="s">
        <v>303</v>
      </c>
    </row>
    <row r="304" spans="1:7" x14ac:dyDescent="0.25">
      <c r="A304">
        <v>1.1000000000000001</v>
      </c>
      <c r="B304">
        <v>110</v>
      </c>
      <c r="C304" t="s">
        <v>1</v>
      </c>
      <c r="D304">
        <v>190</v>
      </c>
      <c r="E304" t="s">
        <v>0</v>
      </c>
      <c r="F304">
        <v>216</v>
      </c>
      <c r="G304" t="s">
        <v>304</v>
      </c>
    </row>
    <row r="305" spans="1:7" x14ac:dyDescent="0.25">
      <c r="A305">
        <v>1.1000000000000001</v>
      </c>
      <c r="B305">
        <v>110</v>
      </c>
      <c r="C305" t="s">
        <v>1</v>
      </c>
      <c r="D305">
        <v>342</v>
      </c>
      <c r="E305" t="s">
        <v>0</v>
      </c>
      <c r="F305">
        <v>350</v>
      </c>
      <c r="G305" t="s">
        <v>305</v>
      </c>
    </row>
    <row r="306" spans="1:7" x14ac:dyDescent="0.25">
      <c r="A306">
        <v>1.1000000000000001</v>
      </c>
      <c r="B306">
        <v>110</v>
      </c>
      <c r="C306" t="s">
        <v>1</v>
      </c>
      <c r="D306">
        <v>342</v>
      </c>
      <c r="E306" t="s">
        <v>0</v>
      </c>
      <c r="F306">
        <v>350</v>
      </c>
      <c r="G306" t="s">
        <v>306</v>
      </c>
    </row>
    <row r="307" spans="1:7" x14ac:dyDescent="0.25">
      <c r="A307">
        <v>1.1000000000000001</v>
      </c>
      <c r="B307">
        <v>110</v>
      </c>
      <c r="C307" t="s">
        <v>1</v>
      </c>
      <c r="D307">
        <v>1135</v>
      </c>
      <c r="E307" t="s">
        <v>0</v>
      </c>
      <c r="F307">
        <v>1143</v>
      </c>
      <c r="G307" t="s">
        <v>307</v>
      </c>
    </row>
    <row r="308" spans="1:7" x14ac:dyDescent="0.25">
      <c r="A308">
        <v>1.0900000000000001</v>
      </c>
      <c r="B308">
        <v>109</v>
      </c>
      <c r="C308" t="s">
        <v>1</v>
      </c>
      <c r="D308">
        <v>1</v>
      </c>
      <c r="E308" t="s">
        <v>0</v>
      </c>
      <c r="F308">
        <v>9</v>
      </c>
      <c r="G308" t="s">
        <v>308</v>
      </c>
    </row>
    <row r="309" spans="1:7" x14ac:dyDescent="0.25">
      <c r="A309">
        <v>1.0900000000000001</v>
      </c>
      <c r="B309">
        <v>109</v>
      </c>
      <c r="C309" t="s">
        <v>1</v>
      </c>
      <c r="D309">
        <v>1</v>
      </c>
      <c r="E309" t="s">
        <v>0</v>
      </c>
      <c r="F309">
        <v>16</v>
      </c>
      <c r="G309" t="s">
        <v>309</v>
      </c>
    </row>
    <row r="310" spans="1:7" x14ac:dyDescent="0.25">
      <c r="A310">
        <v>1.0900000000000001</v>
      </c>
      <c r="B310">
        <v>109</v>
      </c>
      <c r="C310" t="s">
        <v>1</v>
      </c>
      <c r="D310">
        <v>1</v>
      </c>
      <c r="E310" t="s">
        <v>0</v>
      </c>
      <c r="F310">
        <v>16</v>
      </c>
      <c r="G310" t="s">
        <v>310</v>
      </c>
    </row>
    <row r="311" spans="1:7" x14ac:dyDescent="0.25">
      <c r="A311">
        <v>1.0900000000000001</v>
      </c>
      <c r="B311">
        <v>109</v>
      </c>
      <c r="C311" t="s">
        <v>1</v>
      </c>
      <c r="D311">
        <v>255</v>
      </c>
      <c r="E311" t="s">
        <v>0</v>
      </c>
      <c r="F311">
        <v>264</v>
      </c>
      <c r="G311" t="s">
        <v>311</v>
      </c>
    </row>
    <row r="312" spans="1:7" x14ac:dyDescent="0.25">
      <c r="A312">
        <v>1.0900000000000001</v>
      </c>
      <c r="B312">
        <v>109</v>
      </c>
      <c r="C312" t="s">
        <v>1</v>
      </c>
      <c r="D312">
        <v>2043</v>
      </c>
      <c r="E312" t="s">
        <v>0</v>
      </c>
      <c r="F312">
        <v>2077</v>
      </c>
      <c r="G312" t="s">
        <v>312</v>
      </c>
    </row>
    <row r="313" spans="1:7" x14ac:dyDescent="0.25">
      <c r="A313">
        <v>1.0900000000000001</v>
      </c>
      <c r="B313">
        <v>109</v>
      </c>
      <c r="C313" t="s">
        <v>1</v>
      </c>
      <c r="D313">
        <v>2043</v>
      </c>
      <c r="E313" t="s">
        <v>0</v>
      </c>
      <c r="F313">
        <v>2077</v>
      </c>
      <c r="G313" t="s">
        <v>313</v>
      </c>
    </row>
    <row r="314" spans="1:7" x14ac:dyDescent="0.25">
      <c r="A314">
        <v>1.08</v>
      </c>
      <c r="B314">
        <v>108</v>
      </c>
      <c r="C314" t="s">
        <v>1</v>
      </c>
      <c r="D314">
        <v>1</v>
      </c>
      <c r="E314" t="s">
        <v>0</v>
      </c>
      <c r="F314">
        <v>7</v>
      </c>
      <c r="G314" t="s">
        <v>314</v>
      </c>
    </row>
    <row r="315" spans="1:7" x14ac:dyDescent="0.25">
      <c r="A315">
        <v>1.08</v>
      </c>
      <c r="B315">
        <v>108</v>
      </c>
      <c r="C315" t="s">
        <v>1</v>
      </c>
      <c r="D315">
        <v>1</v>
      </c>
      <c r="E315" t="s">
        <v>0</v>
      </c>
      <c r="F315">
        <v>7</v>
      </c>
      <c r="G315" t="s">
        <v>315</v>
      </c>
    </row>
    <row r="316" spans="1:7" x14ac:dyDescent="0.25">
      <c r="A316">
        <v>1.08</v>
      </c>
      <c r="B316">
        <v>108</v>
      </c>
      <c r="C316" t="s">
        <v>1</v>
      </c>
      <c r="D316">
        <v>1</v>
      </c>
      <c r="E316" t="s">
        <v>0</v>
      </c>
      <c r="F316">
        <v>7</v>
      </c>
      <c r="G316" t="s">
        <v>316</v>
      </c>
    </row>
    <row r="317" spans="1:7" x14ac:dyDescent="0.25">
      <c r="A317">
        <v>1.08</v>
      </c>
      <c r="B317">
        <v>108</v>
      </c>
      <c r="C317" t="s">
        <v>1</v>
      </c>
      <c r="D317">
        <v>1</v>
      </c>
      <c r="E317" t="s">
        <v>0</v>
      </c>
      <c r="F317">
        <v>12</v>
      </c>
      <c r="G317" t="s">
        <v>317</v>
      </c>
    </row>
    <row r="318" spans="1:7" x14ac:dyDescent="0.25">
      <c r="A318">
        <v>1.08</v>
      </c>
      <c r="B318">
        <v>108</v>
      </c>
      <c r="C318" t="s">
        <v>1</v>
      </c>
      <c r="D318">
        <v>1</v>
      </c>
      <c r="E318" t="s">
        <v>0</v>
      </c>
      <c r="F318">
        <v>15</v>
      </c>
      <c r="G318" t="s">
        <v>318</v>
      </c>
    </row>
    <row r="319" spans="1:7" x14ac:dyDescent="0.25">
      <c r="A319">
        <v>1.08</v>
      </c>
      <c r="B319">
        <v>108</v>
      </c>
      <c r="C319" t="s">
        <v>1</v>
      </c>
      <c r="D319">
        <v>1</v>
      </c>
      <c r="E319" t="s">
        <v>0</v>
      </c>
      <c r="F319">
        <v>15</v>
      </c>
      <c r="G319" t="s">
        <v>319</v>
      </c>
    </row>
    <row r="320" spans="1:7" x14ac:dyDescent="0.25">
      <c r="A320">
        <v>1.08</v>
      </c>
      <c r="B320">
        <v>108</v>
      </c>
      <c r="C320" t="s">
        <v>1</v>
      </c>
      <c r="D320">
        <v>1</v>
      </c>
      <c r="E320" t="s">
        <v>0</v>
      </c>
      <c r="F320">
        <v>15</v>
      </c>
      <c r="G320" t="s">
        <v>320</v>
      </c>
    </row>
    <row r="321" spans="1:8" x14ac:dyDescent="0.25">
      <c r="A321">
        <v>1.08</v>
      </c>
      <c r="B321">
        <v>108</v>
      </c>
      <c r="C321" t="s">
        <v>1</v>
      </c>
      <c r="D321">
        <v>1</v>
      </c>
      <c r="E321" t="s">
        <v>0</v>
      </c>
      <c r="F321">
        <v>15</v>
      </c>
      <c r="G321" t="s">
        <v>321</v>
      </c>
    </row>
    <row r="322" spans="1:8" x14ac:dyDescent="0.25">
      <c r="A322">
        <v>1.08</v>
      </c>
      <c r="B322">
        <v>108</v>
      </c>
      <c r="C322" t="s">
        <v>1</v>
      </c>
      <c r="D322">
        <v>224</v>
      </c>
      <c r="E322" t="s">
        <v>0</v>
      </c>
      <c r="F322">
        <v>241</v>
      </c>
      <c r="G322" t="s">
        <v>322</v>
      </c>
    </row>
    <row r="323" spans="1:8" x14ac:dyDescent="0.25">
      <c r="A323">
        <v>1.07</v>
      </c>
      <c r="B323">
        <v>107</v>
      </c>
      <c r="C323" t="s">
        <v>1</v>
      </c>
      <c r="D323">
        <v>1</v>
      </c>
      <c r="E323" t="s">
        <v>0</v>
      </c>
      <c r="F323">
        <v>6</v>
      </c>
      <c r="G323" t="s">
        <v>323</v>
      </c>
    </row>
    <row r="324" spans="1:8" x14ac:dyDescent="0.25">
      <c r="A324">
        <v>1.07</v>
      </c>
      <c r="B324">
        <v>107</v>
      </c>
      <c r="C324" t="s">
        <v>1</v>
      </c>
      <c r="D324">
        <v>1</v>
      </c>
      <c r="E324" t="s">
        <v>0</v>
      </c>
      <c r="F324">
        <v>24</v>
      </c>
      <c r="G324" t="s">
        <v>324</v>
      </c>
    </row>
    <row r="325" spans="1:8" x14ac:dyDescent="0.25">
      <c r="A325">
        <v>1.07</v>
      </c>
      <c r="B325">
        <v>107</v>
      </c>
      <c r="C325" t="s">
        <v>1</v>
      </c>
      <c r="D325">
        <v>718</v>
      </c>
      <c r="E325" t="s">
        <v>0</v>
      </c>
      <c r="F325">
        <v>726</v>
      </c>
      <c r="G325" t="s">
        <v>325</v>
      </c>
    </row>
    <row r="326" spans="1:8" x14ac:dyDescent="0.25">
      <c r="A326">
        <v>1.07</v>
      </c>
      <c r="B326">
        <v>107</v>
      </c>
      <c r="C326" t="s">
        <v>1</v>
      </c>
      <c r="D326">
        <v>718</v>
      </c>
      <c r="E326" t="s">
        <v>0</v>
      </c>
      <c r="F326">
        <v>726</v>
      </c>
      <c r="G326" t="s">
        <v>326</v>
      </c>
    </row>
    <row r="327" spans="1:8" x14ac:dyDescent="0.25">
      <c r="A327">
        <v>1.06</v>
      </c>
      <c r="B327">
        <v>106</v>
      </c>
      <c r="C327" t="s">
        <v>1</v>
      </c>
      <c r="D327">
        <v>1</v>
      </c>
      <c r="E327" t="s">
        <v>0</v>
      </c>
      <c r="F327">
        <v>6</v>
      </c>
      <c r="G327" t="s">
        <v>327</v>
      </c>
    </row>
    <row r="328" spans="1:8" x14ac:dyDescent="0.25">
      <c r="A328">
        <v>1.06</v>
      </c>
      <c r="B328">
        <v>106</v>
      </c>
      <c r="C328" t="s">
        <v>1</v>
      </c>
      <c r="D328">
        <v>1</v>
      </c>
      <c r="E328" t="s">
        <v>0</v>
      </c>
      <c r="F328">
        <v>9</v>
      </c>
      <c r="G328" t="s">
        <v>328</v>
      </c>
    </row>
    <row r="329" spans="1:8" x14ac:dyDescent="0.25">
      <c r="A329">
        <v>1.06</v>
      </c>
      <c r="B329">
        <v>106</v>
      </c>
      <c r="C329" t="s">
        <v>1</v>
      </c>
      <c r="D329">
        <v>1</v>
      </c>
      <c r="E329" t="s">
        <v>0</v>
      </c>
      <c r="F329">
        <v>10</v>
      </c>
      <c r="G329" t="s">
        <v>329</v>
      </c>
    </row>
    <row r="330" spans="1:8" x14ac:dyDescent="0.25">
      <c r="A330">
        <v>1.06</v>
      </c>
      <c r="B330">
        <v>106</v>
      </c>
      <c r="C330" t="s">
        <v>1</v>
      </c>
      <c r="D330">
        <v>1</v>
      </c>
      <c r="E330" t="s">
        <v>0</v>
      </c>
      <c r="F330">
        <v>13</v>
      </c>
      <c r="G330" t="s">
        <v>330</v>
      </c>
    </row>
    <row r="331" spans="1:8" x14ac:dyDescent="0.25">
      <c r="A331">
        <v>1.06</v>
      </c>
      <c r="B331">
        <v>106</v>
      </c>
      <c r="C331" t="s">
        <v>1</v>
      </c>
      <c r="D331">
        <v>170</v>
      </c>
      <c r="E331" t="s">
        <v>0</v>
      </c>
      <c r="F331">
        <v>204</v>
      </c>
      <c r="G331" t="s">
        <v>331</v>
      </c>
    </row>
    <row r="332" spans="1:8" x14ac:dyDescent="0.25">
      <c r="A332">
        <v>1.06</v>
      </c>
      <c r="B332">
        <v>106</v>
      </c>
      <c r="C332" t="s">
        <v>1</v>
      </c>
      <c r="D332">
        <v>445</v>
      </c>
      <c r="E332" t="s">
        <v>0</v>
      </c>
      <c r="F332">
        <v>453</v>
      </c>
      <c r="G332" t="s">
        <v>332</v>
      </c>
    </row>
    <row r="333" spans="1:8" x14ac:dyDescent="0.25">
      <c r="A333">
        <v>1.06</v>
      </c>
      <c r="B333">
        <v>106</v>
      </c>
      <c r="C333" t="s">
        <v>1</v>
      </c>
      <c r="D333">
        <v>1032</v>
      </c>
      <c r="E333" t="s">
        <v>0</v>
      </c>
      <c r="F333">
        <v>1051</v>
      </c>
      <c r="G333" t="s">
        <v>333</v>
      </c>
    </row>
    <row r="334" spans="1:8" x14ac:dyDescent="0.25">
      <c r="A334">
        <v>1.05</v>
      </c>
      <c r="B334">
        <v>105</v>
      </c>
      <c r="C334" t="s">
        <v>1</v>
      </c>
      <c r="D334">
        <v>1</v>
      </c>
      <c r="E334" t="s">
        <v>0</v>
      </c>
      <c r="F334">
        <v>15</v>
      </c>
      <c r="G334" t="s">
        <v>334</v>
      </c>
    </row>
    <row r="335" spans="1:8" x14ac:dyDescent="0.25">
      <c r="A335">
        <v>1.05</v>
      </c>
      <c r="B335">
        <v>105</v>
      </c>
      <c r="C335" t="s">
        <v>1</v>
      </c>
      <c r="D335">
        <v>1</v>
      </c>
      <c r="E335" t="s">
        <v>0</v>
      </c>
      <c r="F335">
        <v>15</v>
      </c>
      <c r="G335" t="s">
        <v>335</v>
      </c>
    </row>
    <row r="336" spans="1:8" x14ac:dyDescent="0.25">
      <c r="A336">
        <v>1.05</v>
      </c>
      <c r="B336">
        <v>105</v>
      </c>
      <c r="C336" t="s">
        <v>1</v>
      </c>
      <c r="D336">
        <v>1</v>
      </c>
      <c r="E336" t="s">
        <v>0</v>
      </c>
      <c r="F336">
        <v>19</v>
      </c>
      <c r="G336" t="s">
        <v>336</v>
      </c>
      <c r="H336" t="s">
        <v>426</v>
      </c>
    </row>
    <row r="337" spans="1:7" x14ac:dyDescent="0.25">
      <c r="A337">
        <v>1.05</v>
      </c>
      <c r="B337">
        <v>105</v>
      </c>
      <c r="C337" t="s">
        <v>1</v>
      </c>
      <c r="D337">
        <v>44</v>
      </c>
      <c r="E337" t="s">
        <v>0</v>
      </c>
      <c r="F337">
        <v>54</v>
      </c>
      <c r="G337" t="s">
        <v>337</v>
      </c>
    </row>
    <row r="338" spans="1:7" x14ac:dyDescent="0.25">
      <c r="A338">
        <v>1.05</v>
      </c>
      <c r="B338">
        <v>105</v>
      </c>
      <c r="C338" t="s">
        <v>1</v>
      </c>
      <c r="D338">
        <v>170</v>
      </c>
      <c r="E338" t="s">
        <v>0</v>
      </c>
      <c r="F338">
        <v>178</v>
      </c>
      <c r="G338" t="s">
        <v>338</v>
      </c>
    </row>
    <row r="339" spans="1:7" x14ac:dyDescent="0.25">
      <c r="A339">
        <v>1.05</v>
      </c>
      <c r="B339">
        <v>105</v>
      </c>
      <c r="C339" t="s">
        <v>1</v>
      </c>
      <c r="D339">
        <v>475</v>
      </c>
      <c r="E339" t="s">
        <v>0</v>
      </c>
      <c r="F339">
        <v>504</v>
      </c>
      <c r="G339" t="s">
        <v>339</v>
      </c>
    </row>
    <row r="340" spans="1:7" x14ac:dyDescent="0.25">
      <c r="A340">
        <v>1.05</v>
      </c>
      <c r="B340">
        <v>105</v>
      </c>
      <c r="C340" t="s">
        <v>1</v>
      </c>
      <c r="D340">
        <v>1032</v>
      </c>
      <c r="E340" t="s">
        <v>0</v>
      </c>
      <c r="F340">
        <v>1051</v>
      </c>
      <c r="G340" t="s">
        <v>340</v>
      </c>
    </row>
    <row r="341" spans="1:7" x14ac:dyDescent="0.25">
      <c r="A341">
        <v>1.04</v>
      </c>
      <c r="B341">
        <v>104</v>
      </c>
      <c r="C341" t="s">
        <v>1</v>
      </c>
      <c r="D341">
        <v>1</v>
      </c>
      <c r="E341" t="s">
        <v>0</v>
      </c>
      <c r="F341">
        <v>6</v>
      </c>
      <c r="G341" t="s">
        <v>341</v>
      </c>
    </row>
    <row r="342" spans="1:7" x14ac:dyDescent="0.25">
      <c r="A342">
        <v>1.04</v>
      </c>
      <c r="B342">
        <v>104</v>
      </c>
      <c r="C342" t="s">
        <v>1</v>
      </c>
      <c r="D342">
        <v>1</v>
      </c>
      <c r="E342" t="s">
        <v>0</v>
      </c>
      <c r="F342">
        <v>7</v>
      </c>
      <c r="G342" t="s">
        <v>342</v>
      </c>
    </row>
    <row r="343" spans="1:7" x14ac:dyDescent="0.25">
      <c r="A343">
        <v>1.04</v>
      </c>
      <c r="B343">
        <v>104</v>
      </c>
      <c r="C343" t="s">
        <v>1</v>
      </c>
      <c r="D343">
        <v>1</v>
      </c>
      <c r="E343" t="s">
        <v>0</v>
      </c>
      <c r="F343">
        <v>19</v>
      </c>
      <c r="G343" t="s">
        <v>343</v>
      </c>
    </row>
    <row r="344" spans="1:7" x14ac:dyDescent="0.25">
      <c r="A344">
        <v>1.04</v>
      </c>
      <c r="B344">
        <v>104</v>
      </c>
      <c r="C344" t="s">
        <v>1</v>
      </c>
      <c r="D344">
        <v>1</v>
      </c>
      <c r="E344" t="s">
        <v>0</v>
      </c>
      <c r="F344">
        <v>20</v>
      </c>
      <c r="G344" t="s">
        <v>344</v>
      </c>
    </row>
    <row r="345" spans="1:7" x14ac:dyDescent="0.25">
      <c r="A345">
        <v>1.04</v>
      </c>
      <c r="B345">
        <v>104</v>
      </c>
      <c r="C345" t="s">
        <v>1</v>
      </c>
      <c r="D345">
        <v>131</v>
      </c>
      <c r="E345" t="s">
        <v>0</v>
      </c>
      <c r="F345">
        <v>145</v>
      </c>
      <c r="G345" t="s">
        <v>345</v>
      </c>
    </row>
    <row r="346" spans="1:7" x14ac:dyDescent="0.25">
      <c r="A346">
        <v>1.04</v>
      </c>
      <c r="B346">
        <v>104</v>
      </c>
      <c r="C346" t="s">
        <v>1</v>
      </c>
      <c r="D346">
        <v>143</v>
      </c>
      <c r="E346" t="s">
        <v>0</v>
      </c>
      <c r="F346">
        <v>157</v>
      </c>
      <c r="G346" t="s">
        <v>346</v>
      </c>
    </row>
    <row r="347" spans="1:7" x14ac:dyDescent="0.25">
      <c r="A347">
        <v>1.04</v>
      </c>
      <c r="B347">
        <v>104</v>
      </c>
      <c r="C347" t="s">
        <v>1</v>
      </c>
      <c r="D347">
        <v>184</v>
      </c>
      <c r="E347" t="s">
        <v>0</v>
      </c>
      <c r="F347">
        <v>218</v>
      </c>
      <c r="G347" t="s">
        <v>347</v>
      </c>
    </row>
    <row r="348" spans="1:7" x14ac:dyDescent="0.25">
      <c r="A348">
        <v>1.04</v>
      </c>
      <c r="B348">
        <v>104</v>
      </c>
      <c r="C348" t="s">
        <v>1</v>
      </c>
      <c r="D348">
        <v>551</v>
      </c>
      <c r="E348" t="s">
        <v>0</v>
      </c>
      <c r="F348">
        <v>581</v>
      </c>
      <c r="G348" t="s">
        <v>348</v>
      </c>
    </row>
    <row r="349" spans="1:7" x14ac:dyDescent="0.25">
      <c r="A349">
        <v>1.03</v>
      </c>
      <c r="B349">
        <v>103</v>
      </c>
      <c r="C349" t="s">
        <v>1</v>
      </c>
      <c r="D349">
        <v>1</v>
      </c>
      <c r="E349" t="s">
        <v>0</v>
      </c>
      <c r="F349">
        <v>6</v>
      </c>
      <c r="G349" t="s">
        <v>349</v>
      </c>
    </row>
    <row r="350" spans="1:7" x14ac:dyDescent="0.25">
      <c r="A350">
        <v>1.03</v>
      </c>
      <c r="B350">
        <v>103</v>
      </c>
      <c r="C350" t="s">
        <v>1</v>
      </c>
      <c r="D350">
        <v>1</v>
      </c>
      <c r="E350" t="s">
        <v>0</v>
      </c>
      <c r="F350">
        <v>6</v>
      </c>
      <c r="G350" t="s">
        <v>350</v>
      </c>
    </row>
    <row r="351" spans="1:7" x14ac:dyDescent="0.25">
      <c r="A351">
        <v>1.03</v>
      </c>
      <c r="B351">
        <v>103</v>
      </c>
      <c r="C351" t="s">
        <v>1</v>
      </c>
      <c r="D351">
        <v>1</v>
      </c>
      <c r="E351" t="s">
        <v>0</v>
      </c>
      <c r="F351">
        <v>6</v>
      </c>
      <c r="G351" t="s">
        <v>351</v>
      </c>
    </row>
    <row r="352" spans="1:7" x14ac:dyDescent="0.25">
      <c r="A352">
        <v>1.03</v>
      </c>
      <c r="B352">
        <v>103</v>
      </c>
      <c r="C352" t="s">
        <v>1</v>
      </c>
      <c r="D352">
        <v>1</v>
      </c>
      <c r="E352" t="s">
        <v>0</v>
      </c>
      <c r="F352">
        <v>6</v>
      </c>
      <c r="G352" t="s">
        <v>352</v>
      </c>
    </row>
    <row r="353" spans="1:7" x14ac:dyDescent="0.25">
      <c r="A353">
        <v>1.03</v>
      </c>
      <c r="B353">
        <v>103</v>
      </c>
      <c r="C353" t="s">
        <v>1</v>
      </c>
      <c r="D353">
        <v>1</v>
      </c>
      <c r="E353" t="s">
        <v>0</v>
      </c>
      <c r="F353">
        <v>7</v>
      </c>
      <c r="G353" t="s">
        <v>353</v>
      </c>
    </row>
    <row r="354" spans="1:7" x14ac:dyDescent="0.25">
      <c r="A354">
        <v>1.03</v>
      </c>
      <c r="B354">
        <v>103</v>
      </c>
      <c r="C354" t="s">
        <v>1</v>
      </c>
      <c r="D354">
        <v>1</v>
      </c>
      <c r="E354" t="s">
        <v>0</v>
      </c>
      <c r="F354">
        <v>29</v>
      </c>
      <c r="G354" t="s">
        <v>354</v>
      </c>
    </row>
    <row r="355" spans="1:7" x14ac:dyDescent="0.25">
      <c r="A355">
        <v>1.03</v>
      </c>
      <c r="B355">
        <v>103</v>
      </c>
      <c r="C355" t="s">
        <v>1</v>
      </c>
      <c r="D355">
        <v>42</v>
      </c>
      <c r="E355" t="s">
        <v>0</v>
      </c>
      <c r="F355">
        <v>56</v>
      </c>
      <c r="G355" t="s">
        <v>355</v>
      </c>
    </row>
    <row r="356" spans="1:7" x14ac:dyDescent="0.25">
      <c r="A356">
        <v>1.03</v>
      </c>
      <c r="B356">
        <v>103</v>
      </c>
      <c r="C356" t="s">
        <v>1</v>
      </c>
      <c r="D356">
        <v>162</v>
      </c>
      <c r="E356" t="s">
        <v>0</v>
      </c>
      <c r="F356">
        <v>186</v>
      </c>
      <c r="G356" t="s">
        <v>356</v>
      </c>
    </row>
    <row r="357" spans="1:7" x14ac:dyDescent="0.25">
      <c r="A357">
        <v>1.03</v>
      </c>
      <c r="B357">
        <v>103</v>
      </c>
      <c r="C357" t="s">
        <v>1</v>
      </c>
      <c r="D357">
        <v>170</v>
      </c>
      <c r="E357" t="s">
        <v>0</v>
      </c>
      <c r="F357">
        <v>194</v>
      </c>
      <c r="G357" t="s">
        <v>357</v>
      </c>
    </row>
    <row r="358" spans="1:7" x14ac:dyDescent="0.25">
      <c r="A358">
        <v>1.03</v>
      </c>
      <c r="B358">
        <v>103</v>
      </c>
      <c r="C358" t="s">
        <v>1</v>
      </c>
      <c r="D358">
        <v>1347</v>
      </c>
      <c r="E358" t="s">
        <v>0</v>
      </c>
      <c r="F358">
        <v>1371</v>
      </c>
      <c r="G358" t="s">
        <v>358</v>
      </c>
    </row>
    <row r="359" spans="1:7" x14ac:dyDescent="0.25">
      <c r="A359">
        <v>1.02</v>
      </c>
      <c r="B359">
        <v>102</v>
      </c>
      <c r="C359" t="s">
        <v>1</v>
      </c>
      <c r="D359">
        <v>1</v>
      </c>
      <c r="E359" t="s">
        <v>0</v>
      </c>
      <c r="F359">
        <v>7</v>
      </c>
      <c r="G359" t="s">
        <v>359</v>
      </c>
    </row>
    <row r="360" spans="1:7" x14ac:dyDescent="0.25">
      <c r="A360">
        <v>1.02</v>
      </c>
      <c r="B360">
        <v>102</v>
      </c>
      <c r="C360" t="s">
        <v>1</v>
      </c>
      <c r="D360">
        <v>1</v>
      </c>
      <c r="E360" t="s">
        <v>0</v>
      </c>
      <c r="F360">
        <v>8</v>
      </c>
      <c r="G360" t="s">
        <v>360</v>
      </c>
    </row>
    <row r="361" spans="1:7" x14ac:dyDescent="0.25">
      <c r="A361">
        <v>1.02</v>
      </c>
      <c r="B361">
        <v>102</v>
      </c>
      <c r="C361" t="s">
        <v>1</v>
      </c>
      <c r="D361">
        <v>1</v>
      </c>
      <c r="E361" t="s">
        <v>0</v>
      </c>
      <c r="F361">
        <v>13</v>
      </c>
      <c r="G361" t="s">
        <v>361</v>
      </c>
    </row>
    <row r="362" spans="1:7" x14ac:dyDescent="0.25">
      <c r="A362">
        <v>1.02</v>
      </c>
      <c r="B362">
        <v>102</v>
      </c>
      <c r="C362" t="s">
        <v>1</v>
      </c>
      <c r="D362">
        <v>1</v>
      </c>
      <c r="E362" t="s">
        <v>0</v>
      </c>
      <c r="F362">
        <v>15</v>
      </c>
      <c r="G362" t="s">
        <v>362</v>
      </c>
    </row>
    <row r="363" spans="1:7" x14ac:dyDescent="0.25">
      <c r="A363">
        <v>1.02</v>
      </c>
      <c r="B363">
        <v>102</v>
      </c>
      <c r="C363" t="s">
        <v>1</v>
      </c>
      <c r="D363">
        <v>184</v>
      </c>
      <c r="E363" t="s">
        <v>0</v>
      </c>
      <c r="F363">
        <v>218</v>
      </c>
      <c r="G363" t="s">
        <v>363</v>
      </c>
    </row>
    <row r="364" spans="1:7" x14ac:dyDescent="0.25">
      <c r="A364">
        <v>1.02</v>
      </c>
      <c r="B364">
        <v>102</v>
      </c>
      <c r="C364" t="s">
        <v>1</v>
      </c>
      <c r="D364">
        <v>184</v>
      </c>
      <c r="E364" t="s">
        <v>0</v>
      </c>
      <c r="F364">
        <v>218</v>
      </c>
      <c r="G364" t="s">
        <v>364</v>
      </c>
    </row>
    <row r="365" spans="1:7" x14ac:dyDescent="0.25">
      <c r="A365">
        <v>1.01</v>
      </c>
      <c r="B365">
        <v>101</v>
      </c>
      <c r="C365" t="s">
        <v>1</v>
      </c>
      <c r="D365">
        <v>1</v>
      </c>
      <c r="E365" t="s">
        <v>0</v>
      </c>
      <c r="F365">
        <v>6</v>
      </c>
      <c r="G365" t="s">
        <v>365</v>
      </c>
    </row>
    <row r="366" spans="1:7" x14ac:dyDescent="0.25">
      <c r="A366">
        <v>1.01</v>
      </c>
      <c r="B366">
        <v>101</v>
      </c>
      <c r="C366" t="s">
        <v>1</v>
      </c>
      <c r="D366">
        <v>54</v>
      </c>
      <c r="E366" t="s">
        <v>0</v>
      </c>
      <c r="F366">
        <v>73</v>
      </c>
      <c r="G366" t="s">
        <v>366</v>
      </c>
    </row>
    <row r="367" spans="1:7" x14ac:dyDescent="0.25">
      <c r="A367">
        <v>1.01</v>
      </c>
      <c r="B367">
        <v>101</v>
      </c>
      <c r="C367" t="s">
        <v>1</v>
      </c>
      <c r="D367">
        <v>140</v>
      </c>
      <c r="E367" t="s">
        <v>0</v>
      </c>
      <c r="F367">
        <v>150</v>
      </c>
      <c r="G367" t="s">
        <v>367</v>
      </c>
    </row>
    <row r="368" spans="1:7" x14ac:dyDescent="0.25">
      <c r="A368">
        <v>1.01</v>
      </c>
      <c r="B368">
        <v>101</v>
      </c>
      <c r="C368" t="s">
        <v>1</v>
      </c>
      <c r="D368">
        <v>140</v>
      </c>
      <c r="E368" t="s">
        <v>0</v>
      </c>
      <c r="F368">
        <v>150</v>
      </c>
      <c r="G368" t="s">
        <v>368</v>
      </c>
    </row>
    <row r="369" spans="1:7" x14ac:dyDescent="0.25">
      <c r="A369">
        <v>1.01</v>
      </c>
      <c r="B369">
        <v>101</v>
      </c>
      <c r="C369" t="s">
        <v>1</v>
      </c>
      <c r="D369">
        <v>159</v>
      </c>
      <c r="E369" t="s">
        <v>0</v>
      </c>
      <c r="F369">
        <v>178</v>
      </c>
      <c r="G369" t="s">
        <v>369</v>
      </c>
    </row>
    <row r="370" spans="1:7" x14ac:dyDescent="0.25">
      <c r="A370">
        <v>1.01</v>
      </c>
      <c r="B370">
        <v>101</v>
      </c>
      <c r="C370" t="s">
        <v>1</v>
      </c>
      <c r="D370">
        <v>276</v>
      </c>
      <c r="E370" t="s">
        <v>0</v>
      </c>
      <c r="F370">
        <v>284</v>
      </c>
      <c r="G370" t="s">
        <v>370</v>
      </c>
    </row>
    <row r="371" spans="1:7" x14ac:dyDescent="0.25">
      <c r="A371">
        <v>1.01</v>
      </c>
      <c r="B371">
        <v>101</v>
      </c>
      <c r="C371" t="s">
        <v>1</v>
      </c>
      <c r="D371">
        <v>276</v>
      </c>
      <c r="E371" t="s">
        <v>0</v>
      </c>
      <c r="F371">
        <v>284</v>
      </c>
      <c r="G371" t="s">
        <v>371</v>
      </c>
    </row>
    <row r="372" spans="1:7" x14ac:dyDescent="0.25">
      <c r="A372">
        <v>1.01</v>
      </c>
      <c r="B372">
        <v>101</v>
      </c>
      <c r="C372" t="s">
        <v>1</v>
      </c>
      <c r="D372">
        <v>307</v>
      </c>
      <c r="E372" t="s">
        <v>0</v>
      </c>
      <c r="F372">
        <v>323</v>
      </c>
      <c r="G372" t="s">
        <v>372</v>
      </c>
    </row>
    <row r="373" spans="1:7" x14ac:dyDescent="0.25">
      <c r="A373">
        <v>1.01</v>
      </c>
      <c r="B373">
        <v>101</v>
      </c>
      <c r="C373" t="s">
        <v>1</v>
      </c>
      <c r="D373">
        <v>452</v>
      </c>
      <c r="E373" t="s">
        <v>0</v>
      </c>
      <c r="F373">
        <v>475</v>
      </c>
      <c r="G373" t="s">
        <v>373</v>
      </c>
    </row>
    <row r="374" spans="1:7" x14ac:dyDescent="0.25">
      <c r="A374">
        <v>1</v>
      </c>
      <c r="B374">
        <v>100</v>
      </c>
      <c r="C374" t="s">
        <v>1</v>
      </c>
      <c r="D374">
        <v>1</v>
      </c>
      <c r="E374" t="s">
        <v>0</v>
      </c>
      <c r="F374">
        <v>6</v>
      </c>
      <c r="G374" t="s">
        <v>374</v>
      </c>
    </row>
    <row r="375" spans="1:7" x14ac:dyDescent="0.25">
      <c r="A375">
        <v>1</v>
      </c>
      <c r="B375">
        <v>100</v>
      </c>
      <c r="C375" t="s">
        <v>1</v>
      </c>
      <c r="D375">
        <v>1</v>
      </c>
      <c r="E375" t="s">
        <v>0</v>
      </c>
      <c r="F375">
        <v>9</v>
      </c>
      <c r="G375" t="s">
        <v>375</v>
      </c>
    </row>
    <row r="376" spans="1:7" x14ac:dyDescent="0.25">
      <c r="A376">
        <v>1</v>
      </c>
      <c r="B376">
        <v>100</v>
      </c>
      <c r="C376" t="s">
        <v>1</v>
      </c>
      <c r="D376">
        <v>1</v>
      </c>
      <c r="E376" t="s">
        <v>0</v>
      </c>
      <c r="F376">
        <v>10</v>
      </c>
      <c r="G376" t="s">
        <v>376</v>
      </c>
    </row>
    <row r="377" spans="1:7" x14ac:dyDescent="0.25">
      <c r="A377">
        <v>1</v>
      </c>
      <c r="B377">
        <v>100</v>
      </c>
      <c r="C377" t="s">
        <v>1</v>
      </c>
      <c r="D377">
        <v>1</v>
      </c>
      <c r="E377" t="s">
        <v>0</v>
      </c>
      <c r="F377">
        <v>13</v>
      </c>
      <c r="G377" t="s">
        <v>377</v>
      </c>
    </row>
    <row r="378" spans="1:7" x14ac:dyDescent="0.25">
      <c r="A378">
        <v>1</v>
      </c>
      <c r="B378">
        <v>100</v>
      </c>
      <c r="C378" t="s">
        <v>1</v>
      </c>
      <c r="D378">
        <v>216</v>
      </c>
      <c r="E378" t="s">
        <v>0</v>
      </c>
      <c r="F378">
        <v>225</v>
      </c>
      <c r="G378" t="s">
        <v>378</v>
      </c>
    </row>
    <row r="379" spans="1:7" x14ac:dyDescent="0.25">
      <c r="A379">
        <v>1</v>
      </c>
      <c r="B379">
        <v>100</v>
      </c>
      <c r="C379" t="s">
        <v>1</v>
      </c>
      <c r="D379">
        <v>333</v>
      </c>
      <c r="E379" t="s">
        <v>0</v>
      </c>
      <c r="F379">
        <v>358</v>
      </c>
      <c r="G379" t="s">
        <v>379</v>
      </c>
    </row>
    <row r="380" spans="1:7" x14ac:dyDescent="0.25">
      <c r="A380">
        <v>1</v>
      </c>
      <c r="B380">
        <v>100</v>
      </c>
      <c r="C380" t="s">
        <v>1</v>
      </c>
      <c r="D380">
        <v>1825</v>
      </c>
      <c r="E380" t="s">
        <v>0</v>
      </c>
      <c r="F380">
        <v>1839</v>
      </c>
      <c r="G380" t="s">
        <v>380</v>
      </c>
    </row>
  </sheetData>
  <sortState ref="A1:K380">
    <sortCondition descending="1" ref="A1:A38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0"/>
  <sheetViews>
    <sheetView tabSelected="1" workbookViewId="0">
      <selection activeCell="P24" sqref="P24"/>
    </sheetView>
  </sheetViews>
  <sheetFormatPr defaultRowHeight="15" x14ac:dyDescent="0.25"/>
  <cols>
    <col min="17" max="17" width="20.28515625" customWidth="1"/>
  </cols>
  <sheetData>
    <row r="1" spans="1:2" ht="105.75" x14ac:dyDescent="0.25">
      <c r="A1" s="3" t="s">
        <v>427</v>
      </c>
      <c r="B1" s="3" t="s">
        <v>428</v>
      </c>
    </row>
    <row r="2" spans="1:2" x14ac:dyDescent="0.25">
      <c r="A2">
        <f>1-COUNTIF(profile_psearch!H2:$H$380, "&lt;&gt;"&amp;"Y")/COUNTIF(profile_psearch!$H$1:$H$380, "&lt;&gt;"&amp;"Y")</f>
        <v>0</v>
      </c>
    </row>
    <row r="3" spans="1:2" x14ac:dyDescent="0.25">
      <c r="A3">
        <f>1-COUNTIF(profile_psearch!H3:$H$380, "&lt;&gt;"&amp;"Y")/COUNTIF(profile_psearch!$H$1:$H$380, "&lt;&gt;"&amp;"Y")</f>
        <v>0</v>
      </c>
      <c r="B3">
        <f>COUNTIF(profile_psearch!H$1:H2, "Y")/COUNTIF(profile_psearch!H$1:$H$380, "Y")</f>
        <v>1.1834319526627219E-2</v>
      </c>
    </row>
    <row r="4" spans="1:2" x14ac:dyDescent="0.25">
      <c r="A4">
        <f>1-COUNTIF(profile_psearch!H4:$H$380, "&lt;&gt;"&amp;"Y")/COUNTIF(profile_psearch!$H$1:$H$380, "&lt;&gt;"&amp;"Y")</f>
        <v>0</v>
      </c>
      <c r="B4">
        <f>COUNTIF(profile_psearch!H$1:H3, "Y")/COUNTIF(profile_psearch!H$1:$H$380, "Y")</f>
        <v>1.7751479289940829E-2</v>
      </c>
    </row>
    <row r="5" spans="1:2" x14ac:dyDescent="0.25">
      <c r="A5">
        <f>1-COUNTIF(profile_psearch!H5:$H$380, "&lt;&gt;"&amp;"Y")/COUNTIF(profile_psearch!$H$1:$H$380, "&lt;&gt;"&amp;"Y")</f>
        <v>0</v>
      </c>
      <c r="B5">
        <f>COUNTIF(profile_psearch!H$1:H4, "Y")/COUNTIF(profile_psearch!H$1:$H$380, "Y")</f>
        <v>2.3668639053254437E-2</v>
      </c>
    </row>
    <row r="6" spans="1:2" x14ac:dyDescent="0.25">
      <c r="A6">
        <f>1-COUNTIF(profile_psearch!H6:$H$380, "&lt;&gt;"&amp;"Y")/COUNTIF(profile_psearch!$H$1:$H$380, "&lt;&gt;"&amp;"Y")</f>
        <v>0</v>
      </c>
      <c r="B6">
        <f>COUNTIF(profile_psearch!H$1:H5, "Y")/COUNTIF(profile_psearch!H$1:$H$380, "Y")</f>
        <v>2.9585798816568046E-2</v>
      </c>
    </row>
    <row r="7" spans="1:2" x14ac:dyDescent="0.25">
      <c r="A7">
        <f>1-COUNTIF(profile_psearch!H7:$H$380, "&lt;&gt;"&amp;"Y")/COUNTIF(profile_psearch!$H$1:$H$380, "&lt;&gt;"&amp;"Y")</f>
        <v>0</v>
      </c>
      <c r="B7">
        <f>COUNTIF(profile_psearch!H$1:H6, "Y")/COUNTIF(profile_psearch!H$1:$H$380, "Y")</f>
        <v>3.5502958579881658E-2</v>
      </c>
    </row>
    <row r="8" spans="1:2" x14ac:dyDescent="0.25">
      <c r="A8">
        <f>1-COUNTIF(profile_psearch!H8:$H$380, "&lt;&gt;"&amp;"Y")/COUNTIF(profile_psearch!$H$1:$H$380, "&lt;&gt;"&amp;"Y")</f>
        <v>0</v>
      </c>
      <c r="B8">
        <f>COUNTIF(profile_psearch!H$1:H7, "Y")/COUNTIF(profile_psearch!H$1:$H$380, "Y")</f>
        <v>4.142011834319527E-2</v>
      </c>
    </row>
    <row r="9" spans="1:2" x14ac:dyDescent="0.25">
      <c r="A9">
        <f>1-COUNTIF(profile_psearch!H9:$H$380, "&lt;&gt;"&amp;"Y")/COUNTIF(profile_psearch!$H$1:$H$380, "&lt;&gt;"&amp;"Y")</f>
        <v>0</v>
      </c>
      <c r="B9">
        <f>COUNTIF(profile_psearch!H$1:H8, "Y")/COUNTIF(profile_psearch!H$1:$H$380, "Y")</f>
        <v>4.7337278106508875E-2</v>
      </c>
    </row>
    <row r="10" spans="1:2" x14ac:dyDescent="0.25">
      <c r="A10">
        <f>1-COUNTIF(profile_psearch!H10:$H$380, "&lt;&gt;"&amp;"Y")/COUNTIF(profile_psearch!$H$1:$H$380, "&lt;&gt;"&amp;"Y")</f>
        <v>0</v>
      </c>
      <c r="B10">
        <f>COUNTIF(profile_psearch!H$1:H9, "Y")/COUNTIF(profile_psearch!H$1:$H$380, "Y")</f>
        <v>5.3254437869822487E-2</v>
      </c>
    </row>
    <row r="11" spans="1:2" x14ac:dyDescent="0.25">
      <c r="A11">
        <f>1-COUNTIF(profile_psearch!H11:$H$380, "&lt;&gt;"&amp;"Y")/COUNTIF(profile_psearch!$H$1:$H$380, "&lt;&gt;"&amp;"Y")</f>
        <v>0</v>
      </c>
      <c r="B11">
        <f>COUNTIF(profile_psearch!H$1:H10, "Y")/COUNTIF(profile_psearch!H$1:$H$380, "Y")</f>
        <v>5.9171597633136092E-2</v>
      </c>
    </row>
    <row r="12" spans="1:2" x14ac:dyDescent="0.25">
      <c r="A12">
        <f>1-COUNTIF(profile_psearch!H12:$H$380, "&lt;&gt;"&amp;"Y")/COUNTIF(profile_psearch!$H$1:$H$380, "&lt;&gt;"&amp;"Y")</f>
        <v>0</v>
      </c>
      <c r="B12">
        <f>COUNTIF(profile_psearch!H$1:H11, "Y")/COUNTIF(profile_psearch!H$1:$H$380, "Y")</f>
        <v>6.5088757396449703E-2</v>
      </c>
    </row>
    <row r="13" spans="1:2" x14ac:dyDescent="0.25">
      <c r="A13">
        <f>1-COUNTIF(profile_psearch!H13:$H$380, "&lt;&gt;"&amp;"Y")/COUNTIF(profile_psearch!$H$1:$H$380, "&lt;&gt;"&amp;"Y")</f>
        <v>0</v>
      </c>
      <c r="B13">
        <f>COUNTIF(profile_psearch!H$1:H12, "Y")/COUNTIF(profile_psearch!H$1:$H$380, "Y")</f>
        <v>7.1005917159763315E-2</v>
      </c>
    </row>
    <row r="14" spans="1:2" x14ac:dyDescent="0.25">
      <c r="A14">
        <f>1-COUNTIF(profile_psearch!H14:$H$380, "&lt;&gt;"&amp;"Y")/COUNTIF(profile_psearch!$H$1:$H$380, "&lt;&gt;"&amp;"Y")</f>
        <v>0</v>
      </c>
      <c r="B14">
        <f>COUNTIF(profile_psearch!H$1:H13, "Y")/COUNTIF(profile_psearch!H$1:$H$380, "Y")</f>
        <v>7.6923076923076927E-2</v>
      </c>
    </row>
    <row r="15" spans="1:2" x14ac:dyDescent="0.25">
      <c r="A15">
        <f>1-COUNTIF(profile_psearch!H15:$H$380, "&lt;&gt;"&amp;"Y")/COUNTIF(profile_psearch!$H$1:$H$380, "&lt;&gt;"&amp;"Y")</f>
        <v>0</v>
      </c>
      <c r="B15">
        <f>COUNTIF(profile_psearch!H$1:H14, "Y")/COUNTIF(profile_psearch!H$1:$H$380, "Y")</f>
        <v>8.2840236686390539E-2</v>
      </c>
    </row>
    <row r="16" spans="1:2" x14ac:dyDescent="0.25">
      <c r="A16">
        <f>1-COUNTIF(profile_psearch!H16:$H$380, "&lt;&gt;"&amp;"Y")/COUNTIF(profile_psearch!$H$1:$H$380, "&lt;&gt;"&amp;"Y")</f>
        <v>0</v>
      </c>
      <c r="B16">
        <f>COUNTIF(profile_psearch!H$1:H15, "Y")/COUNTIF(profile_psearch!H$1:$H$380, "Y")</f>
        <v>8.8757396449704137E-2</v>
      </c>
    </row>
    <row r="17" spans="1:17" x14ac:dyDescent="0.25">
      <c r="A17">
        <f>1-COUNTIF(profile_psearch!H17:$H$380, "&lt;&gt;"&amp;"Y")/COUNTIF(profile_psearch!$H$1:$H$380, "&lt;&gt;"&amp;"Y")</f>
        <v>0</v>
      </c>
      <c r="B17">
        <f>COUNTIF(profile_psearch!H$1:H16, "Y")/COUNTIF(profile_psearch!H$1:$H$380, "Y")</f>
        <v>9.4674556213017749E-2</v>
      </c>
    </row>
    <row r="18" spans="1:17" x14ac:dyDescent="0.25">
      <c r="A18">
        <f>1-COUNTIF(profile_psearch!H18:$H$380, "&lt;&gt;"&amp;"Y")/COUNTIF(profile_psearch!$H$1:$H$380, "&lt;&gt;"&amp;"Y")</f>
        <v>0</v>
      </c>
      <c r="B18">
        <f>COUNTIF(profile_psearch!H$1:H17, "Y")/COUNTIF(profile_psearch!H$1:$H$380, "Y")</f>
        <v>0.10059171597633136</v>
      </c>
    </row>
    <row r="19" spans="1:17" x14ac:dyDescent="0.25">
      <c r="A19">
        <f>1-COUNTIF(profile_psearch!H19:$H$380, "&lt;&gt;"&amp;"Y")/COUNTIF(profile_psearch!$H$1:$H$380, "&lt;&gt;"&amp;"Y")</f>
        <v>0</v>
      </c>
      <c r="B19">
        <f>COUNTIF(profile_psearch!H$1:H18, "Y")/COUNTIF(profile_psearch!H$1:$H$380, "Y")</f>
        <v>0.10650887573964497</v>
      </c>
    </row>
    <row r="20" spans="1:17" ht="18.75" x14ac:dyDescent="0.3">
      <c r="A20">
        <f>1-COUNTIF(profile_psearch!H20:$H$380, "&lt;&gt;"&amp;"Y")/COUNTIF(profile_psearch!$H$1:$H$380, "&lt;&gt;"&amp;"Y")</f>
        <v>0</v>
      </c>
      <c r="B20">
        <f>COUNTIF(profile_psearch!H$1:H19, "Y")/COUNTIF(profile_psearch!H$1:$H$380, "Y")</f>
        <v>0.11242603550295859</v>
      </c>
      <c r="F20" s="8" t="s">
        <v>434</v>
      </c>
      <c r="G20" s="8">
        <v>2.2599999999999998</v>
      </c>
    </row>
    <row r="21" spans="1:17" ht="16.5" thickBot="1" x14ac:dyDescent="0.3">
      <c r="A21">
        <f>1-COUNTIF(profile_psearch!H21:$H$380, "&lt;&gt;"&amp;"Y")/COUNTIF(profile_psearch!$H$1:$H$380, "&lt;&gt;"&amp;"Y")</f>
        <v>0</v>
      </c>
      <c r="B21">
        <f>COUNTIF(profile_psearch!H$1:H20, "Y")/COUNTIF(profile_psearch!H$1:$H$380, "Y")</f>
        <v>0.11834319526627218</v>
      </c>
      <c r="K21" s="12" t="s">
        <v>435</v>
      </c>
      <c r="L21" s="12"/>
      <c r="M21" s="12" t="s">
        <v>436</v>
      </c>
      <c r="N21" s="12"/>
      <c r="O21" s="12" t="s">
        <v>437</v>
      </c>
      <c r="P21" s="10"/>
      <c r="Q21" s="12" t="s">
        <v>438</v>
      </c>
    </row>
    <row r="22" spans="1:17" ht="16.5" thickBot="1" x14ac:dyDescent="0.3">
      <c r="A22">
        <f>1-COUNTIF(profile_psearch!H22:$H$380, "&lt;&gt;"&amp;"Y")/COUNTIF(profile_psearch!$H$1:$H$380, "&lt;&gt;"&amp;"Y")</f>
        <v>0</v>
      </c>
      <c r="B22">
        <f>COUNTIF(profile_psearch!H$1:H21, "Y")/COUNTIF(profile_psearch!H$1:$H$380, "Y")</f>
        <v>0.1242603550295858</v>
      </c>
      <c r="F22" s="4"/>
      <c r="G22" s="5" t="s">
        <v>429</v>
      </c>
      <c r="H22" s="5" t="s">
        <v>430</v>
      </c>
      <c r="I22" s="5" t="s">
        <v>431</v>
      </c>
      <c r="K22" s="12">
        <f>SUM(G24,H23)</f>
        <v>3</v>
      </c>
      <c r="M22" s="12">
        <f>100*K22/I25</f>
        <v>0.78947368421052633</v>
      </c>
      <c r="O22" s="11">
        <f>G23/G25</f>
        <v>0.98224852071005919</v>
      </c>
      <c r="Q22" s="11">
        <f>H24/H25</f>
        <v>1</v>
      </c>
    </row>
    <row r="23" spans="1:17" ht="45.75" thickBot="1" x14ac:dyDescent="0.3">
      <c r="A23">
        <f>1-COUNTIF(profile_psearch!H23:$H$380, "&lt;&gt;"&amp;"Y")/COUNTIF(profile_psearch!$H$1:$H$380, "&lt;&gt;"&amp;"Y")</f>
        <v>0</v>
      </c>
      <c r="B23">
        <f>COUNTIF(profile_psearch!H$1:H22, "Y")/COUNTIF(profile_psearch!H$1:$H$380, "Y")</f>
        <v>0.13017751479289941</v>
      </c>
      <c r="F23" s="6" t="s">
        <v>432</v>
      </c>
      <c r="G23" s="7">
        <v>166</v>
      </c>
      <c r="H23" s="9">
        <v>0</v>
      </c>
      <c r="I23" s="7">
        <f>SUM(G23:H23)</f>
        <v>166</v>
      </c>
    </row>
    <row r="24" spans="1:17" ht="45.75" thickBot="1" x14ac:dyDescent="0.3">
      <c r="A24">
        <f>1-COUNTIF(profile_psearch!H24:$H$380, "&lt;&gt;"&amp;"Y")/COUNTIF(profile_psearch!$H$1:$H$380, "&lt;&gt;"&amp;"Y")</f>
        <v>0</v>
      </c>
      <c r="B24">
        <f>COUNTIF(profile_psearch!H$1:H23, "Y")/COUNTIF(profile_psearch!H$1:$H$380, "Y")</f>
        <v>0.13609467455621302</v>
      </c>
      <c r="F24" s="6" t="s">
        <v>433</v>
      </c>
      <c r="G24" s="9">
        <v>3</v>
      </c>
      <c r="H24" s="7">
        <f>380-169</f>
        <v>211</v>
      </c>
      <c r="I24" s="7">
        <f>SUM(G24:H24)</f>
        <v>214</v>
      </c>
    </row>
    <row r="25" spans="1:17" ht="15.75" thickBot="1" x14ac:dyDescent="0.3">
      <c r="A25">
        <f>1-COUNTIF(profile_psearch!H25:$H$380, "&lt;&gt;"&amp;"Y")/COUNTIF(profile_psearch!$H$1:$H$380, "&lt;&gt;"&amp;"Y")</f>
        <v>0</v>
      </c>
      <c r="B25">
        <f>COUNTIF(profile_psearch!H$1:H24, "Y")/COUNTIF(profile_psearch!H$1:$H$380, "Y")</f>
        <v>0.14201183431952663</v>
      </c>
      <c r="F25" s="6" t="s">
        <v>431</v>
      </c>
      <c r="G25" s="7">
        <f>SUM(G23:G24)</f>
        <v>169</v>
      </c>
      <c r="H25" s="7">
        <f>SUM(H23:H24)</f>
        <v>211</v>
      </c>
      <c r="I25" s="7">
        <f>SUM(I23:I24)</f>
        <v>380</v>
      </c>
    </row>
    <row r="26" spans="1:17" x14ac:dyDescent="0.25">
      <c r="A26">
        <f>1-COUNTIF(profile_psearch!H26:$H$380, "&lt;&gt;"&amp;"Y")/COUNTIF(profile_psearch!$H$1:$H$380, "&lt;&gt;"&amp;"Y")</f>
        <v>0</v>
      </c>
      <c r="B26">
        <f>COUNTIF(profile_psearch!H$1:H25, "Y")/COUNTIF(profile_psearch!H$1:$H$380, "Y")</f>
        <v>0.14792899408284024</v>
      </c>
    </row>
    <row r="27" spans="1:17" x14ac:dyDescent="0.25">
      <c r="A27">
        <f>1-COUNTIF(profile_psearch!H27:$H$380, "&lt;&gt;"&amp;"Y")/COUNTIF(profile_psearch!$H$1:$H$380, "&lt;&gt;"&amp;"Y")</f>
        <v>0</v>
      </c>
      <c r="B27">
        <f>COUNTIF(profile_psearch!H$1:H26, "Y")/COUNTIF(profile_psearch!H$1:$H$380, "Y")</f>
        <v>0.15384615384615385</v>
      </c>
    </row>
    <row r="28" spans="1:17" x14ac:dyDescent="0.25">
      <c r="A28">
        <f>1-COUNTIF(profile_psearch!H28:$H$380, "&lt;&gt;"&amp;"Y")/COUNTIF(profile_psearch!$H$1:$H$380, "&lt;&gt;"&amp;"Y")</f>
        <v>0</v>
      </c>
      <c r="B28">
        <f>COUNTIF(profile_psearch!H$1:H27, "Y")/COUNTIF(profile_psearch!H$1:$H$380, "Y")</f>
        <v>0.15976331360946747</v>
      </c>
    </row>
    <row r="29" spans="1:17" x14ac:dyDescent="0.25">
      <c r="A29">
        <f>1-COUNTIF(profile_psearch!H29:$H$380, "&lt;&gt;"&amp;"Y")/COUNTIF(profile_psearch!$H$1:$H$380, "&lt;&gt;"&amp;"Y")</f>
        <v>0</v>
      </c>
      <c r="B29">
        <f>COUNTIF(profile_psearch!H$1:H28, "Y")/COUNTIF(profile_psearch!H$1:$H$380, "Y")</f>
        <v>0.16568047337278108</v>
      </c>
    </row>
    <row r="30" spans="1:17" x14ac:dyDescent="0.25">
      <c r="A30">
        <f>1-COUNTIF(profile_psearch!H30:$H$380, "&lt;&gt;"&amp;"Y")/COUNTIF(profile_psearch!$H$1:$H$380, "&lt;&gt;"&amp;"Y")</f>
        <v>0</v>
      </c>
      <c r="B30">
        <f>COUNTIF(profile_psearch!H$1:H29, "Y")/COUNTIF(profile_psearch!H$1:$H$380, "Y")</f>
        <v>0.17159763313609466</v>
      </c>
    </row>
    <row r="31" spans="1:17" x14ac:dyDescent="0.25">
      <c r="A31">
        <f>1-COUNTIF(profile_psearch!H31:$H$380, "&lt;&gt;"&amp;"Y")/COUNTIF(profile_psearch!$H$1:$H$380, "&lt;&gt;"&amp;"Y")</f>
        <v>0</v>
      </c>
      <c r="B31">
        <f>COUNTIF(profile_psearch!H$1:H30, "Y")/COUNTIF(profile_psearch!H$1:$H$380, "Y")</f>
        <v>0.17751479289940827</v>
      </c>
    </row>
    <row r="32" spans="1:17" x14ac:dyDescent="0.25">
      <c r="A32">
        <f>1-COUNTIF(profile_psearch!H32:$H$380, "&lt;&gt;"&amp;"Y")/COUNTIF(profile_psearch!$H$1:$H$380, "&lt;&gt;"&amp;"Y")</f>
        <v>0</v>
      </c>
      <c r="B32">
        <f>COUNTIF(profile_psearch!H$1:H31, "Y")/COUNTIF(profile_psearch!H$1:$H$380, "Y")</f>
        <v>0.18343195266272189</v>
      </c>
    </row>
    <row r="33" spans="1:2" x14ac:dyDescent="0.25">
      <c r="A33">
        <f>1-COUNTIF(profile_psearch!H33:$H$380, "&lt;&gt;"&amp;"Y")/COUNTIF(profile_psearch!$H$1:$H$380, "&lt;&gt;"&amp;"Y")</f>
        <v>0</v>
      </c>
      <c r="B33">
        <f>COUNTIF(profile_psearch!H$1:H32, "Y")/COUNTIF(profile_psearch!H$1:$H$380, "Y")</f>
        <v>0.1893491124260355</v>
      </c>
    </row>
    <row r="34" spans="1:2" x14ac:dyDescent="0.25">
      <c r="A34">
        <f>1-COUNTIF(profile_psearch!H34:$H$380, "&lt;&gt;"&amp;"Y")/COUNTIF(profile_psearch!$H$1:$H$380, "&lt;&gt;"&amp;"Y")</f>
        <v>0</v>
      </c>
      <c r="B34">
        <f>COUNTIF(profile_psearch!H$1:H33, "Y")/COUNTIF(profile_psearch!H$1:$H$380, "Y")</f>
        <v>0.19526627218934911</v>
      </c>
    </row>
    <row r="35" spans="1:2" x14ac:dyDescent="0.25">
      <c r="A35">
        <f>1-COUNTIF(profile_psearch!H35:$H$380, "&lt;&gt;"&amp;"Y")/COUNTIF(profile_psearch!$H$1:$H$380, "&lt;&gt;"&amp;"Y")</f>
        <v>0</v>
      </c>
      <c r="B35">
        <f>COUNTIF(profile_psearch!H$1:H34, "Y")/COUNTIF(profile_psearch!H$1:$H$380, "Y")</f>
        <v>0.20118343195266272</v>
      </c>
    </row>
    <row r="36" spans="1:2" x14ac:dyDescent="0.25">
      <c r="A36">
        <f>1-COUNTIF(profile_psearch!H36:$H$380, "&lt;&gt;"&amp;"Y")/COUNTIF(profile_psearch!$H$1:$H$380, "&lt;&gt;"&amp;"Y")</f>
        <v>0</v>
      </c>
      <c r="B36">
        <f>COUNTIF(profile_psearch!H$1:H35, "Y")/COUNTIF(profile_psearch!H$1:$H$380, "Y")</f>
        <v>0.20710059171597633</v>
      </c>
    </row>
    <row r="37" spans="1:2" x14ac:dyDescent="0.25">
      <c r="A37">
        <f>1-COUNTIF(profile_psearch!H37:$H$380, "&lt;&gt;"&amp;"Y")/COUNTIF(profile_psearch!$H$1:$H$380, "&lt;&gt;"&amp;"Y")</f>
        <v>0</v>
      </c>
      <c r="B37">
        <f>COUNTIF(profile_psearch!H$1:H36, "Y")/COUNTIF(profile_psearch!H$1:$H$380, "Y")</f>
        <v>0.21301775147928995</v>
      </c>
    </row>
    <row r="38" spans="1:2" x14ac:dyDescent="0.25">
      <c r="A38">
        <f>1-COUNTIF(profile_psearch!H38:$H$380, "&lt;&gt;"&amp;"Y")/COUNTIF(profile_psearch!$H$1:$H$380, "&lt;&gt;"&amp;"Y")</f>
        <v>0</v>
      </c>
      <c r="B38">
        <f>COUNTIF(profile_psearch!H$1:H37, "Y")/COUNTIF(profile_psearch!H$1:$H$380, "Y")</f>
        <v>0.21893491124260356</v>
      </c>
    </row>
    <row r="39" spans="1:2" x14ac:dyDescent="0.25">
      <c r="A39">
        <f>1-COUNTIF(profile_psearch!H39:$H$380, "&lt;&gt;"&amp;"Y")/COUNTIF(profile_psearch!$H$1:$H$380, "&lt;&gt;"&amp;"Y")</f>
        <v>0</v>
      </c>
      <c r="B39">
        <f>COUNTIF(profile_psearch!H$1:H38, "Y")/COUNTIF(profile_psearch!H$1:$H$380, "Y")</f>
        <v>0.22485207100591717</v>
      </c>
    </row>
    <row r="40" spans="1:2" x14ac:dyDescent="0.25">
      <c r="A40">
        <f>1-COUNTIF(profile_psearch!H40:$H$380, "&lt;&gt;"&amp;"Y")/COUNTIF(profile_psearch!$H$1:$H$380, "&lt;&gt;"&amp;"Y")</f>
        <v>0</v>
      </c>
      <c r="B40">
        <f>COUNTIF(profile_psearch!H$1:H39, "Y")/COUNTIF(profile_psearch!H$1:$H$380, "Y")</f>
        <v>0.23076923076923078</v>
      </c>
    </row>
    <row r="41" spans="1:2" x14ac:dyDescent="0.25">
      <c r="A41">
        <f>1-COUNTIF(profile_psearch!H41:$H$380, "&lt;&gt;"&amp;"Y")/COUNTIF(profile_psearch!$H$1:$H$380, "&lt;&gt;"&amp;"Y")</f>
        <v>0</v>
      </c>
      <c r="B41">
        <f>COUNTIF(profile_psearch!H$1:H40, "Y")/COUNTIF(profile_psearch!H$1:$H$380, "Y")</f>
        <v>0.23668639053254437</v>
      </c>
    </row>
    <row r="42" spans="1:2" x14ac:dyDescent="0.25">
      <c r="A42">
        <f>1-COUNTIF(profile_psearch!H42:$H$380, "&lt;&gt;"&amp;"Y")/COUNTIF(profile_psearch!$H$1:$H$380, "&lt;&gt;"&amp;"Y")</f>
        <v>0</v>
      </c>
      <c r="B42">
        <f>COUNTIF(profile_psearch!H$1:H41, "Y")/COUNTIF(profile_psearch!H$1:$H$380, "Y")</f>
        <v>0.24260355029585798</v>
      </c>
    </row>
    <row r="43" spans="1:2" x14ac:dyDescent="0.25">
      <c r="A43">
        <f>1-COUNTIF(profile_psearch!H43:$H$380, "&lt;&gt;"&amp;"Y")/COUNTIF(profile_psearch!$H$1:$H$380, "&lt;&gt;"&amp;"Y")</f>
        <v>0</v>
      </c>
      <c r="B43">
        <f>COUNTIF(profile_psearch!H$1:H42, "Y")/COUNTIF(profile_psearch!H$1:$H$380, "Y")</f>
        <v>0.24852071005917159</v>
      </c>
    </row>
    <row r="44" spans="1:2" x14ac:dyDescent="0.25">
      <c r="A44">
        <f>1-COUNTIF(profile_psearch!H44:$H$380, "&lt;&gt;"&amp;"Y")/COUNTIF(profile_psearch!$H$1:$H$380, "&lt;&gt;"&amp;"Y")</f>
        <v>0</v>
      </c>
      <c r="B44">
        <f>COUNTIF(profile_psearch!H$1:H43, "Y")/COUNTIF(profile_psearch!H$1:$H$380, "Y")</f>
        <v>0.25443786982248523</v>
      </c>
    </row>
    <row r="45" spans="1:2" x14ac:dyDescent="0.25">
      <c r="A45">
        <f>1-COUNTIF(profile_psearch!H45:$H$380, "&lt;&gt;"&amp;"Y")/COUNTIF(profile_psearch!$H$1:$H$380, "&lt;&gt;"&amp;"Y")</f>
        <v>0</v>
      </c>
      <c r="B45">
        <f>COUNTIF(profile_psearch!H$1:H44, "Y")/COUNTIF(profile_psearch!H$1:$H$380, "Y")</f>
        <v>0.26035502958579881</v>
      </c>
    </row>
    <row r="46" spans="1:2" x14ac:dyDescent="0.25">
      <c r="A46">
        <f>1-COUNTIF(profile_psearch!H46:$H$380, "&lt;&gt;"&amp;"Y")/COUNTIF(profile_psearch!$H$1:$H$380, "&lt;&gt;"&amp;"Y")</f>
        <v>0</v>
      </c>
      <c r="B46">
        <f>COUNTIF(profile_psearch!H$1:H45, "Y")/COUNTIF(profile_psearch!H$1:$H$380, "Y")</f>
        <v>0.26627218934911245</v>
      </c>
    </row>
    <row r="47" spans="1:2" x14ac:dyDescent="0.25">
      <c r="A47">
        <f>1-COUNTIF(profile_psearch!H47:$H$380, "&lt;&gt;"&amp;"Y")/COUNTIF(profile_psearch!$H$1:$H$380, "&lt;&gt;"&amp;"Y")</f>
        <v>0</v>
      </c>
      <c r="B47">
        <f>COUNTIF(profile_psearch!H$1:H46, "Y")/COUNTIF(profile_psearch!H$1:$H$380, "Y")</f>
        <v>0.27218934911242604</v>
      </c>
    </row>
    <row r="48" spans="1:2" x14ac:dyDescent="0.25">
      <c r="A48">
        <f>1-COUNTIF(profile_psearch!H48:$H$380, "&lt;&gt;"&amp;"Y")/COUNTIF(profile_psearch!$H$1:$H$380, "&lt;&gt;"&amp;"Y")</f>
        <v>0</v>
      </c>
      <c r="B48">
        <f>COUNTIF(profile_psearch!H$1:H47, "Y")/COUNTIF(profile_psearch!H$1:$H$380, "Y")</f>
        <v>0.27810650887573962</v>
      </c>
    </row>
    <row r="49" spans="1:2" x14ac:dyDescent="0.25">
      <c r="A49">
        <f>1-COUNTIF(profile_psearch!H49:$H$380, "&lt;&gt;"&amp;"Y")/COUNTIF(profile_psearch!$H$1:$H$380, "&lt;&gt;"&amp;"Y")</f>
        <v>0</v>
      </c>
      <c r="B49">
        <f>COUNTIF(profile_psearch!H$1:H48, "Y")/COUNTIF(profile_psearch!H$1:$H$380, "Y")</f>
        <v>0.28402366863905326</v>
      </c>
    </row>
    <row r="50" spans="1:2" x14ac:dyDescent="0.25">
      <c r="A50">
        <f>1-COUNTIF(profile_psearch!H50:$H$380, "&lt;&gt;"&amp;"Y")/COUNTIF(profile_psearch!$H$1:$H$380, "&lt;&gt;"&amp;"Y")</f>
        <v>0</v>
      </c>
      <c r="B50">
        <f>COUNTIF(profile_psearch!H$1:H49, "Y")/COUNTIF(profile_psearch!H$1:$H$380, "Y")</f>
        <v>0.28994082840236685</v>
      </c>
    </row>
    <row r="51" spans="1:2" x14ac:dyDescent="0.25">
      <c r="A51">
        <f>1-COUNTIF(profile_psearch!H51:$H$380, "&lt;&gt;"&amp;"Y")/COUNTIF(profile_psearch!$H$1:$H$380, "&lt;&gt;"&amp;"Y")</f>
        <v>0</v>
      </c>
      <c r="B51">
        <f>COUNTIF(profile_psearch!H$1:H50, "Y")/COUNTIF(profile_psearch!H$1:$H$380, "Y")</f>
        <v>0.29585798816568049</v>
      </c>
    </row>
    <row r="52" spans="1:2" x14ac:dyDescent="0.25">
      <c r="A52">
        <f>1-COUNTIF(profile_psearch!H52:$H$380, "&lt;&gt;"&amp;"Y")/COUNTIF(profile_psearch!$H$1:$H$380, "&lt;&gt;"&amp;"Y")</f>
        <v>0</v>
      </c>
      <c r="B52">
        <f>COUNTIF(profile_psearch!H$1:H51, "Y")/COUNTIF(profile_psearch!H$1:$H$380, "Y")</f>
        <v>0.30177514792899407</v>
      </c>
    </row>
    <row r="53" spans="1:2" x14ac:dyDescent="0.25">
      <c r="A53">
        <f>1-COUNTIF(profile_psearch!H53:$H$380, "&lt;&gt;"&amp;"Y")/COUNTIF(profile_psearch!$H$1:$H$380, "&lt;&gt;"&amp;"Y")</f>
        <v>0</v>
      </c>
      <c r="B53">
        <f>COUNTIF(profile_psearch!H$1:H52, "Y")/COUNTIF(profile_psearch!H$1:$H$380, "Y")</f>
        <v>0.30769230769230771</v>
      </c>
    </row>
    <row r="54" spans="1:2" x14ac:dyDescent="0.25">
      <c r="A54">
        <f>1-COUNTIF(profile_psearch!H54:$H$380, "&lt;&gt;"&amp;"Y")/COUNTIF(profile_psearch!$H$1:$H$380, "&lt;&gt;"&amp;"Y")</f>
        <v>0</v>
      </c>
      <c r="B54">
        <f>COUNTIF(profile_psearch!H$1:H53, "Y")/COUNTIF(profile_psearch!H$1:$H$380, "Y")</f>
        <v>0.31360946745562129</v>
      </c>
    </row>
    <row r="55" spans="1:2" x14ac:dyDescent="0.25">
      <c r="A55">
        <f>1-COUNTIF(profile_psearch!H55:$H$380, "&lt;&gt;"&amp;"Y")/COUNTIF(profile_psearch!$H$1:$H$380, "&lt;&gt;"&amp;"Y")</f>
        <v>0</v>
      </c>
      <c r="B55">
        <f>COUNTIF(profile_psearch!H$1:H54, "Y")/COUNTIF(profile_psearch!H$1:$H$380, "Y")</f>
        <v>0.31952662721893493</v>
      </c>
    </row>
    <row r="56" spans="1:2" x14ac:dyDescent="0.25">
      <c r="A56">
        <f>1-COUNTIF(profile_psearch!H56:$H$380, "&lt;&gt;"&amp;"Y")/COUNTIF(profile_psearch!$H$1:$H$380, "&lt;&gt;"&amp;"Y")</f>
        <v>0</v>
      </c>
      <c r="B56">
        <f>COUNTIF(profile_psearch!H$1:H55, "Y")/COUNTIF(profile_psearch!H$1:$H$380, "Y")</f>
        <v>0.32544378698224852</v>
      </c>
    </row>
    <row r="57" spans="1:2" x14ac:dyDescent="0.25">
      <c r="A57">
        <f>1-COUNTIF(profile_psearch!H57:$H$380, "&lt;&gt;"&amp;"Y")/COUNTIF(profile_psearch!$H$1:$H$380, "&lt;&gt;"&amp;"Y")</f>
        <v>0</v>
      </c>
      <c r="B57">
        <f>COUNTIF(profile_psearch!H$1:H56, "Y")/COUNTIF(profile_psearch!H$1:$H$380, "Y")</f>
        <v>0.33136094674556216</v>
      </c>
    </row>
    <row r="58" spans="1:2" x14ac:dyDescent="0.25">
      <c r="A58">
        <f>1-COUNTIF(profile_psearch!H58:$H$380, "&lt;&gt;"&amp;"Y")/COUNTIF(profile_psearch!$H$1:$H$380, "&lt;&gt;"&amp;"Y")</f>
        <v>0</v>
      </c>
      <c r="B58">
        <f>COUNTIF(profile_psearch!H$1:H57, "Y")/COUNTIF(profile_psearch!H$1:$H$380, "Y")</f>
        <v>0.33727810650887574</v>
      </c>
    </row>
    <row r="59" spans="1:2" x14ac:dyDescent="0.25">
      <c r="A59">
        <f>1-COUNTIF(profile_psearch!H59:$H$380, "&lt;&gt;"&amp;"Y")/COUNTIF(profile_psearch!$H$1:$H$380, "&lt;&gt;"&amp;"Y")</f>
        <v>0</v>
      </c>
      <c r="B59">
        <f>COUNTIF(profile_psearch!H$1:H58, "Y")/COUNTIF(profile_psearch!H$1:$H$380, "Y")</f>
        <v>0.34319526627218933</v>
      </c>
    </row>
    <row r="60" spans="1:2" x14ac:dyDescent="0.25">
      <c r="A60">
        <f>1-COUNTIF(profile_psearch!H60:$H$380, "&lt;&gt;"&amp;"Y")/COUNTIF(profile_psearch!$H$1:$H$380, "&lt;&gt;"&amp;"Y")</f>
        <v>0</v>
      </c>
      <c r="B60">
        <f>COUNTIF(profile_psearch!H$1:H59, "Y")/COUNTIF(profile_psearch!H$1:$H$380, "Y")</f>
        <v>0.34911242603550297</v>
      </c>
    </row>
    <row r="61" spans="1:2" x14ac:dyDescent="0.25">
      <c r="A61">
        <f>1-COUNTIF(profile_psearch!H61:$H$380, "&lt;&gt;"&amp;"Y")/COUNTIF(profile_psearch!$H$1:$H$380, "&lt;&gt;"&amp;"Y")</f>
        <v>0</v>
      </c>
      <c r="B61">
        <f>COUNTIF(profile_psearch!H$1:H60, "Y")/COUNTIF(profile_psearch!H$1:$H$380, "Y")</f>
        <v>0.35502958579881655</v>
      </c>
    </row>
    <row r="62" spans="1:2" x14ac:dyDescent="0.25">
      <c r="A62">
        <f>1-COUNTIF(profile_psearch!H62:$H$380, "&lt;&gt;"&amp;"Y")/COUNTIF(profile_psearch!$H$1:$H$380, "&lt;&gt;"&amp;"Y")</f>
        <v>0</v>
      </c>
      <c r="B62">
        <f>COUNTIF(profile_psearch!H$1:H61, "Y")/COUNTIF(profile_psearch!H$1:$H$380, "Y")</f>
        <v>0.36094674556213019</v>
      </c>
    </row>
    <row r="63" spans="1:2" x14ac:dyDescent="0.25">
      <c r="A63">
        <f>1-COUNTIF(profile_psearch!H63:$H$380, "&lt;&gt;"&amp;"Y")/COUNTIF(profile_psearch!$H$1:$H$380, "&lt;&gt;"&amp;"Y")</f>
        <v>0</v>
      </c>
      <c r="B63">
        <f>COUNTIF(profile_psearch!H$1:H62, "Y")/COUNTIF(profile_psearch!H$1:$H$380, "Y")</f>
        <v>0.36686390532544377</v>
      </c>
    </row>
    <row r="64" spans="1:2" x14ac:dyDescent="0.25">
      <c r="A64">
        <f>1-COUNTIF(profile_psearch!H64:$H$380, "&lt;&gt;"&amp;"Y")/COUNTIF(profile_psearch!$H$1:$H$380, "&lt;&gt;"&amp;"Y")</f>
        <v>0</v>
      </c>
      <c r="B64">
        <f>COUNTIF(profile_psearch!H$1:H63, "Y")/COUNTIF(profile_psearch!H$1:$H$380, "Y")</f>
        <v>0.37278106508875741</v>
      </c>
    </row>
    <row r="65" spans="1:2" x14ac:dyDescent="0.25">
      <c r="A65">
        <f>1-COUNTIF(profile_psearch!H65:$H$380, "&lt;&gt;"&amp;"Y")/COUNTIF(profile_psearch!$H$1:$H$380, "&lt;&gt;"&amp;"Y")</f>
        <v>0</v>
      </c>
      <c r="B65">
        <f>COUNTIF(profile_psearch!H$1:H64, "Y")/COUNTIF(profile_psearch!H$1:$H$380, "Y")</f>
        <v>0.378698224852071</v>
      </c>
    </row>
    <row r="66" spans="1:2" x14ac:dyDescent="0.25">
      <c r="A66">
        <f>1-COUNTIF(profile_psearch!H66:$H$380, "&lt;&gt;"&amp;"Y")/COUNTIF(profile_psearch!$H$1:$H$380, "&lt;&gt;"&amp;"Y")</f>
        <v>0</v>
      </c>
      <c r="B66">
        <f>COUNTIF(profile_psearch!H$1:H65, "Y")/COUNTIF(profile_psearch!H$1:$H$380, "Y")</f>
        <v>0.38461538461538464</v>
      </c>
    </row>
    <row r="67" spans="1:2" x14ac:dyDescent="0.25">
      <c r="A67">
        <f>1-COUNTIF(profile_psearch!H67:$H$380, "&lt;&gt;"&amp;"Y")/COUNTIF(profile_psearch!$H$1:$H$380, "&lt;&gt;"&amp;"Y")</f>
        <v>0</v>
      </c>
      <c r="B67">
        <f>COUNTIF(profile_psearch!H$1:H66, "Y")/COUNTIF(profile_psearch!H$1:$H$380, "Y")</f>
        <v>0.39053254437869822</v>
      </c>
    </row>
    <row r="68" spans="1:2" x14ac:dyDescent="0.25">
      <c r="A68">
        <f>1-COUNTIF(profile_psearch!H68:$H$380, "&lt;&gt;"&amp;"Y")/COUNTIF(profile_psearch!$H$1:$H$380, "&lt;&gt;"&amp;"Y")</f>
        <v>0</v>
      </c>
      <c r="B68">
        <f>COUNTIF(profile_psearch!H$1:H67, "Y")/COUNTIF(profile_psearch!H$1:$H$380, "Y")</f>
        <v>0.39644970414201186</v>
      </c>
    </row>
    <row r="69" spans="1:2" x14ac:dyDescent="0.25">
      <c r="A69">
        <f>1-COUNTIF(profile_psearch!H69:$H$380, "&lt;&gt;"&amp;"Y")/COUNTIF(profile_psearch!$H$1:$H$380, "&lt;&gt;"&amp;"Y")</f>
        <v>0</v>
      </c>
      <c r="B69">
        <f>COUNTIF(profile_psearch!H$1:H68, "Y")/COUNTIF(profile_psearch!H$1:$H$380, "Y")</f>
        <v>0.40236686390532544</v>
      </c>
    </row>
    <row r="70" spans="1:2" x14ac:dyDescent="0.25">
      <c r="A70">
        <f>1-COUNTIF(profile_psearch!H70:$H$380, "&lt;&gt;"&amp;"Y")/COUNTIF(profile_psearch!$H$1:$H$380, "&lt;&gt;"&amp;"Y")</f>
        <v>0</v>
      </c>
      <c r="B70">
        <f>COUNTIF(profile_psearch!H$1:H69, "Y")/COUNTIF(profile_psearch!H$1:$H$380, "Y")</f>
        <v>0.40828402366863903</v>
      </c>
    </row>
    <row r="71" spans="1:2" x14ac:dyDescent="0.25">
      <c r="A71">
        <f>1-COUNTIF(profile_psearch!H71:$H$380, "&lt;&gt;"&amp;"Y")/COUNTIF(profile_psearch!$H$1:$H$380, "&lt;&gt;"&amp;"Y")</f>
        <v>0</v>
      </c>
      <c r="B71">
        <f>COUNTIF(profile_psearch!H$1:H70, "Y")/COUNTIF(profile_psearch!H$1:$H$380, "Y")</f>
        <v>0.41420118343195267</v>
      </c>
    </row>
    <row r="72" spans="1:2" x14ac:dyDescent="0.25">
      <c r="A72">
        <f>1-COUNTIF(profile_psearch!H72:$H$380, "&lt;&gt;"&amp;"Y")/COUNTIF(profile_psearch!$H$1:$H$380, "&lt;&gt;"&amp;"Y")</f>
        <v>0</v>
      </c>
      <c r="B72">
        <f>COUNTIF(profile_psearch!H$1:H71, "Y")/COUNTIF(profile_psearch!H$1:$H$380, "Y")</f>
        <v>0.42011834319526625</v>
      </c>
    </row>
    <row r="73" spans="1:2" x14ac:dyDescent="0.25">
      <c r="A73">
        <f>1-COUNTIF(profile_psearch!H73:$H$380, "&lt;&gt;"&amp;"Y")/COUNTIF(profile_psearch!$H$1:$H$380, "&lt;&gt;"&amp;"Y")</f>
        <v>0</v>
      </c>
      <c r="B73">
        <f>COUNTIF(profile_psearch!H$1:H72, "Y")/COUNTIF(profile_psearch!H$1:$H$380, "Y")</f>
        <v>0.42603550295857989</v>
      </c>
    </row>
    <row r="74" spans="1:2" x14ac:dyDescent="0.25">
      <c r="A74">
        <f>1-COUNTIF(profile_psearch!H74:$H$380, "&lt;&gt;"&amp;"Y")/COUNTIF(profile_psearch!$H$1:$H$380, "&lt;&gt;"&amp;"Y")</f>
        <v>0</v>
      </c>
      <c r="B74">
        <f>COUNTIF(profile_psearch!H$1:H73, "Y")/COUNTIF(profile_psearch!H$1:$H$380, "Y")</f>
        <v>0.43195266272189348</v>
      </c>
    </row>
    <row r="75" spans="1:2" x14ac:dyDescent="0.25">
      <c r="A75">
        <f>1-COUNTIF(profile_psearch!H75:$H$380, "&lt;&gt;"&amp;"Y")/COUNTIF(profile_psearch!$H$1:$H$380, "&lt;&gt;"&amp;"Y")</f>
        <v>0</v>
      </c>
      <c r="B75">
        <f>COUNTIF(profile_psearch!H$1:H74, "Y")/COUNTIF(profile_psearch!H$1:$H$380, "Y")</f>
        <v>0.43786982248520712</v>
      </c>
    </row>
    <row r="76" spans="1:2" x14ac:dyDescent="0.25">
      <c r="A76">
        <f>1-COUNTIF(profile_psearch!H76:$H$380, "&lt;&gt;"&amp;"Y")/COUNTIF(profile_psearch!$H$1:$H$380, "&lt;&gt;"&amp;"Y")</f>
        <v>0</v>
      </c>
      <c r="B76">
        <f>COUNTIF(profile_psearch!H$1:H75, "Y")/COUNTIF(profile_psearch!H$1:$H$380, "Y")</f>
        <v>0.4437869822485207</v>
      </c>
    </row>
    <row r="77" spans="1:2" x14ac:dyDescent="0.25">
      <c r="A77">
        <f>1-COUNTIF(profile_psearch!H77:$H$380, "&lt;&gt;"&amp;"Y")/COUNTIF(profile_psearch!$H$1:$H$380, "&lt;&gt;"&amp;"Y")</f>
        <v>0</v>
      </c>
      <c r="B77">
        <f>COUNTIF(profile_psearch!H$1:H76, "Y")/COUNTIF(profile_psearch!H$1:$H$380, "Y")</f>
        <v>0.44970414201183434</v>
      </c>
    </row>
    <row r="78" spans="1:2" x14ac:dyDescent="0.25">
      <c r="A78">
        <f>1-COUNTIF(profile_psearch!H78:$H$380, "&lt;&gt;"&amp;"Y")/COUNTIF(profile_psearch!$H$1:$H$380, "&lt;&gt;"&amp;"Y")</f>
        <v>0</v>
      </c>
      <c r="B78">
        <f>COUNTIF(profile_psearch!H$1:H77, "Y")/COUNTIF(profile_psearch!H$1:$H$380, "Y")</f>
        <v>0.45562130177514792</v>
      </c>
    </row>
    <row r="79" spans="1:2" x14ac:dyDescent="0.25">
      <c r="A79">
        <f>1-COUNTIF(profile_psearch!H79:$H$380, "&lt;&gt;"&amp;"Y")/COUNTIF(profile_psearch!$H$1:$H$380, "&lt;&gt;"&amp;"Y")</f>
        <v>0</v>
      </c>
      <c r="B79">
        <f>COUNTIF(profile_psearch!H$1:H78, "Y")/COUNTIF(profile_psearch!H$1:$H$380, "Y")</f>
        <v>0.46153846153846156</v>
      </c>
    </row>
    <row r="80" spans="1:2" x14ac:dyDescent="0.25">
      <c r="A80">
        <f>1-COUNTIF(profile_psearch!H80:$H$380, "&lt;&gt;"&amp;"Y")/COUNTIF(profile_psearch!$H$1:$H$380, "&lt;&gt;"&amp;"Y")</f>
        <v>0</v>
      </c>
      <c r="B80">
        <f>COUNTIF(profile_psearch!H$1:H79, "Y")/COUNTIF(profile_psearch!H$1:$H$380, "Y")</f>
        <v>0.46745562130177515</v>
      </c>
    </row>
    <row r="81" spans="1:2" x14ac:dyDescent="0.25">
      <c r="A81">
        <f>1-COUNTIF(profile_psearch!H81:$H$380, "&lt;&gt;"&amp;"Y")/COUNTIF(profile_psearch!$H$1:$H$380, "&lt;&gt;"&amp;"Y")</f>
        <v>0</v>
      </c>
      <c r="B81">
        <f>COUNTIF(profile_psearch!H$1:H80, "Y")/COUNTIF(profile_psearch!H$1:$H$380, "Y")</f>
        <v>0.47337278106508873</v>
      </c>
    </row>
    <row r="82" spans="1:2" x14ac:dyDescent="0.25">
      <c r="A82">
        <f>1-COUNTIF(profile_psearch!H82:$H$380, "&lt;&gt;"&amp;"Y")/COUNTIF(profile_psearch!$H$1:$H$380, "&lt;&gt;"&amp;"Y")</f>
        <v>0</v>
      </c>
      <c r="B82">
        <f>COUNTIF(profile_psearch!H$1:H81, "Y")/COUNTIF(profile_psearch!H$1:$H$380, "Y")</f>
        <v>0.47928994082840237</v>
      </c>
    </row>
    <row r="83" spans="1:2" x14ac:dyDescent="0.25">
      <c r="A83">
        <f>1-COUNTIF(profile_psearch!H83:$H$380, "&lt;&gt;"&amp;"Y")/COUNTIF(profile_psearch!$H$1:$H$380, "&lt;&gt;"&amp;"Y")</f>
        <v>0</v>
      </c>
      <c r="B83">
        <f>COUNTIF(profile_psearch!H$1:H82, "Y")/COUNTIF(profile_psearch!H$1:$H$380, "Y")</f>
        <v>0.48520710059171596</v>
      </c>
    </row>
    <row r="84" spans="1:2" x14ac:dyDescent="0.25">
      <c r="A84">
        <f>1-COUNTIF(profile_psearch!H84:$H$380, "&lt;&gt;"&amp;"Y")/COUNTIF(profile_psearch!$H$1:$H$380, "&lt;&gt;"&amp;"Y")</f>
        <v>0</v>
      </c>
      <c r="B84">
        <f>COUNTIF(profile_psearch!H$1:H83, "Y")/COUNTIF(profile_psearch!H$1:$H$380, "Y")</f>
        <v>0.4911242603550296</v>
      </c>
    </row>
    <row r="85" spans="1:2" x14ac:dyDescent="0.25">
      <c r="A85">
        <f>1-COUNTIF(profile_psearch!H85:$H$380, "&lt;&gt;"&amp;"Y")/COUNTIF(profile_psearch!$H$1:$H$380, "&lt;&gt;"&amp;"Y")</f>
        <v>0</v>
      </c>
      <c r="B85">
        <f>COUNTIF(profile_psearch!H$1:H84, "Y")/COUNTIF(profile_psearch!H$1:$H$380, "Y")</f>
        <v>0.49704142011834318</v>
      </c>
    </row>
    <row r="86" spans="1:2" x14ac:dyDescent="0.25">
      <c r="A86">
        <f>1-COUNTIF(profile_psearch!H86:$H$380, "&lt;&gt;"&amp;"Y")/COUNTIF(profile_psearch!$H$1:$H$380, "&lt;&gt;"&amp;"Y")</f>
        <v>0</v>
      </c>
      <c r="B86">
        <f>COUNTIF(profile_psearch!H$1:H85, "Y")/COUNTIF(profile_psearch!H$1:$H$380, "Y")</f>
        <v>0.50295857988165682</v>
      </c>
    </row>
    <row r="87" spans="1:2" x14ac:dyDescent="0.25">
      <c r="A87">
        <f>1-COUNTIF(profile_psearch!H87:$H$380, "&lt;&gt;"&amp;"Y")/COUNTIF(profile_psearch!$H$1:$H$380, "&lt;&gt;"&amp;"Y")</f>
        <v>0</v>
      </c>
      <c r="B87">
        <f>COUNTIF(profile_psearch!H$1:H86, "Y")/COUNTIF(profile_psearch!H$1:$H$380, "Y")</f>
        <v>0.50887573964497046</v>
      </c>
    </row>
    <row r="88" spans="1:2" x14ac:dyDescent="0.25">
      <c r="A88">
        <f>1-COUNTIF(profile_psearch!H88:$H$380, "&lt;&gt;"&amp;"Y")/COUNTIF(profile_psearch!$H$1:$H$380, "&lt;&gt;"&amp;"Y")</f>
        <v>0</v>
      </c>
      <c r="B88">
        <f>COUNTIF(profile_psearch!H$1:H87, "Y")/COUNTIF(profile_psearch!H$1:$H$380, "Y")</f>
        <v>0.51479289940828399</v>
      </c>
    </row>
    <row r="89" spans="1:2" x14ac:dyDescent="0.25">
      <c r="A89">
        <f>1-COUNTIF(profile_psearch!H89:$H$380, "&lt;&gt;"&amp;"Y")/COUNTIF(profile_psearch!$H$1:$H$380, "&lt;&gt;"&amp;"Y")</f>
        <v>0</v>
      </c>
      <c r="B89">
        <f>COUNTIF(profile_psearch!H$1:H88, "Y")/COUNTIF(profile_psearch!H$1:$H$380, "Y")</f>
        <v>0.52071005917159763</v>
      </c>
    </row>
    <row r="90" spans="1:2" x14ac:dyDescent="0.25">
      <c r="A90">
        <f>1-COUNTIF(profile_psearch!H90:$H$380, "&lt;&gt;"&amp;"Y")/COUNTIF(profile_psearch!$H$1:$H$380, "&lt;&gt;"&amp;"Y")</f>
        <v>0</v>
      </c>
      <c r="B90">
        <f>COUNTIF(profile_psearch!H$1:H89, "Y")/COUNTIF(profile_psearch!H$1:$H$380, "Y")</f>
        <v>0.52662721893491127</v>
      </c>
    </row>
    <row r="91" spans="1:2" x14ac:dyDescent="0.25">
      <c r="A91">
        <f>1-COUNTIF(profile_psearch!H91:$H$380, "&lt;&gt;"&amp;"Y")/COUNTIF(profile_psearch!$H$1:$H$380, "&lt;&gt;"&amp;"Y")</f>
        <v>0</v>
      </c>
      <c r="B91">
        <f>COUNTIF(profile_psearch!H$1:H90, "Y")/COUNTIF(profile_psearch!H$1:$H$380, "Y")</f>
        <v>0.53254437869822491</v>
      </c>
    </row>
    <row r="92" spans="1:2" x14ac:dyDescent="0.25">
      <c r="A92">
        <f>1-COUNTIF(profile_psearch!H92:$H$380, "&lt;&gt;"&amp;"Y")/COUNTIF(profile_psearch!$H$1:$H$380, "&lt;&gt;"&amp;"Y")</f>
        <v>0</v>
      </c>
      <c r="B92">
        <f>COUNTIF(profile_psearch!H$1:H91, "Y")/COUNTIF(profile_psearch!H$1:$H$380, "Y")</f>
        <v>0.53846153846153844</v>
      </c>
    </row>
    <row r="93" spans="1:2" x14ac:dyDescent="0.25">
      <c r="A93">
        <f>1-COUNTIF(profile_psearch!H93:$H$380, "&lt;&gt;"&amp;"Y")/COUNTIF(profile_psearch!$H$1:$H$380, "&lt;&gt;"&amp;"Y")</f>
        <v>0</v>
      </c>
      <c r="B93">
        <f>COUNTIF(profile_psearch!H$1:H92, "Y")/COUNTIF(profile_psearch!H$1:$H$380, "Y")</f>
        <v>0.54437869822485208</v>
      </c>
    </row>
    <row r="94" spans="1:2" x14ac:dyDescent="0.25">
      <c r="A94">
        <f>1-COUNTIF(profile_psearch!H94:$H$380, "&lt;&gt;"&amp;"Y")/COUNTIF(profile_psearch!$H$1:$H$380, "&lt;&gt;"&amp;"Y")</f>
        <v>0</v>
      </c>
      <c r="B94">
        <f>COUNTIF(profile_psearch!H$1:H93, "Y")/COUNTIF(profile_psearch!H$1:$H$380, "Y")</f>
        <v>0.55029585798816572</v>
      </c>
    </row>
    <row r="95" spans="1:2" x14ac:dyDescent="0.25">
      <c r="A95">
        <f>1-COUNTIF(profile_psearch!H95:$H$380, "&lt;&gt;"&amp;"Y")/COUNTIF(profile_psearch!$H$1:$H$380, "&lt;&gt;"&amp;"Y")</f>
        <v>0</v>
      </c>
      <c r="B95">
        <f>COUNTIF(profile_psearch!H$1:H94, "Y")/COUNTIF(profile_psearch!H$1:$H$380, "Y")</f>
        <v>0.55621301775147924</v>
      </c>
    </row>
    <row r="96" spans="1:2" x14ac:dyDescent="0.25">
      <c r="A96">
        <f>1-COUNTIF(profile_psearch!H96:$H$380, "&lt;&gt;"&amp;"Y")/COUNTIF(profile_psearch!$H$1:$H$380, "&lt;&gt;"&amp;"Y")</f>
        <v>0</v>
      </c>
      <c r="B96">
        <f>COUNTIF(profile_psearch!H$1:H95, "Y")/COUNTIF(profile_psearch!H$1:$H$380, "Y")</f>
        <v>0.56213017751479288</v>
      </c>
    </row>
    <row r="97" spans="1:2" x14ac:dyDescent="0.25">
      <c r="A97">
        <f>1-COUNTIF(profile_psearch!H97:$H$380, "&lt;&gt;"&amp;"Y")/COUNTIF(profile_psearch!$H$1:$H$380, "&lt;&gt;"&amp;"Y")</f>
        <v>0</v>
      </c>
      <c r="B97">
        <f>COUNTIF(profile_psearch!H$1:H96, "Y")/COUNTIF(profile_psearch!H$1:$H$380, "Y")</f>
        <v>0.56804733727810652</v>
      </c>
    </row>
    <row r="98" spans="1:2" x14ac:dyDescent="0.25">
      <c r="A98">
        <f>1-COUNTIF(profile_psearch!H98:$H$380, "&lt;&gt;"&amp;"Y")/COUNTIF(profile_psearch!$H$1:$H$380, "&lt;&gt;"&amp;"Y")</f>
        <v>0</v>
      </c>
      <c r="B98">
        <f>COUNTIF(profile_psearch!H$1:H97, "Y")/COUNTIF(profile_psearch!H$1:$H$380, "Y")</f>
        <v>0.57396449704142016</v>
      </c>
    </row>
    <row r="99" spans="1:2" x14ac:dyDescent="0.25">
      <c r="A99">
        <f>1-COUNTIF(profile_psearch!H99:$H$380, "&lt;&gt;"&amp;"Y")/COUNTIF(profile_psearch!$H$1:$H$380, "&lt;&gt;"&amp;"Y")</f>
        <v>0</v>
      </c>
      <c r="B99">
        <f>COUNTIF(profile_psearch!H$1:H98, "Y")/COUNTIF(profile_psearch!H$1:$H$380, "Y")</f>
        <v>0.57988165680473369</v>
      </c>
    </row>
    <row r="100" spans="1:2" x14ac:dyDescent="0.25">
      <c r="A100">
        <f>1-COUNTIF(profile_psearch!H100:$H$380, "&lt;&gt;"&amp;"Y")/COUNTIF(profile_psearch!$H$1:$H$380, "&lt;&gt;"&amp;"Y")</f>
        <v>0</v>
      </c>
      <c r="B100">
        <f>COUNTIF(profile_psearch!H$1:H99, "Y")/COUNTIF(profile_psearch!H$1:$H$380, "Y")</f>
        <v>0.58579881656804733</v>
      </c>
    </row>
    <row r="101" spans="1:2" x14ac:dyDescent="0.25">
      <c r="A101">
        <f>1-COUNTIF(profile_psearch!H101:$H$380, "&lt;&gt;"&amp;"Y")/COUNTIF(profile_psearch!$H$1:$H$380, "&lt;&gt;"&amp;"Y")</f>
        <v>0</v>
      </c>
      <c r="B101">
        <f>COUNTIF(profile_psearch!H$1:H100, "Y")/COUNTIF(profile_psearch!H$1:$H$380, "Y")</f>
        <v>0.59171597633136097</v>
      </c>
    </row>
    <row r="102" spans="1:2" x14ac:dyDescent="0.25">
      <c r="A102">
        <f>1-COUNTIF(profile_psearch!H102:$H$380, "&lt;&gt;"&amp;"Y")/COUNTIF(profile_psearch!$H$1:$H$380, "&lt;&gt;"&amp;"Y")</f>
        <v>0</v>
      </c>
      <c r="B102">
        <f>COUNTIF(profile_psearch!H$1:H101, "Y")/COUNTIF(profile_psearch!H$1:$H$380, "Y")</f>
        <v>0.59763313609467461</v>
      </c>
    </row>
    <row r="103" spans="1:2" x14ac:dyDescent="0.25">
      <c r="A103">
        <f>1-COUNTIF(profile_psearch!H103:$H$380, "&lt;&gt;"&amp;"Y")/COUNTIF(profile_psearch!$H$1:$H$380, "&lt;&gt;"&amp;"Y")</f>
        <v>0</v>
      </c>
      <c r="B103">
        <f>COUNTIF(profile_psearch!H$1:H102, "Y")/COUNTIF(profile_psearch!H$1:$H$380, "Y")</f>
        <v>0.60355029585798814</v>
      </c>
    </row>
    <row r="104" spans="1:2" x14ac:dyDescent="0.25">
      <c r="A104">
        <f>1-COUNTIF(profile_psearch!H104:$H$380, "&lt;&gt;"&amp;"Y")/COUNTIF(profile_psearch!$H$1:$H$380, "&lt;&gt;"&amp;"Y")</f>
        <v>0</v>
      </c>
      <c r="B104">
        <f>COUNTIF(profile_psearch!H$1:H103, "Y")/COUNTIF(profile_psearch!H$1:$H$380, "Y")</f>
        <v>0.60946745562130178</v>
      </c>
    </row>
    <row r="105" spans="1:2" x14ac:dyDescent="0.25">
      <c r="A105">
        <f>1-COUNTIF(profile_psearch!H105:$H$380, "&lt;&gt;"&amp;"Y")/COUNTIF(profile_psearch!$H$1:$H$380, "&lt;&gt;"&amp;"Y")</f>
        <v>0</v>
      </c>
      <c r="B105">
        <f>COUNTIF(profile_psearch!H$1:H104, "Y")/COUNTIF(profile_psearch!H$1:$H$380, "Y")</f>
        <v>0.61538461538461542</v>
      </c>
    </row>
    <row r="106" spans="1:2" x14ac:dyDescent="0.25">
      <c r="A106">
        <f>1-COUNTIF(profile_psearch!H106:$H$380, "&lt;&gt;"&amp;"Y")/COUNTIF(profile_psearch!$H$1:$H$380, "&lt;&gt;"&amp;"Y")</f>
        <v>0</v>
      </c>
      <c r="B106">
        <f>COUNTIF(profile_psearch!H$1:H105, "Y")/COUNTIF(profile_psearch!H$1:$H$380, "Y")</f>
        <v>0.62130177514792895</v>
      </c>
    </row>
    <row r="107" spans="1:2" x14ac:dyDescent="0.25">
      <c r="A107">
        <f>1-COUNTIF(profile_psearch!H107:$H$380, "&lt;&gt;"&amp;"Y")/COUNTIF(profile_psearch!$H$1:$H$380, "&lt;&gt;"&amp;"Y")</f>
        <v>0</v>
      </c>
      <c r="B107">
        <f>COUNTIF(profile_psearch!H$1:H106, "Y")/COUNTIF(profile_psearch!H$1:$H$380, "Y")</f>
        <v>0.62721893491124259</v>
      </c>
    </row>
    <row r="108" spans="1:2" x14ac:dyDescent="0.25">
      <c r="A108">
        <f>1-COUNTIF(profile_psearch!H108:$H$380, "&lt;&gt;"&amp;"Y")/COUNTIF(profile_psearch!$H$1:$H$380, "&lt;&gt;"&amp;"Y")</f>
        <v>0</v>
      </c>
      <c r="B108">
        <f>COUNTIF(profile_psearch!H$1:H107, "Y")/COUNTIF(profile_psearch!H$1:$H$380, "Y")</f>
        <v>0.63313609467455623</v>
      </c>
    </row>
    <row r="109" spans="1:2" x14ac:dyDescent="0.25">
      <c r="A109">
        <f>1-COUNTIF(profile_psearch!H109:$H$380, "&lt;&gt;"&amp;"Y")/COUNTIF(profile_psearch!$H$1:$H$380, "&lt;&gt;"&amp;"Y")</f>
        <v>0</v>
      </c>
      <c r="B109">
        <f>COUNTIF(profile_psearch!H$1:H108, "Y")/COUNTIF(profile_psearch!H$1:$H$380, "Y")</f>
        <v>0.63905325443786987</v>
      </c>
    </row>
    <row r="110" spans="1:2" x14ac:dyDescent="0.25">
      <c r="A110">
        <f>1-COUNTIF(profile_psearch!H110:$H$380, "&lt;&gt;"&amp;"Y")/COUNTIF(profile_psearch!$H$1:$H$380, "&lt;&gt;"&amp;"Y")</f>
        <v>0</v>
      </c>
      <c r="B110">
        <f>COUNTIF(profile_psearch!H$1:H109, "Y")/COUNTIF(profile_psearch!H$1:$H$380, "Y")</f>
        <v>0.6449704142011834</v>
      </c>
    </row>
    <row r="111" spans="1:2" x14ac:dyDescent="0.25">
      <c r="A111">
        <f>1-COUNTIF(profile_psearch!H111:$H$380, "&lt;&gt;"&amp;"Y")/COUNTIF(profile_psearch!$H$1:$H$380, "&lt;&gt;"&amp;"Y")</f>
        <v>0</v>
      </c>
      <c r="B111">
        <f>COUNTIF(profile_psearch!H$1:H110, "Y")/COUNTIF(profile_psearch!H$1:$H$380, "Y")</f>
        <v>0.65088757396449703</v>
      </c>
    </row>
    <row r="112" spans="1:2" x14ac:dyDescent="0.25">
      <c r="A112">
        <f>1-COUNTIF(profile_psearch!H112:$H$380, "&lt;&gt;"&amp;"Y")/COUNTIF(profile_psearch!$H$1:$H$380, "&lt;&gt;"&amp;"Y")</f>
        <v>0</v>
      </c>
      <c r="B112">
        <f>COUNTIF(profile_psearch!H$1:H111, "Y")/COUNTIF(profile_psearch!H$1:$H$380, "Y")</f>
        <v>0.65680473372781067</v>
      </c>
    </row>
    <row r="113" spans="1:2" x14ac:dyDescent="0.25">
      <c r="A113">
        <f>1-COUNTIF(profile_psearch!H113:$H$380, "&lt;&gt;"&amp;"Y")/COUNTIF(profile_psearch!$H$1:$H$380, "&lt;&gt;"&amp;"Y")</f>
        <v>0</v>
      </c>
      <c r="B113">
        <f>COUNTIF(profile_psearch!H$1:H112, "Y")/COUNTIF(profile_psearch!H$1:$H$380, "Y")</f>
        <v>0.66272189349112431</v>
      </c>
    </row>
    <row r="114" spans="1:2" x14ac:dyDescent="0.25">
      <c r="A114">
        <f>1-COUNTIF(profile_psearch!H114:$H$380, "&lt;&gt;"&amp;"Y")/COUNTIF(profile_psearch!$H$1:$H$380, "&lt;&gt;"&amp;"Y")</f>
        <v>0</v>
      </c>
      <c r="B114">
        <f>COUNTIF(profile_psearch!H$1:H113, "Y")/COUNTIF(profile_psearch!H$1:$H$380, "Y")</f>
        <v>0.66863905325443784</v>
      </c>
    </row>
    <row r="115" spans="1:2" x14ac:dyDescent="0.25">
      <c r="A115">
        <f>1-COUNTIF(profile_psearch!H115:$H$380, "&lt;&gt;"&amp;"Y")/COUNTIF(profile_psearch!$H$1:$H$380, "&lt;&gt;"&amp;"Y")</f>
        <v>0</v>
      </c>
      <c r="B115">
        <f>COUNTIF(profile_psearch!H$1:H114, "Y")/COUNTIF(profile_psearch!H$1:$H$380, "Y")</f>
        <v>0.67455621301775148</v>
      </c>
    </row>
    <row r="116" spans="1:2" x14ac:dyDescent="0.25">
      <c r="A116">
        <f>1-COUNTIF(profile_psearch!H116:$H$380, "&lt;&gt;"&amp;"Y")/COUNTIF(profile_psearch!$H$1:$H$380, "&lt;&gt;"&amp;"Y")</f>
        <v>0</v>
      </c>
      <c r="B116">
        <f>COUNTIF(profile_psearch!H$1:H115, "Y")/COUNTIF(profile_psearch!H$1:$H$380, "Y")</f>
        <v>0.68047337278106512</v>
      </c>
    </row>
    <row r="117" spans="1:2" x14ac:dyDescent="0.25">
      <c r="A117">
        <f>1-COUNTIF(profile_psearch!H117:$H$380, "&lt;&gt;"&amp;"Y")/COUNTIF(profile_psearch!$H$1:$H$380, "&lt;&gt;"&amp;"Y")</f>
        <v>0</v>
      </c>
      <c r="B117">
        <f>COUNTIF(profile_psearch!H$1:H116, "Y")/COUNTIF(profile_psearch!H$1:$H$380, "Y")</f>
        <v>0.68639053254437865</v>
      </c>
    </row>
    <row r="118" spans="1:2" x14ac:dyDescent="0.25">
      <c r="A118">
        <f>1-COUNTIF(profile_psearch!H118:$H$380, "&lt;&gt;"&amp;"Y")/COUNTIF(profile_psearch!$H$1:$H$380, "&lt;&gt;"&amp;"Y")</f>
        <v>0</v>
      </c>
      <c r="B118">
        <f>COUNTIF(profile_psearch!H$1:H117, "Y")/COUNTIF(profile_psearch!H$1:$H$380, "Y")</f>
        <v>0.69230769230769229</v>
      </c>
    </row>
    <row r="119" spans="1:2" x14ac:dyDescent="0.25">
      <c r="A119">
        <f>1-COUNTIF(profile_psearch!H119:$H$380, "&lt;&gt;"&amp;"Y")/COUNTIF(profile_psearch!$H$1:$H$380, "&lt;&gt;"&amp;"Y")</f>
        <v>0</v>
      </c>
      <c r="B119">
        <f>COUNTIF(profile_psearch!H$1:H118, "Y")/COUNTIF(profile_psearch!H$1:$H$380, "Y")</f>
        <v>0.69822485207100593</v>
      </c>
    </row>
    <row r="120" spans="1:2" x14ac:dyDescent="0.25">
      <c r="A120">
        <f>1-COUNTIF(profile_psearch!H120:$H$380, "&lt;&gt;"&amp;"Y")/COUNTIF(profile_psearch!$H$1:$H$380, "&lt;&gt;"&amp;"Y")</f>
        <v>0</v>
      </c>
      <c r="B120">
        <f>COUNTIF(profile_psearch!H$1:H119, "Y")/COUNTIF(profile_psearch!H$1:$H$380, "Y")</f>
        <v>0.70414201183431957</v>
      </c>
    </row>
    <row r="121" spans="1:2" x14ac:dyDescent="0.25">
      <c r="A121">
        <f>1-COUNTIF(profile_psearch!H121:$H$380, "&lt;&gt;"&amp;"Y")/COUNTIF(profile_psearch!$H$1:$H$380, "&lt;&gt;"&amp;"Y")</f>
        <v>0</v>
      </c>
      <c r="B121">
        <f>COUNTIF(profile_psearch!H$1:H120, "Y")/COUNTIF(profile_psearch!H$1:$H$380, "Y")</f>
        <v>0.7100591715976331</v>
      </c>
    </row>
    <row r="122" spans="1:2" x14ac:dyDescent="0.25">
      <c r="A122">
        <f>1-COUNTIF(profile_psearch!H122:$H$380, "&lt;&gt;"&amp;"Y")/COUNTIF(profile_psearch!$H$1:$H$380, "&lt;&gt;"&amp;"Y")</f>
        <v>0</v>
      </c>
      <c r="B122">
        <f>COUNTIF(profile_psearch!H$1:H121, "Y")/COUNTIF(profile_psearch!H$1:$H$380, "Y")</f>
        <v>0.71597633136094674</v>
      </c>
    </row>
    <row r="123" spans="1:2" x14ac:dyDescent="0.25">
      <c r="A123">
        <f>1-COUNTIF(profile_psearch!H123:$H$380, "&lt;&gt;"&amp;"Y")/COUNTIF(profile_psearch!$H$1:$H$380, "&lt;&gt;"&amp;"Y")</f>
        <v>0</v>
      </c>
      <c r="B123">
        <f>COUNTIF(profile_psearch!H$1:H122, "Y")/COUNTIF(profile_psearch!H$1:$H$380, "Y")</f>
        <v>0.72189349112426038</v>
      </c>
    </row>
    <row r="124" spans="1:2" x14ac:dyDescent="0.25">
      <c r="A124">
        <f>1-COUNTIF(profile_psearch!H124:$H$380, "&lt;&gt;"&amp;"Y")/COUNTIF(profile_psearch!$H$1:$H$380, "&lt;&gt;"&amp;"Y")</f>
        <v>0</v>
      </c>
      <c r="B124">
        <f>COUNTIF(profile_psearch!H$1:H123, "Y")/COUNTIF(profile_psearch!H$1:$H$380, "Y")</f>
        <v>0.72781065088757402</v>
      </c>
    </row>
    <row r="125" spans="1:2" x14ac:dyDescent="0.25">
      <c r="A125">
        <f>1-COUNTIF(profile_psearch!H125:$H$380, "&lt;&gt;"&amp;"Y")/COUNTIF(profile_psearch!$H$1:$H$380, "&lt;&gt;"&amp;"Y")</f>
        <v>0</v>
      </c>
      <c r="B125">
        <f>COUNTIF(profile_psearch!H$1:H124, "Y")/COUNTIF(profile_psearch!H$1:$H$380, "Y")</f>
        <v>0.73372781065088755</v>
      </c>
    </row>
    <row r="126" spans="1:2" x14ac:dyDescent="0.25">
      <c r="A126">
        <f>1-COUNTIF(profile_psearch!H126:$H$380, "&lt;&gt;"&amp;"Y")/COUNTIF(profile_psearch!$H$1:$H$380, "&lt;&gt;"&amp;"Y")</f>
        <v>0</v>
      </c>
      <c r="B126">
        <f>COUNTIF(profile_psearch!H$1:H125, "Y")/COUNTIF(profile_psearch!H$1:$H$380, "Y")</f>
        <v>0.73964497041420119</v>
      </c>
    </row>
    <row r="127" spans="1:2" x14ac:dyDescent="0.25">
      <c r="A127">
        <f>1-COUNTIF(profile_psearch!H127:$H$380, "&lt;&gt;"&amp;"Y")/COUNTIF(profile_psearch!$H$1:$H$380, "&lt;&gt;"&amp;"Y")</f>
        <v>0</v>
      </c>
      <c r="B127">
        <f>COUNTIF(profile_psearch!H$1:H126, "Y")/COUNTIF(profile_psearch!H$1:$H$380, "Y")</f>
        <v>0.74556213017751483</v>
      </c>
    </row>
    <row r="128" spans="1:2" x14ac:dyDescent="0.25">
      <c r="A128">
        <f>1-COUNTIF(profile_psearch!H128:$H$380, "&lt;&gt;"&amp;"Y")/COUNTIF(profile_psearch!$H$1:$H$380, "&lt;&gt;"&amp;"Y")</f>
        <v>0</v>
      </c>
      <c r="B128">
        <f>COUNTIF(profile_psearch!H$1:H127, "Y")/COUNTIF(profile_psearch!H$1:$H$380, "Y")</f>
        <v>0.75147928994082835</v>
      </c>
    </row>
    <row r="129" spans="1:2" x14ac:dyDescent="0.25">
      <c r="A129">
        <f>1-COUNTIF(profile_psearch!H129:$H$380, "&lt;&gt;"&amp;"Y")/COUNTIF(profile_psearch!$H$1:$H$380, "&lt;&gt;"&amp;"Y")</f>
        <v>0</v>
      </c>
      <c r="B129">
        <f>COUNTIF(profile_psearch!H$1:H128, "Y")/COUNTIF(profile_psearch!H$1:$H$380, "Y")</f>
        <v>0.75739644970414199</v>
      </c>
    </row>
    <row r="130" spans="1:2" x14ac:dyDescent="0.25">
      <c r="A130">
        <f>1-COUNTIF(profile_psearch!H130:$H$380, "&lt;&gt;"&amp;"Y")/COUNTIF(profile_psearch!$H$1:$H$380, "&lt;&gt;"&amp;"Y")</f>
        <v>0</v>
      </c>
      <c r="B130">
        <f>COUNTIF(profile_psearch!H$1:H129, "Y")/COUNTIF(profile_psearch!H$1:$H$380, "Y")</f>
        <v>0.76331360946745563</v>
      </c>
    </row>
    <row r="131" spans="1:2" x14ac:dyDescent="0.25">
      <c r="A131">
        <f>1-COUNTIF(profile_psearch!H131:$H$380, "&lt;&gt;"&amp;"Y")/COUNTIF(profile_psearch!$H$1:$H$380, "&lt;&gt;"&amp;"Y")</f>
        <v>0</v>
      </c>
      <c r="B131">
        <f>COUNTIF(profile_psearch!H$1:H130, "Y")/COUNTIF(profile_psearch!H$1:$H$380, "Y")</f>
        <v>0.76923076923076927</v>
      </c>
    </row>
    <row r="132" spans="1:2" x14ac:dyDescent="0.25">
      <c r="A132">
        <f>1-COUNTIF(profile_psearch!H132:$H$380, "&lt;&gt;"&amp;"Y")/COUNTIF(profile_psearch!$H$1:$H$380, "&lt;&gt;"&amp;"Y")</f>
        <v>0</v>
      </c>
      <c r="B132">
        <f>COUNTIF(profile_psearch!H$1:H131, "Y")/COUNTIF(profile_psearch!H$1:$H$380, "Y")</f>
        <v>0.7751479289940828</v>
      </c>
    </row>
    <row r="133" spans="1:2" x14ac:dyDescent="0.25">
      <c r="A133">
        <f>1-COUNTIF(profile_psearch!H133:$H$380, "&lt;&gt;"&amp;"Y")/COUNTIF(profile_psearch!$H$1:$H$380, "&lt;&gt;"&amp;"Y")</f>
        <v>0</v>
      </c>
      <c r="B133">
        <f>COUNTIF(profile_psearch!H$1:H132, "Y")/COUNTIF(profile_psearch!H$1:$H$380, "Y")</f>
        <v>0.78106508875739644</v>
      </c>
    </row>
    <row r="134" spans="1:2" x14ac:dyDescent="0.25">
      <c r="A134">
        <f>1-COUNTIF(profile_psearch!H134:$H$380, "&lt;&gt;"&amp;"Y")/COUNTIF(profile_psearch!$H$1:$H$380, "&lt;&gt;"&amp;"Y")</f>
        <v>0</v>
      </c>
      <c r="B134">
        <f>COUNTIF(profile_psearch!H$1:H133, "Y")/COUNTIF(profile_psearch!H$1:$H$380, "Y")</f>
        <v>0.78698224852071008</v>
      </c>
    </row>
    <row r="135" spans="1:2" x14ac:dyDescent="0.25">
      <c r="A135">
        <f>1-COUNTIF(profile_psearch!H135:$H$380, "&lt;&gt;"&amp;"Y")/COUNTIF(profile_psearch!$H$1:$H$380, "&lt;&gt;"&amp;"Y")</f>
        <v>0</v>
      </c>
      <c r="B135">
        <f>COUNTIF(profile_psearch!H$1:H134, "Y")/COUNTIF(profile_psearch!H$1:$H$380, "Y")</f>
        <v>0.79289940828402372</v>
      </c>
    </row>
    <row r="136" spans="1:2" x14ac:dyDescent="0.25">
      <c r="A136">
        <f>1-COUNTIF(profile_psearch!H136:$H$380, "&lt;&gt;"&amp;"Y")/COUNTIF(profile_psearch!$H$1:$H$380, "&lt;&gt;"&amp;"Y")</f>
        <v>0</v>
      </c>
      <c r="B136">
        <f>COUNTIF(profile_psearch!H$1:H135, "Y")/COUNTIF(profile_psearch!H$1:$H$380, "Y")</f>
        <v>0.79881656804733725</v>
      </c>
    </row>
    <row r="137" spans="1:2" x14ac:dyDescent="0.25">
      <c r="A137">
        <f>1-COUNTIF(profile_psearch!H137:$H$380, "&lt;&gt;"&amp;"Y")/COUNTIF(profile_psearch!$H$1:$H$380, "&lt;&gt;"&amp;"Y")</f>
        <v>0</v>
      </c>
      <c r="B137">
        <f>COUNTIF(profile_psearch!H$1:H136, "Y")/COUNTIF(profile_psearch!H$1:$H$380, "Y")</f>
        <v>0.80473372781065089</v>
      </c>
    </row>
    <row r="138" spans="1:2" x14ac:dyDescent="0.25">
      <c r="A138">
        <f>1-COUNTIF(profile_psearch!H138:$H$380, "&lt;&gt;"&amp;"Y")/COUNTIF(profile_psearch!$H$1:$H$380, "&lt;&gt;"&amp;"Y")</f>
        <v>0</v>
      </c>
      <c r="B138">
        <f>COUNTIF(profile_psearch!H$1:H137, "Y")/COUNTIF(profile_psearch!H$1:$H$380, "Y")</f>
        <v>0.81065088757396453</v>
      </c>
    </row>
    <row r="139" spans="1:2" x14ac:dyDescent="0.25">
      <c r="A139">
        <f>1-COUNTIF(profile_psearch!H139:$H$380, "&lt;&gt;"&amp;"Y")/COUNTIF(profile_psearch!$H$1:$H$380, "&lt;&gt;"&amp;"Y")</f>
        <v>0</v>
      </c>
      <c r="B139">
        <f>COUNTIF(profile_psearch!H$1:H138, "Y")/COUNTIF(profile_psearch!H$1:$H$380, "Y")</f>
        <v>0.81656804733727806</v>
      </c>
    </row>
    <row r="140" spans="1:2" x14ac:dyDescent="0.25">
      <c r="A140">
        <f>1-COUNTIF(profile_psearch!H140:$H$380, "&lt;&gt;"&amp;"Y")/COUNTIF(profile_psearch!$H$1:$H$380, "&lt;&gt;"&amp;"Y")</f>
        <v>0</v>
      </c>
      <c r="B140">
        <f>COUNTIF(profile_psearch!H$1:H139, "Y")/COUNTIF(profile_psearch!H$1:$H$380, "Y")</f>
        <v>0.8224852071005917</v>
      </c>
    </row>
    <row r="141" spans="1:2" x14ac:dyDescent="0.25">
      <c r="A141">
        <f>1-COUNTIF(profile_psearch!H141:$H$380, "&lt;&gt;"&amp;"Y")/COUNTIF(profile_psearch!$H$1:$H$380, "&lt;&gt;"&amp;"Y")</f>
        <v>0</v>
      </c>
      <c r="B141">
        <f>COUNTIF(profile_psearch!H$1:H140, "Y")/COUNTIF(profile_psearch!H$1:$H$380, "Y")</f>
        <v>0.82840236686390534</v>
      </c>
    </row>
    <row r="142" spans="1:2" x14ac:dyDescent="0.25">
      <c r="A142">
        <f>1-COUNTIF(profile_psearch!H142:$H$380, "&lt;&gt;"&amp;"Y")/COUNTIF(profile_psearch!$H$1:$H$380, "&lt;&gt;"&amp;"Y")</f>
        <v>0</v>
      </c>
      <c r="B142">
        <f>COUNTIF(profile_psearch!H$1:H141, "Y")/COUNTIF(profile_psearch!H$1:$H$380, "Y")</f>
        <v>0.83431952662721898</v>
      </c>
    </row>
    <row r="143" spans="1:2" x14ac:dyDescent="0.25">
      <c r="A143">
        <f>1-COUNTIF(profile_psearch!H143:$H$380, "&lt;&gt;"&amp;"Y")/COUNTIF(profile_psearch!$H$1:$H$380, "&lt;&gt;"&amp;"Y")</f>
        <v>0</v>
      </c>
      <c r="B143">
        <f>COUNTIF(profile_psearch!H$1:H142, "Y")/COUNTIF(profile_psearch!H$1:$H$380, "Y")</f>
        <v>0.84023668639053251</v>
      </c>
    </row>
    <row r="144" spans="1:2" x14ac:dyDescent="0.25">
      <c r="A144">
        <f>1-COUNTIF(profile_psearch!H144:$H$380, "&lt;&gt;"&amp;"Y")/COUNTIF(profile_psearch!$H$1:$H$380, "&lt;&gt;"&amp;"Y")</f>
        <v>0</v>
      </c>
      <c r="B144">
        <f>COUNTIF(profile_psearch!H$1:H143, "Y")/COUNTIF(profile_psearch!H$1:$H$380, "Y")</f>
        <v>0.84615384615384615</v>
      </c>
    </row>
    <row r="145" spans="1:2" x14ac:dyDescent="0.25">
      <c r="A145">
        <f>1-COUNTIF(profile_psearch!H145:$H$380, "&lt;&gt;"&amp;"Y")/COUNTIF(profile_psearch!$H$1:$H$380, "&lt;&gt;"&amp;"Y")</f>
        <v>0</v>
      </c>
      <c r="B145">
        <f>COUNTIF(profile_psearch!H$1:H144, "Y")/COUNTIF(profile_psearch!H$1:$H$380, "Y")</f>
        <v>0.85207100591715978</v>
      </c>
    </row>
    <row r="146" spans="1:2" x14ac:dyDescent="0.25">
      <c r="A146">
        <f>1-COUNTIF(profile_psearch!H146:$H$380, "&lt;&gt;"&amp;"Y")/COUNTIF(profile_psearch!$H$1:$H$380, "&lt;&gt;"&amp;"Y")</f>
        <v>0</v>
      </c>
      <c r="B146">
        <f>COUNTIF(profile_psearch!H$1:H145, "Y")/COUNTIF(profile_psearch!H$1:$H$380, "Y")</f>
        <v>0.85798816568047342</v>
      </c>
    </row>
    <row r="147" spans="1:2" x14ac:dyDescent="0.25">
      <c r="A147">
        <f>1-COUNTIF(profile_psearch!H147:$H$380, "&lt;&gt;"&amp;"Y")/COUNTIF(profile_psearch!$H$1:$H$380, "&lt;&gt;"&amp;"Y")</f>
        <v>0</v>
      </c>
      <c r="B147">
        <f>COUNTIF(profile_psearch!H$1:H146, "Y")/COUNTIF(profile_psearch!H$1:$H$380, "Y")</f>
        <v>0.86390532544378695</v>
      </c>
    </row>
    <row r="148" spans="1:2" x14ac:dyDescent="0.25">
      <c r="A148">
        <f>1-COUNTIF(profile_psearch!H148:$H$380, "&lt;&gt;"&amp;"Y")/COUNTIF(profile_psearch!$H$1:$H$380, "&lt;&gt;"&amp;"Y")</f>
        <v>0</v>
      </c>
      <c r="B148">
        <f>COUNTIF(profile_psearch!H$1:H147, "Y")/COUNTIF(profile_psearch!H$1:$H$380, "Y")</f>
        <v>0.86982248520710059</v>
      </c>
    </row>
    <row r="149" spans="1:2" x14ac:dyDescent="0.25">
      <c r="A149">
        <f>1-COUNTIF(profile_psearch!H149:$H$380, "&lt;&gt;"&amp;"Y")/COUNTIF(profile_psearch!$H$1:$H$380, "&lt;&gt;"&amp;"Y")</f>
        <v>0</v>
      </c>
      <c r="B149">
        <f>COUNTIF(profile_psearch!H$1:H148, "Y")/COUNTIF(profile_psearch!H$1:$H$380, "Y")</f>
        <v>0.87573964497041423</v>
      </c>
    </row>
    <row r="150" spans="1:2" x14ac:dyDescent="0.25">
      <c r="A150">
        <f>1-COUNTIF(profile_psearch!H150:$H$380, "&lt;&gt;"&amp;"Y")/COUNTIF(profile_psearch!$H$1:$H$380, "&lt;&gt;"&amp;"Y")</f>
        <v>0</v>
      </c>
      <c r="B150">
        <f>COUNTIF(profile_psearch!H$1:H149, "Y")/COUNTIF(profile_psearch!H$1:$H$380, "Y")</f>
        <v>0.88165680473372776</v>
      </c>
    </row>
    <row r="151" spans="1:2" x14ac:dyDescent="0.25">
      <c r="A151">
        <f>1-COUNTIF(profile_psearch!H151:$H$380, "&lt;&gt;"&amp;"Y")/COUNTIF(profile_psearch!$H$1:$H$380, "&lt;&gt;"&amp;"Y")</f>
        <v>0</v>
      </c>
      <c r="B151">
        <f>COUNTIF(profile_psearch!H$1:H150, "Y")/COUNTIF(profile_psearch!H$1:$H$380, "Y")</f>
        <v>0.8875739644970414</v>
      </c>
    </row>
    <row r="152" spans="1:2" x14ac:dyDescent="0.25">
      <c r="A152">
        <f>1-COUNTIF(profile_psearch!H152:$H$380, "&lt;&gt;"&amp;"Y")/COUNTIF(profile_psearch!$H$1:$H$380, "&lt;&gt;"&amp;"Y")</f>
        <v>0</v>
      </c>
      <c r="B152">
        <f>COUNTIF(profile_psearch!H$1:H151, "Y")/COUNTIF(profile_psearch!H$1:$H$380, "Y")</f>
        <v>0.89349112426035504</v>
      </c>
    </row>
    <row r="153" spans="1:2" x14ac:dyDescent="0.25">
      <c r="A153">
        <f>1-COUNTIF(profile_psearch!H153:$H$380, "&lt;&gt;"&amp;"Y")/COUNTIF(profile_psearch!$H$1:$H$380, "&lt;&gt;"&amp;"Y")</f>
        <v>0</v>
      </c>
      <c r="B153">
        <f>COUNTIF(profile_psearch!H$1:H152, "Y")/COUNTIF(profile_psearch!H$1:$H$380, "Y")</f>
        <v>0.89940828402366868</v>
      </c>
    </row>
    <row r="154" spans="1:2" x14ac:dyDescent="0.25">
      <c r="A154">
        <f>1-COUNTIF(profile_psearch!H154:$H$380, "&lt;&gt;"&amp;"Y")/COUNTIF(profile_psearch!$H$1:$H$380, "&lt;&gt;"&amp;"Y")</f>
        <v>0</v>
      </c>
      <c r="B154">
        <f>COUNTIF(profile_psearch!H$1:H153, "Y")/COUNTIF(profile_psearch!H$1:$H$380, "Y")</f>
        <v>0.90532544378698221</v>
      </c>
    </row>
    <row r="155" spans="1:2" x14ac:dyDescent="0.25">
      <c r="A155">
        <f>1-COUNTIF(profile_psearch!H155:$H$380, "&lt;&gt;"&amp;"Y")/COUNTIF(profile_psearch!$H$1:$H$380, "&lt;&gt;"&amp;"Y")</f>
        <v>0</v>
      </c>
      <c r="B155">
        <f>COUNTIF(profile_psearch!H$1:H154, "Y")/COUNTIF(profile_psearch!H$1:$H$380, "Y")</f>
        <v>0.91124260355029585</v>
      </c>
    </row>
    <row r="156" spans="1:2" x14ac:dyDescent="0.25">
      <c r="A156">
        <f>1-COUNTIF(profile_psearch!H156:$H$380, "&lt;&gt;"&amp;"Y")/COUNTIF(profile_psearch!$H$1:$H$380, "&lt;&gt;"&amp;"Y")</f>
        <v>0</v>
      </c>
      <c r="B156">
        <f>COUNTIF(profile_psearch!H$1:H155, "Y")/COUNTIF(profile_psearch!H$1:$H$380, "Y")</f>
        <v>0.91715976331360949</v>
      </c>
    </row>
    <row r="157" spans="1:2" x14ac:dyDescent="0.25">
      <c r="A157">
        <f>1-COUNTIF(profile_psearch!H157:$H$380, "&lt;&gt;"&amp;"Y")/COUNTIF(profile_psearch!$H$1:$H$380, "&lt;&gt;"&amp;"Y")</f>
        <v>0</v>
      </c>
      <c r="B157">
        <f>COUNTIF(profile_psearch!H$1:H156, "Y")/COUNTIF(profile_psearch!H$1:$H$380, "Y")</f>
        <v>0.92307692307692313</v>
      </c>
    </row>
    <row r="158" spans="1:2" x14ac:dyDescent="0.25">
      <c r="A158">
        <f>1-COUNTIF(profile_psearch!H158:$H$380, "&lt;&gt;"&amp;"Y")/COUNTIF(profile_psearch!$H$1:$H$380, "&lt;&gt;"&amp;"Y")</f>
        <v>0</v>
      </c>
      <c r="B158">
        <f>COUNTIF(profile_psearch!H$1:H157, "Y")/COUNTIF(profile_psearch!H$1:$H$380, "Y")</f>
        <v>0.92899408284023666</v>
      </c>
    </row>
    <row r="159" spans="1:2" x14ac:dyDescent="0.25">
      <c r="A159">
        <f>1-COUNTIF(profile_psearch!H159:$H$380, "&lt;&gt;"&amp;"Y")/COUNTIF(profile_psearch!$H$1:$H$380, "&lt;&gt;"&amp;"Y")</f>
        <v>0</v>
      </c>
      <c r="B159">
        <f>COUNTIF(profile_psearch!H$1:H158, "Y")/COUNTIF(profile_psearch!H$1:$H$380, "Y")</f>
        <v>0.9349112426035503</v>
      </c>
    </row>
    <row r="160" spans="1:2" x14ac:dyDescent="0.25">
      <c r="A160">
        <f>1-COUNTIF(profile_psearch!H160:$H$380, "&lt;&gt;"&amp;"Y")/COUNTIF(profile_psearch!$H$1:$H$380, "&lt;&gt;"&amp;"Y")</f>
        <v>0</v>
      </c>
      <c r="B160">
        <f>COUNTIF(profile_psearch!H$1:H159, "Y")/COUNTIF(profile_psearch!H$1:$H$380, "Y")</f>
        <v>0.94082840236686394</v>
      </c>
    </row>
    <row r="161" spans="1:2" x14ac:dyDescent="0.25">
      <c r="A161">
        <f>1-COUNTIF(profile_psearch!H161:$H$380, "&lt;&gt;"&amp;"Y")/COUNTIF(profile_psearch!$H$1:$H$380, "&lt;&gt;"&amp;"Y")</f>
        <v>0</v>
      </c>
      <c r="B161">
        <f>COUNTIF(profile_psearch!H$1:H160, "Y")/COUNTIF(profile_psearch!H$1:$H$380, "Y")</f>
        <v>0.94674556213017746</v>
      </c>
    </row>
    <row r="162" spans="1:2" x14ac:dyDescent="0.25">
      <c r="A162">
        <f>1-COUNTIF(profile_psearch!H162:$H$380, "&lt;&gt;"&amp;"Y")/COUNTIF(profile_psearch!$H$1:$H$380, "&lt;&gt;"&amp;"Y")</f>
        <v>0</v>
      </c>
      <c r="B162">
        <f>COUNTIF(profile_psearch!H$1:H161, "Y")/COUNTIF(profile_psearch!H$1:$H$380, "Y")</f>
        <v>0.9526627218934911</v>
      </c>
    </row>
    <row r="163" spans="1:2" x14ac:dyDescent="0.25">
      <c r="A163">
        <f>1-COUNTIF(profile_psearch!H163:$H$380, "&lt;&gt;"&amp;"Y")/COUNTIF(profile_psearch!$H$1:$H$380, "&lt;&gt;"&amp;"Y")</f>
        <v>0</v>
      </c>
      <c r="B163">
        <f>COUNTIF(profile_psearch!H$1:H162, "Y")/COUNTIF(profile_psearch!H$1:$H$380, "Y")</f>
        <v>0.95857988165680474</v>
      </c>
    </row>
    <row r="164" spans="1:2" x14ac:dyDescent="0.25">
      <c r="A164">
        <f>1-COUNTIF(profile_psearch!H164:$H$380, "&lt;&gt;"&amp;"Y")/COUNTIF(profile_psearch!$H$1:$H$380, "&lt;&gt;"&amp;"Y")</f>
        <v>0</v>
      </c>
      <c r="B164">
        <f>COUNTIF(profile_psearch!H$1:H163, "Y")/COUNTIF(profile_psearch!H$1:$H$380, "Y")</f>
        <v>0.96449704142011838</v>
      </c>
    </row>
    <row r="165" spans="1:2" x14ac:dyDescent="0.25">
      <c r="A165">
        <f>1-COUNTIF(profile_psearch!H165:$H$380, "&lt;&gt;"&amp;"Y")/COUNTIF(profile_psearch!$H$1:$H$380, "&lt;&gt;"&amp;"Y")</f>
        <v>0</v>
      </c>
      <c r="B165">
        <f>COUNTIF(profile_psearch!H$1:H164, "Y")/COUNTIF(profile_psearch!H$1:$H$380, "Y")</f>
        <v>0.97041420118343191</v>
      </c>
    </row>
    <row r="166" spans="1:2" x14ac:dyDescent="0.25">
      <c r="A166">
        <f>1-COUNTIF(profile_psearch!H166:$H$380, "&lt;&gt;"&amp;"Y")/COUNTIF(profile_psearch!$H$1:$H$380, "&lt;&gt;"&amp;"Y")</f>
        <v>0</v>
      </c>
      <c r="B166">
        <f>COUNTIF(profile_psearch!H$1:H165, "Y")/COUNTIF(profile_psearch!H$1:$H$380, "Y")</f>
        <v>0.97633136094674555</v>
      </c>
    </row>
    <row r="167" spans="1:2" x14ac:dyDescent="0.25">
      <c r="A167">
        <f>1-COUNTIF(profile_psearch!H167:$H$380, "&lt;&gt;"&amp;"Y")/COUNTIF(profile_psearch!$H$1:$H$380, "&lt;&gt;"&amp;"Y")</f>
        <v>0</v>
      </c>
      <c r="B167">
        <f>COUNTIF(profile_psearch!H$1:H166, "Y")/COUNTIF(profile_psearch!H$1:$H$380, "Y")</f>
        <v>0.98224852071005919</v>
      </c>
    </row>
    <row r="168" spans="1:2" x14ac:dyDescent="0.25">
      <c r="A168">
        <f>1-COUNTIF(profile_psearch!H168:$H$380, "&lt;&gt;"&amp;"Y")/COUNTIF(profile_psearch!$H$1:$H$380, "&lt;&gt;"&amp;"Y")</f>
        <v>4.7393364928910442E-3</v>
      </c>
      <c r="B168">
        <f>COUNTIF(profile_psearch!H$1:H167, "Y")/COUNTIF(profile_psearch!H$1:$H$380, "Y")</f>
        <v>0.98224852071005919</v>
      </c>
    </row>
    <row r="169" spans="1:2" x14ac:dyDescent="0.25">
      <c r="A169">
        <f>1-COUNTIF(profile_psearch!H169:$H$380, "&lt;&gt;"&amp;"Y")/COUNTIF(profile_psearch!$H$1:$H$380, "&lt;&gt;"&amp;"Y")</f>
        <v>9.4786729857819774E-3</v>
      </c>
      <c r="B169">
        <f>COUNTIF(profile_psearch!H$1:H168, "Y")/COUNTIF(profile_psearch!H$1:$H$380, "Y")</f>
        <v>0.98224852071005919</v>
      </c>
    </row>
    <row r="170" spans="1:2" x14ac:dyDescent="0.25">
      <c r="A170">
        <f>1-COUNTIF(profile_psearch!H170:$H$380, "&lt;&gt;"&amp;"Y")/COUNTIF(profile_psearch!$H$1:$H$380, "&lt;&gt;"&amp;"Y")</f>
        <v>1.4218009478673022E-2</v>
      </c>
      <c r="B170">
        <f>COUNTIF(profile_psearch!H$1:H169, "Y")/COUNTIF(profile_psearch!H$1:$H$380, "Y")</f>
        <v>0.98224852071005919</v>
      </c>
    </row>
    <row r="171" spans="1:2" x14ac:dyDescent="0.25">
      <c r="A171">
        <f>1-COUNTIF(profile_psearch!H171:$H$380, "&lt;&gt;"&amp;"Y")/COUNTIF(profile_psearch!$H$1:$H$380, "&lt;&gt;"&amp;"Y")</f>
        <v>1.8957345971563955E-2</v>
      </c>
      <c r="B171">
        <f>COUNTIF(profile_psearch!H$1:H170, "Y")/COUNTIF(profile_psearch!H$1:$H$380, "Y")</f>
        <v>0.98224852071005919</v>
      </c>
    </row>
    <row r="172" spans="1:2" x14ac:dyDescent="0.25">
      <c r="A172">
        <f>1-COUNTIF(profile_psearch!H172:$H$380, "&lt;&gt;"&amp;"Y")/COUNTIF(profile_psearch!$H$1:$H$380, "&lt;&gt;"&amp;"Y")</f>
        <v>2.3696682464454999E-2</v>
      </c>
      <c r="B172">
        <f>COUNTIF(profile_psearch!H$1:H171, "Y")/COUNTIF(profile_psearch!H$1:$H$380, "Y")</f>
        <v>0.98224852071005919</v>
      </c>
    </row>
    <row r="173" spans="1:2" x14ac:dyDescent="0.25">
      <c r="A173">
        <f>1-COUNTIF(profile_psearch!H173:$H$380, "&lt;&gt;"&amp;"Y")/COUNTIF(profile_psearch!$H$1:$H$380, "&lt;&gt;"&amp;"Y")</f>
        <v>2.3696682464454999E-2</v>
      </c>
      <c r="B173">
        <f>COUNTIF(profile_psearch!H$1:H172, "Y")/COUNTIF(profile_psearch!H$1:$H$380, "Y")</f>
        <v>0.98816568047337283</v>
      </c>
    </row>
    <row r="174" spans="1:2" x14ac:dyDescent="0.25">
      <c r="A174">
        <f>1-COUNTIF(profile_psearch!H174:$H$380, "&lt;&gt;"&amp;"Y")/COUNTIF(profile_psearch!$H$1:$H$380, "&lt;&gt;"&amp;"Y")</f>
        <v>2.8436018957345932E-2</v>
      </c>
      <c r="B174">
        <f>COUNTIF(profile_psearch!H$1:H173, "Y")/COUNTIF(profile_psearch!H$1:$H$380, "Y")</f>
        <v>0.98816568047337283</v>
      </c>
    </row>
    <row r="175" spans="1:2" x14ac:dyDescent="0.25">
      <c r="A175">
        <f>1-COUNTIF(profile_psearch!H175:$H$380, "&lt;&gt;"&amp;"Y")/COUNTIF(profile_psearch!$H$1:$H$380, "&lt;&gt;"&amp;"Y")</f>
        <v>3.3175355450236976E-2</v>
      </c>
      <c r="B175">
        <f>COUNTIF(profile_psearch!H$1:H174, "Y")/COUNTIF(profile_psearch!H$1:$H$380, "Y")</f>
        <v>0.98816568047337283</v>
      </c>
    </row>
    <row r="176" spans="1:2" x14ac:dyDescent="0.25">
      <c r="A176">
        <f>1-COUNTIF(profile_psearch!H176:$H$380, "&lt;&gt;"&amp;"Y")/COUNTIF(profile_psearch!$H$1:$H$380, "&lt;&gt;"&amp;"Y")</f>
        <v>3.7914691943127909E-2</v>
      </c>
      <c r="B176">
        <f>COUNTIF(profile_psearch!H$1:H175, "Y")/COUNTIF(profile_psearch!H$1:$H$380, "Y")</f>
        <v>0.98816568047337283</v>
      </c>
    </row>
    <row r="177" spans="1:2" x14ac:dyDescent="0.25">
      <c r="A177">
        <f>1-COUNTIF(profile_psearch!H177:$H$380, "&lt;&gt;"&amp;"Y")/COUNTIF(profile_psearch!$H$1:$H$380, "&lt;&gt;"&amp;"Y")</f>
        <v>4.2654028436018954E-2</v>
      </c>
      <c r="B177">
        <f>COUNTIF(profile_psearch!H$1:H176, "Y")/COUNTIF(profile_psearch!H$1:$H$380, "Y")</f>
        <v>0.98816568047337283</v>
      </c>
    </row>
    <row r="178" spans="1:2" x14ac:dyDescent="0.25">
      <c r="A178">
        <f>1-COUNTIF(profile_psearch!H178:$H$380, "&lt;&gt;"&amp;"Y")/COUNTIF(profile_psearch!$H$1:$H$380, "&lt;&gt;"&amp;"Y")</f>
        <v>4.7393364928909998E-2</v>
      </c>
      <c r="B178">
        <f>COUNTIF(profile_psearch!H$1:H177, "Y")/COUNTIF(profile_psearch!H$1:$H$380, "Y")</f>
        <v>0.98816568047337283</v>
      </c>
    </row>
    <row r="179" spans="1:2" x14ac:dyDescent="0.25">
      <c r="A179">
        <f>1-COUNTIF(profile_psearch!H179:$H$380, "&lt;&gt;"&amp;"Y")/COUNTIF(profile_psearch!$H$1:$H$380, "&lt;&gt;"&amp;"Y")</f>
        <v>5.2132701421800931E-2</v>
      </c>
      <c r="B179">
        <f>COUNTIF(profile_psearch!H$1:H178, "Y")/COUNTIF(profile_psearch!H$1:$H$380, "Y")</f>
        <v>0.98816568047337283</v>
      </c>
    </row>
    <row r="180" spans="1:2" x14ac:dyDescent="0.25">
      <c r="A180">
        <f>1-COUNTIF(profile_psearch!H180:$H$380, "&lt;&gt;"&amp;"Y")/COUNTIF(profile_psearch!$H$1:$H$380, "&lt;&gt;"&amp;"Y")</f>
        <v>5.6872037914691975E-2</v>
      </c>
      <c r="B180">
        <f>COUNTIF(profile_psearch!H$1:H179, "Y")/COUNTIF(profile_psearch!H$1:$H$380, "Y")</f>
        <v>0.98816568047337283</v>
      </c>
    </row>
    <row r="181" spans="1:2" x14ac:dyDescent="0.25">
      <c r="A181">
        <f>1-COUNTIF(profile_psearch!H181:$H$380, "&lt;&gt;"&amp;"Y")/COUNTIF(profile_psearch!$H$1:$H$380, "&lt;&gt;"&amp;"Y")</f>
        <v>6.1611374407582908E-2</v>
      </c>
      <c r="B181">
        <f>COUNTIF(profile_psearch!H$1:H180, "Y")/COUNTIF(profile_psearch!H$1:$H$380, "Y")</f>
        <v>0.98816568047337283</v>
      </c>
    </row>
    <row r="182" spans="1:2" x14ac:dyDescent="0.25">
      <c r="A182">
        <f>1-COUNTIF(profile_psearch!H182:$H$380, "&lt;&gt;"&amp;"Y")/COUNTIF(profile_psearch!$H$1:$H$380, "&lt;&gt;"&amp;"Y")</f>
        <v>6.6350710900473953E-2</v>
      </c>
      <c r="B182">
        <f>COUNTIF(profile_psearch!H$1:H181, "Y")/COUNTIF(profile_psearch!H$1:$H$380, "Y")</f>
        <v>0.98816568047337283</v>
      </c>
    </row>
    <row r="183" spans="1:2" x14ac:dyDescent="0.25">
      <c r="A183">
        <f>1-COUNTIF(profile_psearch!H183:$H$380, "&lt;&gt;"&amp;"Y")/COUNTIF(profile_psearch!$H$1:$H$380, "&lt;&gt;"&amp;"Y")</f>
        <v>7.1090047393364886E-2</v>
      </c>
      <c r="B183">
        <f>COUNTIF(profile_psearch!H$1:H182, "Y")/COUNTIF(profile_psearch!H$1:$H$380, "Y")</f>
        <v>0.98816568047337283</v>
      </c>
    </row>
    <row r="184" spans="1:2" x14ac:dyDescent="0.25">
      <c r="A184">
        <f>1-COUNTIF(profile_psearch!H184:$H$380, "&lt;&gt;"&amp;"Y")/COUNTIF(profile_psearch!$H$1:$H$380, "&lt;&gt;"&amp;"Y")</f>
        <v>7.582938388625593E-2</v>
      </c>
      <c r="B184">
        <f>COUNTIF(profile_psearch!H$1:H183, "Y")/COUNTIF(profile_psearch!H$1:$H$380, "Y")</f>
        <v>0.98816568047337283</v>
      </c>
    </row>
    <row r="185" spans="1:2" x14ac:dyDescent="0.25">
      <c r="A185">
        <f>1-COUNTIF(profile_psearch!H185:$H$380, "&lt;&gt;"&amp;"Y")/COUNTIF(profile_psearch!$H$1:$H$380, "&lt;&gt;"&amp;"Y")</f>
        <v>8.0568720379146974E-2</v>
      </c>
      <c r="B185">
        <f>COUNTIF(profile_psearch!H$1:H184, "Y")/COUNTIF(profile_psearch!H$1:$H$380, "Y")</f>
        <v>0.98816568047337283</v>
      </c>
    </row>
    <row r="186" spans="1:2" x14ac:dyDescent="0.25">
      <c r="A186">
        <f>1-COUNTIF(profile_psearch!H186:$H$380, "&lt;&gt;"&amp;"Y")/COUNTIF(profile_psearch!$H$1:$H$380, "&lt;&gt;"&amp;"Y")</f>
        <v>8.5308056872037907E-2</v>
      </c>
      <c r="B186">
        <f>COUNTIF(profile_psearch!H$1:H185, "Y")/COUNTIF(profile_psearch!H$1:$H$380, "Y")</f>
        <v>0.98816568047337283</v>
      </c>
    </row>
    <row r="187" spans="1:2" x14ac:dyDescent="0.25">
      <c r="A187">
        <f>1-COUNTIF(profile_psearch!H187:$H$380, "&lt;&gt;"&amp;"Y")/COUNTIF(profile_psearch!$H$1:$H$380, "&lt;&gt;"&amp;"Y")</f>
        <v>9.0047393364928952E-2</v>
      </c>
      <c r="B187">
        <f>COUNTIF(profile_psearch!H$1:H186, "Y")/COUNTIF(profile_psearch!H$1:$H$380, "Y")</f>
        <v>0.98816568047337283</v>
      </c>
    </row>
    <row r="188" spans="1:2" x14ac:dyDescent="0.25">
      <c r="A188">
        <f>1-COUNTIF(profile_psearch!H188:$H$380, "&lt;&gt;"&amp;"Y")/COUNTIF(profile_psearch!$H$1:$H$380, "&lt;&gt;"&amp;"Y")</f>
        <v>9.4786729857819885E-2</v>
      </c>
      <c r="B188">
        <f>COUNTIF(profile_psearch!H$1:H187, "Y")/COUNTIF(profile_psearch!H$1:$H$380, "Y")</f>
        <v>0.98816568047337283</v>
      </c>
    </row>
    <row r="189" spans="1:2" x14ac:dyDescent="0.25">
      <c r="A189">
        <f>1-COUNTIF(profile_psearch!H189:$H$380, "&lt;&gt;"&amp;"Y")/COUNTIF(profile_psearch!$H$1:$H$380, "&lt;&gt;"&amp;"Y")</f>
        <v>9.9526066350710929E-2</v>
      </c>
      <c r="B189">
        <f>COUNTIF(profile_psearch!H$1:H188, "Y")/COUNTIF(profile_psearch!H$1:$H$380, "Y")</f>
        <v>0.98816568047337283</v>
      </c>
    </row>
    <row r="190" spans="1:2" x14ac:dyDescent="0.25">
      <c r="A190">
        <f>1-COUNTIF(profile_psearch!H190:$H$380, "&lt;&gt;"&amp;"Y")/COUNTIF(profile_psearch!$H$1:$H$380, "&lt;&gt;"&amp;"Y")</f>
        <v>0.10426540284360186</v>
      </c>
      <c r="B190">
        <f>COUNTIF(profile_psearch!H$1:H189, "Y")/COUNTIF(profile_psearch!H$1:$H$380, "Y")</f>
        <v>0.98816568047337283</v>
      </c>
    </row>
    <row r="191" spans="1:2" x14ac:dyDescent="0.25">
      <c r="A191">
        <f>1-COUNTIF(profile_psearch!H191:$H$380, "&lt;&gt;"&amp;"Y")/COUNTIF(profile_psearch!$H$1:$H$380, "&lt;&gt;"&amp;"Y")</f>
        <v>0.10900473933649291</v>
      </c>
      <c r="B191">
        <f>COUNTIF(profile_psearch!H$1:H190, "Y")/COUNTIF(profile_psearch!H$1:$H$380, "Y")</f>
        <v>0.98816568047337283</v>
      </c>
    </row>
    <row r="192" spans="1:2" x14ac:dyDescent="0.25">
      <c r="A192">
        <f>1-COUNTIF(profile_psearch!H192:$H$380, "&lt;&gt;"&amp;"Y")/COUNTIF(profile_psearch!$H$1:$H$380, "&lt;&gt;"&amp;"Y")</f>
        <v>0.11374407582938384</v>
      </c>
      <c r="B192">
        <f>COUNTIF(profile_psearch!H$1:H191, "Y")/COUNTIF(profile_psearch!H$1:$H$380, "Y")</f>
        <v>0.98816568047337283</v>
      </c>
    </row>
    <row r="193" spans="1:2" x14ac:dyDescent="0.25">
      <c r="A193">
        <f>1-COUNTIF(profile_psearch!H193:$H$380, "&lt;&gt;"&amp;"Y")/COUNTIF(profile_psearch!$H$1:$H$380, "&lt;&gt;"&amp;"Y")</f>
        <v>0.11848341232227488</v>
      </c>
      <c r="B193">
        <f>COUNTIF(profile_psearch!H$1:H192, "Y")/COUNTIF(profile_psearch!H$1:$H$380, "Y")</f>
        <v>0.98816568047337283</v>
      </c>
    </row>
    <row r="194" spans="1:2" x14ac:dyDescent="0.25">
      <c r="A194">
        <f>1-COUNTIF(profile_psearch!H194:$H$380, "&lt;&gt;"&amp;"Y")/COUNTIF(profile_psearch!$H$1:$H$380, "&lt;&gt;"&amp;"Y")</f>
        <v>0.12322274881516593</v>
      </c>
      <c r="B194">
        <f>COUNTIF(profile_psearch!H$1:H193, "Y")/COUNTIF(profile_psearch!H$1:$H$380, "Y")</f>
        <v>0.98816568047337283</v>
      </c>
    </row>
    <row r="195" spans="1:2" x14ac:dyDescent="0.25">
      <c r="A195">
        <f>1-COUNTIF(profile_psearch!H195:$H$380, "&lt;&gt;"&amp;"Y")/COUNTIF(profile_psearch!$H$1:$H$380, "&lt;&gt;"&amp;"Y")</f>
        <v>0.12796208530805686</v>
      </c>
      <c r="B195">
        <f>COUNTIF(profile_psearch!H$1:H194, "Y")/COUNTIF(profile_psearch!H$1:$H$380, "Y")</f>
        <v>0.98816568047337283</v>
      </c>
    </row>
    <row r="196" spans="1:2" x14ac:dyDescent="0.25">
      <c r="A196">
        <f>1-COUNTIF(profile_psearch!H196:$H$380, "&lt;&gt;"&amp;"Y")/COUNTIF(profile_psearch!$H$1:$H$380, "&lt;&gt;"&amp;"Y")</f>
        <v>0.13270142180094791</v>
      </c>
      <c r="B196">
        <f>COUNTIF(profile_psearch!H$1:H195, "Y")/COUNTIF(profile_psearch!H$1:$H$380, "Y")</f>
        <v>0.98816568047337283</v>
      </c>
    </row>
    <row r="197" spans="1:2" x14ac:dyDescent="0.25">
      <c r="A197">
        <f>1-COUNTIF(profile_psearch!H197:$H$380, "&lt;&gt;"&amp;"Y")/COUNTIF(profile_psearch!$H$1:$H$380, "&lt;&gt;"&amp;"Y")</f>
        <v>0.13744075829383884</v>
      </c>
      <c r="B197">
        <f>COUNTIF(profile_psearch!H$1:H196, "Y")/COUNTIF(profile_psearch!H$1:$H$380, "Y")</f>
        <v>0.98816568047337283</v>
      </c>
    </row>
    <row r="198" spans="1:2" x14ac:dyDescent="0.25">
      <c r="A198">
        <f>1-COUNTIF(profile_psearch!H198:$H$380, "&lt;&gt;"&amp;"Y")/COUNTIF(profile_psearch!$H$1:$H$380, "&lt;&gt;"&amp;"Y")</f>
        <v>0.14218009478672988</v>
      </c>
      <c r="B198">
        <f>COUNTIF(profile_psearch!H$1:H197, "Y")/COUNTIF(profile_psearch!H$1:$H$380, "Y")</f>
        <v>0.98816568047337283</v>
      </c>
    </row>
    <row r="199" spans="1:2" x14ac:dyDescent="0.25">
      <c r="A199">
        <f>1-COUNTIF(profile_psearch!H199:$H$380, "&lt;&gt;"&amp;"Y")/COUNTIF(profile_psearch!$H$1:$H$380, "&lt;&gt;"&amp;"Y")</f>
        <v>0.14691943127962082</v>
      </c>
      <c r="B199">
        <f>COUNTIF(profile_psearch!H$1:H198, "Y")/COUNTIF(profile_psearch!H$1:$H$380, "Y")</f>
        <v>0.98816568047337283</v>
      </c>
    </row>
    <row r="200" spans="1:2" x14ac:dyDescent="0.25">
      <c r="A200">
        <f>1-COUNTIF(profile_psearch!H200:$H$380, "&lt;&gt;"&amp;"Y")/COUNTIF(profile_psearch!$H$1:$H$380, "&lt;&gt;"&amp;"Y")</f>
        <v>0.15165876777251186</v>
      </c>
      <c r="B200">
        <f>COUNTIF(profile_psearch!H$1:H199, "Y")/COUNTIF(profile_psearch!H$1:$H$380, "Y")</f>
        <v>0.98816568047337283</v>
      </c>
    </row>
    <row r="201" spans="1:2" x14ac:dyDescent="0.25">
      <c r="A201">
        <f>1-COUNTIF(profile_psearch!H201:$H$380, "&lt;&gt;"&amp;"Y")/COUNTIF(profile_psearch!$H$1:$H$380, "&lt;&gt;"&amp;"Y")</f>
        <v>0.15639810426540279</v>
      </c>
      <c r="B201">
        <f>COUNTIF(profile_psearch!H$1:H200, "Y")/COUNTIF(profile_psearch!H$1:$H$380, "Y")</f>
        <v>0.98816568047337283</v>
      </c>
    </row>
    <row r="202" spans="1:2" x14ac:dyDescent="0.25">
      <c r="A202">
        <f>1-COUNTIF(profile_psearch!H202:$H$380, "&lt;&gt;"&amp;"Y")/COUNTIF(profile_psearch!$H$1:$H$380, "&lt;&gt;"&amp;"Y")</f>
        <v>0.16113744075829384</v>
      </c>
      <c r="B202">
        <f>COUNTIF(profile_psearch!H$1:H201, "Y")/COUNTIF(profile_psearch!H$1:$H$380, "Y")</f>
        <v>0.98816568047337283</v>
      </c>
    </row>
    <row r="203" spans="1:2" x14ac:dyDescent="0.25">
      <c r="A203">
        <f>1-COUNTIF(profile_psearch!H203:$H$380, "&lt;&gt;"&amp;"Y")/COUNTIF(profile_psearch!$H$1:$H$380, "&lt;&gt;"&amp;"Y")</f>
        <v>0.16587677725118488</v>
      </c>
      <c r="B203">
        <f>COUNTIF(profile_psearch!H$1:H202, "Y")/COUNTIF(profile_psearch!H$1:$H$380, "Y")</f>
        <v>0.98816568047337283</v>
      </c>
    </row>
    <row r="204" spans="1:2" x14ac:dyDescent="0.25">
      <c r="A204">
        <f>1-COUNTIF(profile_psearch!H204:$H$380, "&lt;&gt;"&amp;"Y")/COUNTIF(profile_psearch!$H$1:$H$380, "&lt;&gt;"&amp;"Y")</f>
        <v>0.17061611374407581</v>
      </c>
      <c r="B204">
        <f>COUNTIF(profile_psearch!H$1:H203, "Y")/COUNTIF(profile_psearch!H$1:$H$380, "Y")</f>
        <v>0.98816568047337283</v>
      </c>
    </row>
    <row r="205" spans="1:2" x14ac:dyDescent="0.25">
      <c r="A205">
        <f>1-COUNTIF(profile_psearch!H205:$H$380, "&lt;&gt;"&amp;"Y")/COUNTIF(profile_psearch!$H$1:$H$380, "&lt;&gt;"&amp;"Y")</f>
        <v>0.17535545023696686</v>
      </c>
      <c r="B205">
        <f>COUNTIF(profile_psearch!H$1:H204, "Y")/COUNTIF(profile_psearch!H$1:$H$380, "Y")</f>
        <v>0.98816568047337283</v>
      </c>
    </row>
    <row r="206" spans="1:2" x14ac:dyDescent="0.25">
      <c r="A206">
        <f>1-COUNTIF(profile_psearch!H206:$H$380, "&lt;&gt;"&amp;"Y")/COUNTIF(profile_psearch!$H$1:$H$380, "&lt;&gt;"&amp;"Y")</f>
        <v>0.18009478672985779</v>
      </c>
      <c r="B206">
        <f>COUNTIF(profile_psearch!H$1:H205, "Y")/COUNTIF(profile_psearch!H$1:$H$380, "Y")</f>
        <v>0.98816568047337283</v>
      </c>
    </row>
    <row r="207" spans="1:2" x14ac:dyDescent="0.25">
      <c r="A207">
        <f>1-COUNTIF(profile_psearch!H207:$H$380, "&lt;&gt;"&amp;"Y")/COUNTIF(profile_psearch!$H$1:$H$380, "&lt;&gt;"&amp;"Y")</f>
        <v>0.18483412322274884</v>
      </c>
      <c r="B207">
        <f>COUNTIF(profile_psearch!H$1:H206, "Y")/COUNTIF(profile_psearch!H$1:$H$380, "Y")</f>
        <v>0.98816568047337283</v>
      </c>
    </row>
    <row r="208" spans="1:2" x14ac:dyDescent="0.25">
      <c r="A208">
        <f>1-COUNTIF(profile_psearch!H208:$H$380, "&lt;&gt;"&amp;"Y")/COUNTIF(profile_psearch!$H$1:$H$380, "&lt;&gt;"&amp;"Y")</f>
        <v>0.18957345971563977</v>
      </c>
      <c r="B208">
        <f>COUNTIF(profile_psearch!H$1:H207, "Y")/COUNTIF(profile_psearch!H$1:$H$380, "Y")</f>
        <v>0.98816568047337283</v>
      </c>
    </row>
    <row r="209" spans="1:2" x14ac:dyDescent="0.25">
      <c r="A209">
        <f>1-COUNTIF(profile_psearch!H209:$H$380, "&lt;&gt;"&amp;"Y")/COUNTIF(profile_psearch!$H$1:$H$380, "&lt;&gt;"&amp;"Y")</f>
        <v>0.19431279620853081</v>
      </c>
      <c r="B209">
        <f>COUNTIF(profile_psearch!H$1:H208, "Y")/COUNTIF(profile_psearch!H$1:$H$380, "Y")</f>
        <v>0.98816568047337283</v>
      </c>
    </row>
    <row r="210" spans="1:2" x14ac:dyDescent="0.25">
      <c r="A210">
        <f>1-COUNTIF(profile_psearch!H210:$H$380, "&lt;&gt;"&amp;"Y")/COUNTIF(profile_psearch!$H$1:$H$380, "&lt;&gt;"&amp;"Y")</f>
        <v>0.19905213270142175</v>
      </c>
      <c r="B210">
        <f>COUNTIF(profile_psearch!H$1:H209, "Y")/COUNTIF(profile_psearch!H$1:$H$380, "Y")</f>
        <v>0.98816568047337283</v>
      </c>
    </row>
    <row r="211" spans="1:2" x14ac:dyDescent="0.25">
      <c r="A211">
        <f>1-COUNTIF(profile_psearch!H211:$H$380, "&lt;&gt;"&amp;"Y")/COUNTIF(profile_psearch!$H$1:$H$380, "&lt;&gt;"&amp;"Y")</f>
        <v>0.20379146919431279</v>
      </c>
      <c r="B211">
        <f>COUNTIF(profile_psearch!H$1:H210, "Y")/COUNTIF(profile_psearch!H$1:$H$380, "Y")</f>
        <v>0.98816568047337283</v>
      </c>
    </row>
    <row r="212" spans="1:2" x14ac:dyDescent="0.25">
      <c r="A212">
        <f>1-COUNTIF(profile_psearch!H212:$H$380, "&lt;&gt;"&amp;"Y")/COUNTIF(profile_psearch!$H$1:$H$380, "&lt;&gt;"&amp;"Y")</f>
        <v>0.20853080568720384</v>
      </c>
      <c r="B212">
        <f>COUNTIF(profile_psearch!H$1:H211, "Y")/COUNTIF(profile_psearch!H$1:$H$380, "Y")</f>
        <v>0.98816568047337283</v>
      </c>
    </row>
    <row r="213" spans="1:2" x14ac:dyDescent="0.25">
      <c r="A213">
        <f>1-COUNTIF(profile_psearch!H213:$H$380, "&lt;&gt;"&amp;"Y")/COUNTIF(profile_psearch!$H$1:$H$380, "&lt;&gt;"&amp;"Y")</f>
        <v>0.21327014218009477</v>
      </c>
      <c r="B213">
        <f>COUNTIF(profile_psearch!H$1:H212, "Y")/COUNTIF(profile_psearch!H$1:$H$380, "Y")</f>
        <v>0.98816568047337283</v>
      </c>
    </row>
    <row r="214" spans="1:2" x14ac:dyDescent="0.25">
      <c r="A214">
        <f>1-COUNTIF(profile_psearch!H214:$H$380, "&lt;&gt;"&amp;"Y")/COUNTIF(profile_psearch!$H$1:$H$380, "&lt;&gt;"&amp;"Y")</f>
        <v>0.21800947867298581</v>
      </c>
      <c r="B214">
        <f>COUNTIF(profile_psearch!H$1:H213, "Y")/COUNTIF(profile_psearch!H$1:$H$380, "Y")</f>
        <v>0.98816568047337283</v>
      </c>
    </row>
    <row r="215" spans="1:2" x14ac:dyDescent="0.25">
      <c r="A215">
        <f>1-COUNTIF(profile_psearch!H215:$H$380, "&lt;&gt;"&amp;"Y")/COUNTIF(profile_psearch!$H$1:$H$380, "&lt;&gt;"&amp;"Y")</f>
        <v>0.22274881516587675</v>
      </c>
      <c r="B215">
        <f>COUNTIF(profile_psearch!H$1:H214, "Y")/COUNTIF(profile_psearch!H$1:$H$380, "Y")</f>
        <v>0.98816568047337283</v>
      </c>
    </row>
    <row r="216" spans="1:2" x14ac:dyDescent="0.25">
      <c r="A216">
        <f>1-COUNTIF(profile_psearch!H216:$H$380, "&lt;&gt;"&amp;"Y")/COUNTIF(profile_psearch!$H$1:$H$380, "&lt;&gt;"&amp;"Y")</f>
        <v>0.22748815165876779</v>
      </c>
      <c r="B216">
        <f>COUNTIF(profile_psearch!H$1:H215, "Y")/COUNTIF(profile_psearch!H$1:$H$380, "Y")</f>
        <v>0.98816568047337283</v>
      </c>
    </row>
    <row r="217" spans="1:2" x14ac:dyDescent="0.25">
      <c r="A217">
        <f>1-COUNTIF(profile_psearch!H217:$H$380, "&lt;&gt;"&amp;"Y")/COUNTIF(profile_psearch!$H$1:$H$380, "&lt;&gt;"&amp;"Y")</f>
        <v>0.23222748815165872</v>
      </c>
      <c r="B217">
        <f>COUNTIF(profile_psearch!H$1:H216, "Y")/COUNTIF(profile_psearch!H$1:$H$380, "Y")</f>
        <v>0.98816568047337283</v>
      </c>
    </row>
    <row r="218" spans="1:2" x14ac:dyDescent="0.25">
      <c r="A218">
        <f>1-COUNTIF(profile_psearch!H218:$H$380, "&lt;&gt;"&amp;"Y")/COUNTIF(profile_psearch!$H$1:$H$380, "&lt;&gt;"&amp;"Y")</f>
        <v>0.23696682464454977</v>
      </c>
      <c r="B218">
        <f>COUNTIF(profile_psearch!H$1:H217, "Y")/COUNTIF(profile_psearch!H$1:$H$380, "Y")</f>
        <v>0.98816568047337283</v>
      </c>
    </row>
    <row r="219" spans="1:2" x14ac:dyDescent="0.25">
      <c r="A219">
        <f>1-COUNTIF(profile_psearch!H219:$H$380, "&lt;&gt;"&amp;"Y")/COUNTIF(profile_psearch!$H$1:$H$380, "&lt;&gt;"&amp;"Y")</f>
        <v>0.24170616113744081</v>
      </c>
      <c r="B219">
        <f>COUNTIF(profile_psearch!H$1:H218, "Y")/COUNTIF(profile_psearch!H$1:$H$380, "Y")</f>
        <v>0.98816568047337283</v>
      </c>
    </row>
    <row r="220" spans="1:2" x14ac:dyDescent="0.25">
      <c r="A220">
        <f>1-COUNTIF(profile_psearch!H220:$H$380, "&lt;&gt;"&amp;"Y")/COUNTIF(profile_psearch!$H$1:$H$380, "&lt;&gt;"&amp;"Y")</f>
        <v>0.24644549763033174</v>
      </c>
      <c r="B220">
        <f>COUNTIF(profile_psearch!H$1:H219, "Y")/COUNTIF(profile_psearch!H$1:$H$380, "Y")</f>
        <v>0.98816568047337283</v>
      </c>
    </row>
    <row r="221" spans="1:2" x14ac:dyDescent="0.25">
      <c r="A221">
        <f>1-COUNTIF(profile_psearch!H221:$H$380, "&lt;&gt;"&amp;"Y")/COUNTIF(profile_psearch!$H$1:$H$380, "&lt;&gt;"&amp;"Y")</f>
        <v>0.25118483412322279</v>
      </c>
      <c r="B221">
        <f>COUNTIF(profile_psearch!H$1:H220, "Y")/COUNTIF(profile_psearch!H$1:$H$380, "Y")</f>
        <v>0.98816568047337283</v>
      </c>
    </row>
    <row r="222" spans="1:2" x14ac:dyDescent="0.25">
      <c r="A222">
        <f>1-COUNTIF(profile_psearch!H222:$H$380, "&lt;&gt;"&amp;"Y")/COUNTIF(profile_psearch!$H$1:$H$380, "&lt;&gt;"&amp;"Y")</f>
        <v>0.25592417061611372</v>
      </c>
      <c r="B222">
        <f>COUNTIF(profile_psearch!H$1:H221, "Y")/COUNTIF(profile_psearch!H$1:$H$380, "Y")</f>
        <v>0.98816568047337283</v>
      </c>
    </row>
    <row r="223" spans="1:2" x14ac:dyDescent="0.25">
      <c r="A223">
        <f>1-COUNTIF(profile_psearch!H223:$H$380, "&lt;&gt;"&amp;"Y")/COUNTIF(profile_psearch!$H$1:$H$380, "&lt;&gt;"&amp;"Y")</f>
        <v>0.26066350710900477</v>
      </c>
      <c r="B223">
        <f>COUNTIF(profile_psearch!H$1:H222, "Y")/COUNTIF(profile_psearch!H$1:$H$380, "Y")</f>
        <v>0.98816568047337283</v>
      </c>
    </row>
    <row r="224" spans="1:2" x14ac:dyDescent="0.25">
      <c r="A224">
        <f>1-COUNTIF(profile_psearch!H224:$H$380, "&lt;&gt;"&amp;"Y")/COUNTIF(profile_psearch!$H$1:$H$380, "&lt;&gt;"&amp;"Y")</f>
        <v>0.2654028436018957</v>
      </c>
      <c r="B224">
        <f>COUNTIF(profile_psearch!H$1:H223, "Y")/COUNTIF(profile_psearch!H$1:$H$380, "Y")</f>
        <v>0.98816568047337283</v>
      </c>
    </row>
    <row r="225" spans="1:2" x14ac:dyDescent="0.25">
      <c r="A225">
        <f>1-COUNTIF(profile_psearch!H225:$H$380, "&lt;&gt;"&amp;"Y")/COUNTIF(profile_psearch!$H$1:$H$380, "&lt;&gt;"&amp;"Y")</f>
        <v>0.2654028436018957</v>
      </c>
      <c r="B225">
        <f>COUNTIF(profile_psearch!H$1:H224, "Y")/COUNTIF(profile_psearch!H$1:$H$380, "Y")</f>
        <v>0.99408284023668636</v>
      </c>
    </row>
    <row r="226" spans="1:2" x14ac:dyDescent="0.25">
      <c r="A226">
        <f>1-COUNTIF(profile_psearch!H226:$H$380, "&lt;&gt;"&amp;"Y")/COUNTIF(profile_psearch!$H$1:$H$380, "&lt;&gt;"&amp;"Y")</f>
        <v>0.27014218009478674</v>
      </c>
      <c r="B226">
        <f>COUNTIF(profile_psearch!H$1:H225, "Y")/COUNTIF(profile_psearch!H$1:$H$380, "Y")</f>
        <v>0.99408284023668636</v>
      </c>
    </row>
    <row r="227" spans="1:2" x14ac:dyDescent="0.25">
      <c r="A227">
        <f>1-COUNTIF(profile_psearch!H227:$H$380, "&lt;&gt;"&amp;"Y")/COUNTIF(profile_psearch!$H$1:$H$380, "&lt;&gt;"&amp;"Y")</f>
        <v>0.27488151658767768</v>
      </c>
      <c r="B227">
        <f>COUNTIF(profile_psearch!H$1:H226, "Y")/COUNTIF(profile_psearch!H$1:$H$380, "Y")</f>
        <v>0.99408284023668636</v>
      </c>
    </row>
    <row r="228" spans="1:2" x14ac:dyDescent="0.25">
      <c r="A228">
        <f>1-COUNTIF(profile_psearch!H228:$H$380, "&lt;&gt;"&amp;"Y")/COUNTIF(profile_psearch!$H$1:$H$380, "&lt;&gt;"&amp;"Y")</f>
        <v>0.27962085308056872</v>
      </c>
      <c r="B228">
        <f>COUNTIF(profile_psearch!H$1:H227, "Y")/COUNTIF(profile_psearch!H$1:$H$380, "Y")</f>
        <v>0.99408284023668636</v>
      </c>
    </row>
    <row r="229" spans="1:2" x14ac:dyDescent="0.25">
      <c r="A229">
        <f>1-COUNTIF(profile_psearch!H229:$H$380, "&lt;&gt;"&amp;"Y")/COUNTIF(profile_psearch!$H$1:$H$380, "&lt;&gt;"&amp;"Y")</f>
        <v>0.28436018957345977</v>
      </c>
      <c r="B229">
        <f>COUNTIF(profile_psearch!H$1:H228, "Y")/COUNTIF(profile_psearch!H$1:$H$380, "Y")</f>
        <v>0.99408284023668636</v>
      </c>
    </row>
    <row r="230" spans="1:2" x14ac:dyDescent="0.25">
      <c r="A230">
        <f>1-COUNTIF(profile_psearch!H230:$H$380, "&lt;&gt;"&amp;"Y")/COUNTIF(profile_psearch!$H$1:$H$380, "&lt;&gt;"&amp;"Y")</f>
        <v>0.2890995260663507</v>
      </c>
      <c r="B230">
        <f>COUNTIF(profile_psearch!H$1:H229, "Y")/COUNTIF(profile_psearch!H$1:$H$380, "Y")</f>
        <v>0.99408284023668636</v>
      </c>
    </row>
    <row r="231" spans="1:2" x14ac:dyDescent="0.25">
      <c r="A231">
        <f>1-COUNTIF(profile_psearch!H231:$H$380, "&lt;&gt;"&amp;"Y")/COUNTIF(profile_psearch!$H$1:$H$380, "&lt;&gt;"&amp;"Y")</f>
        <v>0.29383886255924174</v>
      </c>
      <c r="B231">
        <f>COUNTIF(profile_psearch!H$1:H230, "Y")/COUNTIF(profile_psearch!H$1:$H$380, "Y")</f>
        <v>0.99408284023668636</v>
      </c>
    </row>
    <row r="232" spans="1:2" x14ac:dyDescent="0.25">
      <c r="A232">
        <f>1-COUNTIF(profile_psearch!H232:$H$380, "&lt;&gt;"&amp;"Y")/COUNTIF(profile_psearch!$H$1:$H$380, "&lt;&gt;"&amp;"Y")</f>
        <v>0.29857819905213268</v>
      </c>
      <c r="B232">
        <f>COUNTIF(profile_psearch!H$1:H231, "Y")/COUNTIF(profile_psearch!H$1:$H$380, "Y")</f>
        <v>0.99408284023668636</v>
      </c>
    </row>
    <row r="233" spans="1:2" x14ac:dyDescent="0.25">
      <c r="A233">
        <f>1-COUNTIF(profile_psearch!H233:$H$380, "&lt;&gt;"&amp;"Y")/COUNTIF(profile_psearch!$H$1:$H$380, "&lt;&gt;"&amp;"Y")</f>
        <v>0.30331753554502372</v>
      </c>
      <c r="B233">
        <f>COUNTIF(profile_psearch!H$1:H232, "Y")/COUNTIF(profile_psearch!H$1:$H$380, "Y")</f>
        <v>0.99408284023668636</v>
      </c>
    </row>
    <row r="234" spans="1:2" x14ac:dyDescent="0.25">
      <c r="A234">
        <f>1-COUNTIF(profile_psearch!H234:$H$380, "&lt;&gt;"&amp;"Y")/COUNTIF(profile_psearch!$H$1:$H$380, "&lt;&gt;"&amp;"Y")</f>
        <v>0.30805687203791465</v>
      </c>
      <c r="B234">
        <f>COUNTIF(profile_psearch!H$1:H233, "Y")/COUNTIF(profile_psearch!H$1:$H$380, "Y")</f>
        <v>0.99408284023668636</v>
      </c>
    </row>
    <row r="235" spans="1:2" x14ac:dyDescent="0.25">
      <c r="A235">
        <f>1-COUNTIF(profile_psearch!H235:$H$380, "&lt;&gt;"&amp;"Y")/COUNTIF(profile_psearch!$H$1:$H$380, "&lt;&gt;"&amp;"Y")</f>
        <v>0.3127962085308057</v>
      </c>
      <c r="B235">
        <f>COUNTIF(profile_psearch!H$1:H234, "Y")/COUNTIF(profile_psearch!H$1:$H$380, "Y")</f>
        <v>0.99408284023668636</v>
      </c>
    </row>
    <row r="236" spans="1:2" x14ac:dyDescent="0.25">
      <c r="A236">
        <f>1-COUNTIF(profile_psearch!H236:$H$380, "&lt;&gt;"&amp;"Y")/COUNTIF(profile_psearch!$H$1:$H$380, "&lt;&gt;"&amp;"Y")</f>
        <v>0.31753554502369663</v>
      </c>
      <c r="B236">
        <f>COUNTIF(profile_psearch!H$1:H235, "Y")/COUNTIF(profile_psearch!H$1:$H$380, "Y")</f>
        <v>0.99408284023668636</v>
      </c>
    </row>
    <row r="237" spans="1:2" x14ac:dyDescent="0.25">
      <c r="A237">
        <f>1-COUNTIF(profile_psearch!H237:$H$380, "&lt;&gt;"&amp;"Y")/COUNTIF(profile_psearch!$H$1:$H$380, "&lt;&gt;"&amp;"Y")</f>
        <v>0.32227488151658767</v>
      </c>
      <c r="B237">
        <f>COUNTIF(profile_psearch!H$1:H236, "Y")/COUNTIF(profile_psearch!H$1:$H$380, "Y")</f>
        <v>0.99408284023668636</v>
      </c>
    </row>
    <row r="238" spans="1:2" x14ac:dyDescent="0.25">
      <c r="A238">
        <f>1-COUNTIF(profile_psearch!H238:$H$380, "&lt;&gt;"&amp;"Y")/COUNTIF(profile_psearch!$H$1:$H$380, "&lt;&gt;"&amp;"Y")</f>
        <v>0.32701421800947872</v>
      </c>
      <c r="B238">
        <f>COUNTIF(profile_psearch!H$1:H237, "Y")/COUNTIF(profile_psearch!H$1:$H$380, "Y")</f>
        <v>0.99408284023668636</v>
      </c>
    </row>
    <row r="239" spans="1:2" x14ac:dyDescent="0.25">
      <c r="A239">
        <f>1-COUNTIF(profile_psearch!H239:$H$380, "&lt;&gt;"&amp;"Y")/COUNTIF(profile_psearch!$H$1:$H$380, "&lt;&gt;"&amp;"Y")</f>
        <v>0.33175355450236965</v>
      </c>
      <c r="B239">
        <f>COUNTIF(profile_psearch!H$1:H238, "Y")/COUNTIF(profile_psearch!H$1:$H$380, "Y")</f>
        <v>0.99408284023668636</v>
      </c>
    </row>
    <row r="240" spans="1:2" x14ac:dyDescent="0.25">
      <c r="A240">
        <f>1-COUNTIF(profile_psearch!H240:$H$380, "&lt;&gt;"&amp;"Y")/COUNTIF(profile_psearch!$H$1:$H$380, "&lt;&gt;"&amp;"Y")</f>
        <v>0.3364928909952607</v>
      </c>
      <c r="B240">
        <f>COUNTIF(profile_psearch!H$1:H239, "Y")/COUNTIF(profile_psearch!H$1:$H$380, "Y")</f>
        <v>0.99408284023668636</v>
      </c>
    </row>
    <row r="241" spans="1:2" x14ac:dyDescent="0.25">
      <c r="A241">
        <f>1-COUNTIF(profile_psearch!H241:$H$380, "&lt;&gt;"&amp;"Y")/COUNTIF(profile_psearch!$H$1:$H$380, "&lt;&gt;"&amp;"Y")</f>
        <v>0.34123222748815163</v>
      </c>
      <c r="B241">
        <f>COUNTIF(profile_psearch!H$1:H240, "Y")/COUNTIF(profile_psearch!H$1:$H$380, "Y")</f>
        <v>0.99408284023668636</v>
      </c>
    </row>
    <row r="242" spans="1:2" x14ac:dyDescent="0.25">
      <c r="A242">
        <f>1-COUNTIF(profile_psearch!H242:$H$380, "&lt;&gt;"&amp;"Y")/COUNTIF(profile_psearch!$H$1:$H$380, "&lt;&gt;"&amp;"Y")</f>
        <v>0.34597156398104267</v>
      </c>
      <c r="B242">
        <f>COUNTIF(profile_psearch!H$1:H241, "Y")/COUNTIF(profile_psearch!H$1:$H$380, "Y")</f>
        <v>0.99408284023668636</v>
      </c>
    </row>
    <row r="243" spans="1:2" x14ac:dyDescent="0.25">
      <c r="A243">
        <f>1-COUNTIF(profile_psearch!H243:$H$380, "&lt;&gt;"&amp;"Y")/COUNTIF(profile_psearch!$H$1:$H$380, "&lt;&gt;"&amp;"Y")</f>
        <v>0.35071090047393361</v>
      </c>
      <c r="B243">
        <f>COUNTIF(profile_psearch!H$1:H242, "Y")/COUNTIF(profile_psearch!H$1:$H$380, "Y")</f>
        <v>0.99408284023668636</v>
      </c>
    </row>
    <row r="244" spans="1:2" x14ac:dyDescent="0.25">
      <c r="A244">
        <f>1-COUNTIF(profile_psearch!H244:$H$380, "&lt;&gt;"&amp;"Y")/COUNTIF(profile_psearch!$H$1:$H$380, "&lt;&gt;"&amp;"Y")</f>
        <v>0.35545023696682465</v>
      </c>
      <c r="B244">
        <f>COUNTIF(profile_psearch!H$1:H243, "Y")/COUNTIF(profile_psearch!H$1:$H$380, "Y")</f>
        <v>0.99408284023668636</v>
      </c>
    </row>
    <row r="245" spans="1:2" x14ac:dyDescent="0.25">
      <c r="A245">
        <f>1-COUNTIF(profile_psearch!H245:$H$380, "&lt;&gt;"&amp;"Y")/COUNTIF(profile_psearch!$H$1:$H$380, "&lt;&gt;"&amp;"Y")</f>
        <v>0.3601895734597157</v>
      </c>
      <c r="B245">
        <f>COUNTIF(profile_psearch!H$1:H244, "Y")/COUNTIF(profile_psearch!H$1:$H$380, "Y")</f>
        <v>0.99408284023668636</v>
      </c>
    </row>
    <row r="246" spans="1:2" x14ac:dyDescent="0.25">
      <c r="A246">
        <f>1-COUNTIF(profile_psearch!H246:$H$380, "&lt;&gt;"&amp;"Y")/COUNTIF(profile_psearch!$H$1:$H$380, "&lt;&gt;"&amp;"Y")</f>
        <v>0.36492890995260663</v>
      </c>
      <c r="B246">
        <f>COUNTIF(profile_psearch!H$1:H245, "Y")/COUNTIF(profile_psearch!H$1:$H$380, "Y")</f>
        <v>0.99408284023668636</v>
      </c>
    </row>
    <row r="247" spans="1:2" x14ac:dyDescent="0.25">
      <c r="A247">
        <f>1-COUNTIF(profile_psearch!H247:$H$380, "&lt;&gt;"&amp;"Y")/COUNTIF(profile_psearch!$H$1:$H$380, "&lt;&gt;"&amp;"Y")</f>
        <v>0.36966824644549767</v>
      </c>
      <c r="B247">
        <f>COUNTIF(profile_psearch!H$1:H246, "Y")/COUNTIF(profile_psearch!H$1:$H$380, "Y")</f>
        <v>0.99408284023668636</v>
      </c>
    </row>
    <row r="248" spans="1:2" x14ac:dyDescent="0.25">
      <c r="A248">
        <f>1-COUNTIF(profile_psearch!H248:$H$380, "&lt;&gt;"&amp;"Y")/COUNTIF(profile_psearch!$H$1:$H$380, "&lt;&gt;"&amp;"Y")</f>
        <v>0.37440758293838861</v>
      </c>
      <c r="B248">
        <f>COUNTIF(profile_psearch!H$1:H247, "Y")/COUNTIF(profile_psearch!H$1:$H$380, "Y")</f>
        <v>0.99408284023668636</v>
      </c>
    </row>
    <row r="249" spans="1:2" x14ac:dyDescent="0.25">
      <c r="A249">
        <f>1-COUNTIF(profile_psearch!H249:$H$380, "&lt;&gt;"&amp;"Y")/COUNTIF(profile_psearch!$H$1:$H$380, "&lt;&gt;"&amp;"Y")</f>
        <v>0.37914691943127965</v>
      </c>
      <c r="B249">
        <f>COUNTIF(profile_psearch!H$1:H248, "Y")/COUNTIF(profile_psearch!H$1:$H$380, "Y")</f>
        <v>0.99408284023668636</v>
      </c>
    </row>
    <row r="250" spans="1:2" x14ac:dyDescent="0.25">
      <c r="A250">
        <f>1-COUNTIF(profile_psearch!H250:$H$380, "&lt;&gt;"&amp;"Y")/COUNTIF(profile_psearch!$H$1:$H$380, "&lt;&gt;"&amp;"Y")</f>
        <v>0.38388625592417058</v>
      </c>
      <c r="B250">
        <f>COUNTIF(profile_psearch!H$1:H249, "Y")/COUNTIF(profile_psearch!H$1:$H$380, "Y")</f>
        <v>0.99408284023668636</v>
      </c>
    </row>
    <row r="251" spans="1:2" x14ac:dyDescent="0.25">
      <c r="A251">
        <f>1-COUNTIF(profile_psearch!H251:$H$380, "&lt;&gt;"&amp;"Y")/COUNTIF(profile_psearch!$H$1:$H$380, "&lt;&gt;"&amp;"Y")</f>
        <v>0.38862559241706163</v>
      </c>
      <c r="B251">
        <f>COUNTIF(profile_psearch!H$1:H250, "Y")/COUNTIF(profile_psearch!H$1:$H$380, "Y")</f>
        <v>0.99408284023668636</v>
      </c>
    </row>
    <row r="252" spans="1:2" x14ac:dyDescent="0.25">
      <c r="A252">
        <f>1-COUNTIF(profile_psearch!H252:$H$380, "&lt;&gt;"&amp;"Y")/COUNTIF(profile_psearch!$H$1:$H$380, "&lt;&gt;"&amp;"Y")</f>
        <v>0.39336492890995256</v>
      </c>
      <c r="B252">
        <f>COUNTIF(profile_psearch!H$1:H251, "Y")/COUNTIF(profile_psearch!H$1:$H$380, "Y")</f>
        <v>0.99408284023668636</v>
      </c>
    </row>
    <row r="253" spans="1:2" x14ac:dyDescent="0.25">
      <c r="A253">
        <f>1-COUNTIF(profile_psearch!H253:$H$380, "&lt;&gt;"&amp;"Y")/COUNTIF(profile_psearch!$H$1:$H$380, "&lt;&gt;"&amp;"Y")</f>
        <v>0.3981042654028436</v>
      </c>
      <c r="B253">
        <f>COUNTIF(profile_psearch!H$1:H252, "Y")/COUNTIF(profile_psearch!H$1:$H$380, "Y")</f>
        <v>0.99408284023668636</v>
      </c>
    </row>
    <row r="254" spans="1:2" x14ac:dyDescent="0.25">
      <c r="A254">
        <f>1-COUNTIF(profile_psearch!H254:$H$380, "&lt;&gt;"&amp;"Y")/COUNTIF(profile_psearch!$H$1:$H$380, "&lt;&gt;"&amp;"Y")</f>
        <v>0.40284360189573465</v>
      </c>
      <c r="B254">
        <f>COUNTIF(profile_psearch!H$1:H253, "Y")/COUNTIF(profile_psearch!H$1:$H$380, "Y")</f>
        <v>0.99408284023668636</v>
      </c>
    </row>
    <row r="255" spans="1:2" x14ac:dyDescent="0.25">
      <c r="A255">
        <f>1-COUNTIF(profile_psearch!H255:$H$380, "&lt;&gt;"&amp;"Y")/COUNTIF(profile_psearch!$H$1:$H$380, "&lt;&gt;"&amp;"Y")</f>
        <v>0.40758293838862558</v>
      </c>
      <c r="B255">
        <f>COUNTIF(profile_psearch!H$1:H254, "Y")/COUNTIF(profile_psearch!H$1:$H$380, "Y")</f>
        <v>0.99408284023668636</v>
      </c>
    </row>
    <row r="256" spans="1:2" x14ac:dyDescent="0.25">
      <c r="A256">
        <f>1-COUNTIF(profile_psearch!H256:$H$380, "&lt;&gt;"&amp;"Y")/COUNTIF(profile_psearch!$H$1:$H$380, "&lt;&gt;"&amp;"Y")</f>
        <v>0.41232227488151663</v>
      </c>
      <c r="B256">
        <f>COUNTIF(profile_psearch!H$1:H255, "Y")/COUNTIF(profile_psearch!H$1:$H$380, "Y")</f>
        <v>0.99408284023668636</v>
      </c>
    </row>
    <row r="257" spans="1:2" x14ac:dyDescent="0.25">
      <c r="A257">
        <f>1-COUNTIF(profile_psearch!H257:$H$380, "&lt;&gt;"&amp;"Y")/COUNTIF(profile_psearch!$H$1:$H$380, "&lt;&gt;"&amp;"Y")</f>
        <v>0.41706161137440756</v>
      </c>
      <c r="B257">
        <f>COUNTIF(profile_psearch!H$1:H256, "Y")/COUNTIF(profile_psearch!H$1:$H$380, "Y")</f>
        <v>0.99408284023668636</v>
      </c>
    </row>
    <row r="258" spans="1:2" x14ac:dyDescent="0.25">
      <c r="A258">
        <f>1-COUNTIF(profile_psearch!H258:$H$380, "&lt;&gt;"&amp;"Y")/COUNTIF(profile_psearch!$H$1:$H$380, "&lt;&gt;"&amp;"Y")</f>
        <v>0.4218009478672986</v>
      </c>
      <c r="B258">
        <f>COUNTIF(profile_psearch!H$1:H257, "Y")/COUNTIF(profile_psearch!H$1:$H$380, "Y")</f>
        <v>0.99408284023668636</v>
      </c>
    </row>
    <row r="259" spans="1:2" x14ac:dyDescent="0.25">
      <c r="A259">
        <f>1-COUNTIF(profile_psearch!H259:$H$380, "&lt;&gt;"&amp;"Y")/COUNTIF(profile_psearch!$H$1:$H$380, "&lt;&gt;"&amp;"Y")</f>
        <v>0.42654028436018954</v>
      </c>
      <c r="B259">
        <f>COUNTIF(profile_psearch!H$1:H258, "Y")/COUNTIF(profile_psearch!H$1:$H$380, "Y")</f>
        <v>0.99408284023668636</v>
      </c>
    </row>
    <row r="260" spans="1:2" x14ac:dyDescent="0.25">
      <c r="A260">
        <f>1-COUNTIF(profile_psearch!H260:$H$380, "&lt;&gt;"&amp;"Y")/COUNTIF(profile_psearch!$H$1:$H$380, "&lt;&gt;"&amp;"Y")</f>
        <v>0.43127962085308058</v>
      </c>
      <c r="B260">
        <f>COUNTIF(profile_psearch!H$1:H259, "Y")/COUNTIF(profile_psearch!H$1:$H$380, "Y")</f>
        <v>0.99408284023668636</v>
      </c>
    </row>
    <row r="261" spans="1:2" x14ac:dyDescent="0.25">
      <c r="A261">
        <f>1-COUNTIF(profile_psearch!H261:$H$380, "&lt;&gt;"&amp;"Y")/COUNTIF(profile_psearch!$H$1:$H$380, "&lt;&gt;"&amp;"Y")</f>
        <v>0.43601895734597151</v>
      </c>
      <c r="B261">
        <f>COUNTIF(profile_psearch!H$1:H260, "Y")/COUNTIF(profile_psearch!H$1:$H$380, "Y")</f>
        <v>0.99408284023668636</v>
      </c>
    </row>
    <row r="262" spans="1:2" x14ac:dyDescent="0.25">
      <c r="A262">
        <f>1-COUNTIF(profile_psearch!H262:$H$380, "&lt;&gt;"&amp;"Y")/COUNTIF(profile_psearch!$H$1:$H$380, "&lt;&gt;"&amp;"Y")</f>
        <v>0.44075829383886256</v>
      </c>
      <c r="B262">
        <f>COUNTIF(profile_psearch!H$1:H261, "Y")/COUNTIF(profile_psearch!H$1:$H$380, "Y")</f>
        <v>0.99408284023668636</v>
      </c>
    </row>
    <row r="263" spans="1:2" x14ac:dyDescent="0.25">
      <c r="A263">
        <f>1-COUNTIF(profile_psearch!H263:$H$380, "&lt;&gt;"&amp;"Y")/COUNTIF(profile_psearch!$H$1:$H$380, "&lt;&gt;"&amp;"Y")</f>
        <v>0.4454976303317536</v>
      </c>
      <c r="B263">
        <f>COUNTIF(profile_psearch!H$1:H262, "Y")/COUNTIF(profile_psearch!H$1:$H$380, "Y")</f>
        <v>0.99408284023668636</v>
      </c>
    </row>
    <row r="264" spans="1:2" x14ac:dyDescent="0.25">
      <c r="A264">
        <f>1-COUNTIF(profile_psearch!H264:$H$380, "&lt;&gt;"&amp;"Y")/COUNTIF(profile_psearch!$H$1:$H$380, "&lt;&gt;"&amp;"Y")</f>
        <v>0.45023696682464454</v>
      </c>
      <c r="B264">
        <f>COUNTIF(profile_psearch!H$1:H263, "Y")/COUNTIF(profile_psearch!H$1:$H$380, "Y")</f>
        <v>0.99408284023668636</v>
      </c>
    </row>
    <row r="265" spans="1:2" x14ac:dyDescent="0.25">
      <c r="A265">
        <f>1-COUNTIF(profile_psearch!H265:$H$380, "&lt;&gt;"&amp;"Y")/COUNTIF(profile_psearch!$H$1:$H$380, "&lt;&gt;"&amp;"Y")</f>
        <v>0.45497630331753558</v>
      </c>
      <c r="B265">
        <f>COUNTIF(profile_psearch!H$1:H264, "Y")/COUNTIF(profile_psearch!H$1:$H$380, "Y")</f>
        <v>0.99408284023668636</v>
      </c>
    </row>
    <row r="266" spans="1:2" x14ac:dyDescent="0.25">
      <c r="A266">
        <f>1-COUNTIF(profile_psearch!H266:$H$380, "&lt;&gt;"&amp;"Y")/COUNTIF(profile_psearch!$H$1:$H$380, "&lt;&gt;"&amp;"Y")</f>
        <v>0.45971563981042651</v>
      </c>
      <c r="B266">
        <f>COUNTIF(profile_psearch!H$1:H265, "Y")/COUNTIF(profile_psearch!H$1:$H$380, "Y")</f>
        <v>0.99408284023668636</v>
      </c>
    </row>
    <row r="267" spans="1:2" x14ac:dyDescent="0.25">
      <c r="A267">
        <f>1-COUNTIF(profile_psearch!H267:$H$380, "&lt;&gt;"&amp;"Y")/COUNTIF(profile_psearch!$H$1:$H$380, "&lt;&gt;"&amp;"Y")</f>
        <v>0.46445497630331756</v>
      </c>
      <c r="B267">
        <f>COUNTIF(profile_psearch!H$1:H266, "Y")/COUNTIF(profile_psearch!H$1:$H$380, "Y")</f>
        <v>0.99408284023668636</v>
      </c>
    </row>
    <row r="268" spans="1:2" x14ac:dyDescent="0.25">
      <c r="A268">
        <f>1-COUNTIF(profile_psearch!H268:$H$380, "&lt;&gt;"&amp;"Y")/COUNTIF(profile_psearch!$H$1:$H$380, "&lt;&gt;"&amp;"Y")</f>
        <v>0.46919431279620849</v>
      </c>
      <c r="B268">
        <f>COUNTIF(profile_psearch!H$1:H267, "Y")/COUNTIF(profile_psearch!H$1:$H$380, "Y")</f>
        <v>0.99408284023668636</v>
      </c>
    </row>
    <row r="269" spans="1:2" x14ac:dyDescent="0.25">
      <c r="A269">
        <f>1-COUNTIF(profile_psearch!H269:$H$380, "&lt;&gt;"&amp;"Y")/COUNTIF(profile_psearch!$H$1:$H$380, "&lt;&gt;"&amp;"Y")</f>
        <v>0.47393364928909953</v>
      </c>
      <c r="B269">
        <f>COUNTIF(profile_psearch!H$1:H268, "Y")/COUNTIF(profile_psearch!H$1:$H$380, "Y")</f>
        <v>0.99408284023668636</v>
      </c>
    </row>
    <row r="270" spans="1:2" x14ac:dyDescent="0.25">
      <c r="A270">
        <f>1-COUNTIF(profile_psearch!H270:$H$380, "&lt;&gt;"&amp;"Y")/COUNTIF(profile_psearch!$H$1:$H$380, "&lt;&gt;"&amp;"Y")</f>
        <v>0.47867298578199047</v>
      </c>
      <c r="B270">
        <f>COUNTIF(profile_psearch!H$1:H269, "Y")/COUNTIF(profile_psearch!H$1:$H$380, "Y")</f>
        <v>0.99408284023668636</v>
      </c>
    </row>
    <row r="271" spans="1:2" x14ac:dyDescent="0.25">
      <c r="A271">
        <f>1-COUNTIF(profile_psearch!H271:$H$380, "&lt;&gt;"&amp;"Y")/COUNTIF(profile_psearch!$H$1:$H$380, "&lt;&gt;"&amp;"Y")</f>
        <v>0.48341232227488151</v>
      </c>
      <c r="B271">
        <f>COUNTIF(profile_psearch!H$1:H270, "Y")/COUNTIF(profile_psearch!H$1:$H$380, "Y")</f>
        <v>0.99408284023668636</v>
      </c>
    </row>
    <row r="272" spans="1:2" x14ac:dyDescent="0.25">
      <c r="A272">
        <f>1-COUNTIF(profile_psearch!H272:$H$380, "&lt;&gt;"&amp;"Y")/COUNTIF(profile_psearch!$H$1:$H$380, "&lt;&gt;"&amp;"Y")</f>
        <v>0.48815165876777256</v>
      </c>
      <c r="B272">
        <f>COUNTIF(profile_psearch!H$1:H271, "Y")/COUNTIF(profile_psearch!H$1:$H$380, "Y")</f>
        <v>0.99408284023668636</v>
      </c>
    </row>
    <row r="273" spans="1:2" x14ac:dyDescent="0.25">
      <c r="A273">
        <f>1-COUNTIF(profile_psearch!H273:$H$380, "&lt;&gt;"&amp;"Y")/COUNTIF(profile_psearch!$H$1:$H$380, "&lt;&gt;"&amp;"Y")</f>
        <v>0.49289099526066349</v>
      </c>
      <c r="B273">
        <f>COUNTIF(profile_psearch!H$1:H272, "Y")/COUNTIF(profile_psearch!H$1:$H$380, "Y")</f>
        <v>0.99408284023668636</v>
      </c>
    </row>
    <row r="274" spans="1:2" x14ac:dyDescent="0.25">
      <c r="A274">
        <f>1-COUNTIF(profile_psearch!H274:$H$380, "&lt;&gt;"&amp;"Y")/COUNTIF(profile_psearch!$H$1:$H$380, "&lt;&gt;"&amp;"Y")</f>
        <v>0.49763033175355453</v>
      </c>
      <c r="B274">
        <f>COUNTIF(profile_psearch!H$1:H273, "Y")/COUNTIF(profile_psearch!H$1:$H$380, "Y")</f>
        <v>0.99408284023668636</v>
      </c>
    </row>
    <row r="275" spans="1:2" x14ac:dyDescent="0.25">
      <c r="A275">
        <f>1-COUNTIF(profile_psearch!H275:$H$380, "&lt;&gt;"&amp;"Y")/COUNTIF(profile_psearch!$H$1:$H$380, "&lt;&gt;"&amp;"Y")</f>
        <v>0.50236966824644558</v>
      </c>
      <c r="B275">
        <f>COUNTIF(profile_psearch!H$1:H274, "Y")/COUNTIF(profile_psearch!H$1:$H$380, "Y")</f>
        <v>0.99408284023668636</v>
      </c>
    </row>
    <row r="276" spans="1:2" x14ac:dyDescent="0.25">
      <c r="A276">
        <f>1-COUNTIF(profile_psearch!H276:$H$380, "&lt;&gt;"&amp;"Y")/COUNTIF(profile_psearch!$H$1:$H$380, "&lt;&gt;"&amp;"Y")</f>
        <v>0.50710900473933651</v>
      </c>
      <c r="B276">
        <f>COUNTIF(profile_psearch!H$1:H275, "Y")/COUNTIF(profile_psearch!H$1:$H$380, "Y")</f>
        <v>0.99408284023668636</v>
      </c>
    </row>
    <row r="277" spans="1:2" x14ac:dyDescent="0.25">
      <c r="A277">
        <f>1-COUNTIF(profile_psearch!H277:$H$380, "&lt;&gt;"&amp;"Y")/COUNTIF(profile_psearch!$H$1:$H$380, "&lt;&gt;"&amp;"Y")</f>
        <v>0.51184834123222744</v>
      </c>
      <c r="B277">
        <f>COUNTIF(profile_psearch!H$1:H276, "Y")/COUNTIF(profile_psearch!H$1:$H$380, "Y")</f>
        <v>0.99408284023668636</v>
      </c>
    </row>
    <row r="278" spans="1:2" x14ac:dyDescent="0.25">
      <c r="A278">
        <f>1-COUNTIF(profile_psearch!H278:$H$380, "&lt;&gt;"&amp;"Y")/COUNTIF(profile_psearch!$H$1:$H$380, "&lt;&gt;"&amp;"Y")</f>
        <v>0.51658767772511849</v>
      </c>
      <c r="B278">
        <f>COUNTIF(profile_psearch!H$1:H277, "Y")/COUNTIF(profile_psearch!H$1:$H$380, "Y")</f>
        <v>0.99408284023668636</v>
      </c>
    </row>
    <row r="279" spans="1:2" x14ac:dyDescent="0.25">
      <c r="A279">
        <f>1-COUNTIF(profile_psearch!H279:$H$380, "&lt;&gt;"&amp;"Y")/COUNTIF(profile_psearch!$H$1:$H$380, "&lt;&gt;"&amp;"Y")</f>
        <v>0.52132701421800953</v>
      </c>
      <c r="B279">
        <f>COUNTIF(profile_psearch!H$1:H278, "Y")/COUNTIF(profile_psearch!H$1:$H$380, "Y")</f>
        <v>0.99408284023668636</v>
      </c>
    </row>
    <row r="280" spans="1:2" x14ac:dyDescent="0.25">
      <c r="A280">
        <f>1-COUNTIF(profile_psearch!H280:$H$380, "&lt;&gt;"&amp;"Y")/COUNTIF(profile_psearch!$H$1:$H$380, "&lt;&gt;"&amp;"Y")</f>
        <v>0.52606635071090047</v>
      </c>
      <c r="B280">
        <f>COUNTIF(profile_psearch!H$1:H279, "Y")/COUNTIF(profile_psearch!H$1:$H$380, "Y")</f>
        <v>0.99408284023668636</v>
      </c>
    </row>
    <row r="281" spans="1:2" x14ac:dyDescent="0.25">
      <c r="A281">
        <f>1-COUNTIF(profile_psearch!H281:$H$380, "&lt;&gt;"&amp;"Y")/COUNTIF(profile_psearch!$H$1:$H$380, "&lt;&gt;"&amp;"Y")</f>
        <v>0.5308056872037914</v>
      </c>
      <c r="B281">
        <f>COUNTIF(profile_psearch!H$1:H280, "Y")/COUNTIF(profile_psearch!H$1:$H$380, "Y")</f>
        <v>0.99408284023668636</v>
      </c>
    </row>
    <row r="282" spans="1:2" x14ac:dyDescent="0.25">
      <c r="A282">
        <f>1-COUNTIF(profile_psearch!H282:$H$380, "&lt;&gt;"&amp;"Y")/COUNTIF(profile_psearch!$H$1:$H$380, "&lt;&gt;"&amp;"Y")</f>
        <v>0.53554502369668244</v>
      </c>
      <c r="B282">
        <f>COUNTIF(profile_psearch!H$1:H281, "Y")/COUNTIF(profile_psearch!H$1:$H$380, "Y")</f>
        <v>0.99408284023668636</v>
      </c>
    </row>
    <row r="283" spans="1:2" x14ac:dyDescent="0.25">
      <c r="A283">
        <f>1-COUNTIF(profile_psearch!H283:$H$380, "&lt;&gt;"&amp;"Y")/COUNTIF(profile_psearch!$H$1:$H$380, "&lt;&gt;"&amp;"Y")</f>
        <v>0.54028436018957349</v>
      </c>
      <c r="B283">
        <f>COUNTIF(profile_psearch!H$1:H282, "Y")/COUNTIF(profile_psearch!H$1:$H$380, "Y")</f>
        <v>0.99408284023668636</v>
      </c>
    </row>
    <row r="284" spans="1:2" x14ac:dyDescent="0.25">
      <c r="A284">
        <f>1-COUNTIF(profile_psearch!H284:$H$380, "&lt;&gt;"&amp;"Y")/COUNTIF(profile_psearch!$H$1:$H$380, "&lt;&gt;"&amp;"Y")</f>
        <v>0.54502369668246442</v>
      </c>
      <c r="B284">
        <f>COUNTIF(profile_psearch!H$1:H283, "Y")/COUNTIF(profile_psearch!H$1:$H$380, "Y")</f>
        <v>0.99408284023668636</v>
      </c>
    </row>
    <row r="285" spans="1:2" x14ac:dyDescent="0.25">
      <c r="A285">
        <f>1-COUNTIF(profile_psearch!H285:$H$380, "&lt;&gt;"&amp;"Y")/COUNTIF(profile_psearch!$H$1:$H$380, "&lt;&gt;"&amp;"Y")</f>
        <v>0.54976303317535546</v>
      </c>
      <c r="B285">
        <f>COUNTIF(profile_psearch!H$1:H284, "Y")/COUNTIF(profile_psearch!H$1:$H$380, "Y")</f>
        <v>0.99408284023668636</v>
      </c>
    </row>
    <row r="286" spans="1:2" x14ac:dyDescent="0.25">
      <c r="A286">
        <f>1-COUNTIF(profile_psearch!H286:$H$380, "&lt;&gt;"&amp;"Y")/COUNTIF(profile_psearch!$H$1:$H$380, "&lt;&gt;"&amp;"Y")</f>
        <v>0.55450236966824651</v>
      </c>
      <c r="B286">
        <f>COUNTIF(profile_psearch!H$1:H285, "Y")/COUNTIF(profile_psearch!H$1:$H$380, "Y")</f>
        <v>0.99408284023668636</v>
      </c>
    </row>
    <row r="287" spans="1:2" x14ac:dyDescent="0.25">
      <c r="A287">
        <f>1-COUNTIF(profile_psearch!H287:$H$380, "&lt;&gt;"&amp;"Y")/COUNTIF(profile_psearch!$H$1:$H$380, "&lt;&gt;"&amp;"Y")</f>
        <v>0.55924170616113744</v>
      </c>
      <c r="B287">
        <f>COUNTIF(profile_psearch!H$1:H286, "Y")/COUNTIF(profile_psearch!H$1:$H$380, "Y")</f>
        <v>0.99408284023668636</v>
      </c>
    </row>
    <row r="288" spans="1:2" x14ac:dyDescent="0.25">
      <c r="A288">
        <f>1-COUNTIF(profile_psearch!H288:$H$380, "&lt;&gt;"&amp;"Y")/COUNTIF(profile_psearch!$H$1:$H$380, "&lt;&gt;"&amp;"Y")</f>
        <v>0.56398104265402837</v>
      </c>
      <c r="B288">
        <f>COUNTIF(profile_psearch!H$1:H287, "Y")/COUNTIF(profile_psearch!H$1:$H$380, "Y")</f>
        <v>0.99408284023668636</v>
      </c>
    </row>
    <row r="289" spans="1:2" x14ac:dyDescent="0.25">
      <c r="A289">
        <f>1-COUNTIF(profile_psearch!H289:$H$380, "&lt;&gt;"&amp;"Y")/COUNTIF(profile_psearch!$H$1:$H$380, "&lt;&gt;"&amp;"Y")</f>
        <v>0.56872037914691942</v>
      </c>
      <c r="B289">
        <f>COUNTIF(profile_psearch!H$1:H288, "Y")/COUNTIF(profile_psearch!H$1:$H$380, "Y")</f>
        <v>0.99408284023668636</v>
      </c>
    </row>
    <row r="290" spans="1:2" x14ac:dyDescent="0.25">
      <c r="A290">
        <f>1-COUNTIF(profile_psearch!H290:$H$380, "&lt;&gt;"&amp;"Y")/COUNTIF(profile_psearch!$H$1:$H$380, "&lt;&gt;"&amp;"Y")</f>
        <v>0.57345971563981046</v>
      </c>
      <c r="B290">
        <f>COUNTIF(profile_psearch!H$1:H289, "Y")/COUNTIF(profile_psearch!H$1:$H$380, "Y")</f>
        <v>0.99408284023668636</v>
      </c>
    </row>
    <row r="291" spans="1:2" x14ac:dyDescent="0.25">
      <c r="A291">
        <f>1-COUNTIF(profile_psearch!H291:$H$380, "&lt;&gt;"&amp;"Y")/COUNTIF(profile_psearch!$H$1:$H$380, "&lt;&gt;"&amp;"Y")</f>
        <v>0.5781990521327014</v>
      </c>
      <c r="B291">
        <f>COUNTIF(profile_psearch!H$1:H290, "Y")/COUNTIF(profile_psearch!H$1:$H$380, "Y")</f>
        <v>0.99408284023668636</v>
      </c>
    </row>
    <row r="292" spans="1:2" x14ac:dyDescent="0.25">
      <c r="A292">
        <f>1-COUNTIF(profile_psearch!H292:$H$380, "&lt;&gt;"&amp;"Y")/COUNTIF(profile_psearch!$H$1:$H$380, "&lt;&gt;"&amp;"Y")</f>
        <v>0.58293838862559244</v>
      </c>
      <c r="B292">
        <f>COUNTIF(profile_psearch!H$1:H291, "Y")/COUNTIF(profile_psearch!H$1:$H$380, "Y")</f>
        <v>0.99408284023668636</v>
      </c>
    </row>
    <row r="293" spans="1:2" x14ac:dyDescent="0.25">
      <c r="A293">
        <f>1-COUNTIF(profile_psearch!H293:$H$380, "&lt;&gt;"&amp;"Y")/COUNTIF(profile_psearch!$H$1:$H$380, "&lt;&gt;"&amp;"Y")</f>
        <v>0.58767772511848348</v>
      </c>
      <c r="B293">
        <f>COUNTIF(profile_psearch!H$1:H292, "Y")/COUNTIF(profile_psearch!H$1:$H$380, "Y")</f>
        <v>0.99408284023668636</v>
      </c>
    </row>
    <row r="294" spans="1:2" x14ac:dyDescent="0.25">
      <c r="A294">
        <f>1-COUNTIF(profile_psearch!H294:$H$380, "&lt;&gt;"&amp;"Y")/COUNTIF(profile_psearch!$H$1:$H$380, "&lt;&gt;"&amp;"Y")</f>
        <v>0.59241706161137442</v>
      </c>
      <c r="B294">
        <f>COUNTIF(profile_psearch!H$1:H293, "Y")/COUNTIF(profile_psearch!H$1:$H$380, "Y")</f>
        <v>0.99408284023668636</v>
      </c>
    </row>
    <row r="295" spans="1:2" x14ac:dyDescent="0.25">
      <c r="A295">
        <f>1-COUNTIF(profile_psearch!H295:$H$380, "&lt;&gt;"&amp;"Y")/COUNTIF(profile_psearch!$H$1:$H$380, "&lt;&gt;"&amp;"Y")</f>
        <v>0.59715639810426535</v>
      </c>
      <c r="B295">
        <f>COUNTIF(profile_psearch!H$1:H294, "Y")/COUNTIF(profile_psearch!H$1:$H$380, "Y")</f>
        <v>0.99408284023668636</v>
      </c>
    </row>
    <row r="296" spans="1:2" x14ac:dyDescent="0.25">
      <c r="A296">
        <f>1-COUNTIF(profile_psearch!H296:$H$380, "&lt;&gt;"&amp;"Y")/COUNTIF(profile_psearch!$H$1:$H$380, "&lt;&gt;"&amp;"Y")</f>
        <v>0.6018957345971564</v>
      </c>
      <c r="B296">
        <f>COUNTIF(profile_psearch!H$1:H295, "Y")/COUNTIF(profile_psearch!H$1:$H$380, "Y")</f>
        <v>0.99408284023668636</v>
      </c>
    </row>
    <row r="297" spans="1:2" x14ac:dyDescent="0.25">
      <c r="A297">
        <f>1-COUNTIF(profile_psearch!H297:$H$380, "&lt;&gt;"&amp;"Y")/COUNTIF(profile_psearch!$H$1:$H$380, "&lt;&gt;"&amp;"Y")</f>
        <v>0.60663507109004744</v>
      </c>
      <c r="B297">
        <f>COUNTIF(profile_psearch!H$1:H296, "Y")/COUNTIF(profile_psearch!H$1:$H$380, "Y")</f>
        <v>0.99408284023668636</v>
      </c>
    </row>
    <row r="298" spans="1:2" x14ac:dyDescent="0.25">
      <c r="A298">
        <f>1-COUNTIF(profile_psearch!H298:$H$380, "&lt;&gt;"&amp;"Y")/COUNTIF(profile_psearch!$H$1:$H$380, "&lt;&gt;"&amp;"Y")</f>
        <v>0.61137440758293837</v>
      </c>
      <c r="B298">
        <f>COUNTIF(profile_psearch!H$1:H297, "Y")/COUNTIF(profile_psearch!H$1:$H$380, "Y")</f>
        <v>0.99408284023668636</v>
      </c>
    </row>
    <row r="299" spans="1:2" x14ac:dyDescent="0.25">
      <c r="A299">
        <f>1-COUNTIF(profile_psearch!H299:$H$380, "&lt;&gt;"&amp;"Y")/COUNTIF(profile_psearch!$H$1:$H$380, "&lt;&gt;"&amp;"Y")</f>
        <v>0.61611374407582931</v>
      </c>
      <c r="B299">
        <f>COUNTIF(profile_psearch!H$1:H298, "Y")/COUNTIF(profile_psearch!H$1:$H$380, "Y")</f>
        <v>0.99408284023668636</v>
      </c>
    </row>
    <row r="300" spans="1:2" x14ac:dyDescent="0.25">
      <c r="A300">
        <f>1-COUNTIF(profile_psearch!H300:$H$380, "&lt;&gt;"&amp;"Y")/COUNTIF(profile_psearch!$H$1:$H$380, "&lt;&gt;"&amp;"Y")</f>
        <v>0.62085308056872046</v>
      </c>
      <c r="B300">
        <f>COUNTIF(profile_psearch!H$1:H299, "Y")/COUNTIF(profile_psearch!H$1:$H$380, "Y")</f>
        <v>0.99408284023668636</v>
      </c>
    </row>
    <row r="301" spans="1:2" x14ac:dyDescent="0.25">
      <c r="A301">
        <f>1-COUNTIF(profile_psearch!H301:$H$380, "&lt;&gt;"&amp;"Y")/COUNTIF(profile_psearch!$H$1:$H$380, "&lt;&gt;"&amp;"Y")</f>
        <v>0.62559241706161139</v>
      </c>
      <c r="B301">
        <f>COUNTIF(profile_psearch!H$1:H300, "Y")/COUNTIF(profile_psearch!H$1:$H$380, "Y")</f>
        <v>0.99408284023668636</v>
      </c>
    </row>
    <row r="302" spans="1:2" x14ac:dyDescent="0.25">
      <c r="A302">
        <f>1-COUNTIF(profile_psearch!H302:$H$380, "&lt;&gt;"&amp;"Y")/COUNTIF(profile_psearch!$H$1:$H$380, "&lt;&gt;"&amp;"Y")</f>
        <v>0.63033175355450233</v>
      </c>
      <c r="B302">
        <f>COUNTIF(profile_psearch!H$1:H301, "Y")/COUNTIF(profile_psearch!H$1:$H$380, "Y")</f>
        <v>0.99408284023668636</v>
      </c>
    </row>
    <row r="303" spans="1:2" x14ac:dyDescent="0.25">
      <c r="A303">
        <f>1-COUNTIF(profile_psearch!H303:$H$380, "&lt;&gt;"&amp;"Y")/COUNTIF(profile_psearch!$H$1:$H$380, "&lt;&gt;"&amp;"Y")</f>
        <v>0.63507109004739337</v>
      </c>
      <c r="B303">
        <f>COUNTIF(profile_psearch!H$1:H302, "Y")/COUNTIF(profile_psearch!H$1:$H$380, "Y")</f>
        <v>0.99408284023668636</v>
      </c>
    </row>
    <row r="304" spans="1:2" x14ac:dyDescent="0.25">
      <c r="A304">
        <f>1-COUNTIF(profile_psearch!H304:$H$380, "&lt;&gt;"&amp;"Y")/COUNTIF(profile_psearch!$H$1:$H$380, "&lt;&gt;"&amp;"Y")</f>
        <v>0.63981042654028442</v>
      </c>
      <c r="B304">
        <f>COUNTIF(profile_psearch!H$1:H303, "Y")/COUNTIF(profile_psearch!H$1:$H$380, "Y")</f>
        <v>0.99408284023668636</v>
      </c>
    </row>
    <row r="305" spans="1:2" x14ac:dyDescent="0.25">
      <c r="A305">
        <f>1-COUNTIF(profile_psearch!H305:$H$380, "&lt;&gt;"&amp;"Y")/COUNTIF(profile_psearch!$H$1:$H$380, "&lt;&gt;"&amp;"Y")</f>
        <v>0.64454976303317535</v>
      </c>
      <c r="B305">
        <f>COUNTIF(profile_psearch!H$1:H304, "Y")/COUNTIF(profile_psearch!H$1:$H$380, "Y")</f>
        <v>0.99408284023668636</v>
      </c>
    </row>
    <row r="306" spans="1:2" x14ac:dyDescent="0.25">
      <c r="A306">
        <f>1-COUNTIF(profile_psearch!H306:$H$380, "&lt;&gt;"&amp;"Y")/COUNTIF(profile_psearch!$H$1:$H$380, "&lt;&gt;"&amp;"Y")</f>
        <v>0.64928909952606628</v>
      </c>
      <c r="B306">
        <f>COUNTIF(profile_psearch!H$1:H305, "Y")/COUNTIF(profile_psearch!H$1:$H$380, "Y")</f>
        <v>0.99408284023668636</v>
      </c>
    </row>
    <row r="307" spans="1:2" x14ac:dyDescent="0.25">
      <c r="A307">
        <f>1-COUNTIF(profile_psearch!H307:$H$380, "&lt;&gt;"&amp;"Y")/COUNTIF(profile_psearch!$H$1:$H$380, "&lt;&gt;"&amp;"Y")</f>
        <v>0.65402843601895733</v>
      </c>
      <c r="B307">
        <f>COUNTIF(profile_psearch!H$1:H306, "Y")/COUNTIF(profile_psearch!H$1:$H$380, "Y")</f>
        <v>0.99408284023668636</v>
      </c>
    </row>
    <row r="308" spans="1:2" x14ac:dyDescent="0.25">
      <c r="A308">
        <f>1-COUNTIF(profile_psearch!H308:$H$380, "&lt;&gt;"&amp;"Y")/COUNTIF(profile_psearch!$H$1:$H$380, "&lt;&gt;"&amp;"Y")</f>
        <v>0.65876777251184837</v>
      </c>
      <c r="B308">
        <f>COUNTIF(profile_psearch!H$1:H307, "Y")/COUNTIF(profile_psearch!H$1:$H$380, "Y")</f>
        <v>0.99408284023668636</v>
      </c>
    </row>
    <row r="309" spans="1:2" x14ac:dyDescent="0.25">
      <c r="A309">
        <f>1-COUNTIF(profile_psearch!H309:$H$380, "&lt;&gt;"&amp;"Y")/COUNTIF(profile_psearch!$H$1:$H$380, "&lt;&gt;"&amp;"Y")</f>
        <v>0.6635071090047393</v>
      </c>
      <c r="B309">
        <f>COUNTIF(profile_psearch!H$1:H308, "Y")/COUNTIF(profile_psearch!H$1:$H$380, "Y")</f>
        <v>0.99408284023668636</v>
      </c>
    </row>
    <row r="310" spans="1:2" x14ac:dyDescent="0.25">
      <c r="A310">
        <f>1-COUNTIF(profile_psearch!H310:$H$380, "&lt;&gt;"&amp;"Y")/COUNTIF(profile_psearch!$H$1:$H$380, "&lt;&gt;"&amp;"Y")</f>
        <v>0.66824644549763035</v>
      </c>
      <c r="B310">
        <f>COUNTIF(profile_psearch!H$1:H309, "Y")/COUNTIF(profile_psearch!H$1:$H$380, "Y")</f>
        <v>0.99408284023668636</v>
      </c>
    </row>
    <row r="311" spans="1:2" x14ac:dyDescent="0.25">
      <c r="A311">
        <f>1-COUNTIF(profile_psearch!H311:$H$380, "&lt;&gt;"&amp;"Y")/COUNTIF(profile_psearch!$H$1:$H$380, "&lt;&gt;"&amp;"Y")</f>
        <v>0.67298578199052139</v>
      </c>
      <c r="B311">
        <f>COUNTIF(profile_psearch!H$1:H310, "Y")/COUNTIF(profile_psearch!H$1:$H$380, "Y")</f>
        <v>0.99408284023668636</v>
      </c>
    </row>
    <row r="312" spans="1:2" x14ac:dyDescent="0.25">
      <c r="A312">
        <f>1-COUNTIF(profile_psearch!H312:$H$380, "&lt;&gt;"&amp;"Y")/COUNTIF(profile_psearch!$H$1:$H$380, "&lt;&gt;"&amp;"Y")</f>
        <v>0.67772511848341233</v>
      </c>
      <c r="B312">
        <f>COUNTIF(profile_psearch!H$1:H311, "Y")/COUNTIF(profile_psearch!H$1:$H$380, "Y")</f>
        <v>0.99408284023668636</v>
      </c>
    </row>
    <row r="313" spans="1:2" x14ac:dyDescent="0.25">
      <c r="A313">
        <f>1-COUNTIF(profile_psearch!H313:$H$380, "&lt;&gt;"&amp;"Y")/COUNTIF(profile_psearch!$H$1:$H$380, "&lt;&gt;"&amp;"Y")</f>
        <v>0.68246445497630326</v>
      </c>
      <c r="B313">
        <f>COUNTIF(profile_psearch!H$1:H312, "Y")/COUNTIF(profile_psearch!H$1:$H$380, "Y")</f>
        <v>0.99408284023668636</v>
      </c>
    </row>
    <row r="314" spans="1:2" x14ac:dyDescent="0.25">
      <c r="A314">
        <f>1-COUNTIF(profile_psearch!H314:$H$380, "&lt;&gt;"&amp;"Y")/COUNTIF(profile_psearch!$H$1:$H$380, "&lt;&gt;"&amp;"Y")</f>
        <v>0.6872037914691943</v>
      </c>
      <c r="B314">
        <f>COUNTIF(profile_psearch!H$1:H313, "Y")/COUNTIF(profile_psearch!H$1:$H$380, "Y")</f>
        <v>0.99408284023668636</v>
      </c>
    </row>
    <row r="315" spans="1:2" x14ac:dyDescent="0.25">
      <c r="A315">
        <f>1-COUNTIF(profile_psearch!H315:$H$380, "&lt;&gt;"&amp;"Y")/COUNTIF(profile_psearch!$H$1:$H$380, "&lt;&gt;"&amp;"Y")</f>
        <v>0.69194312796208535</v>
      </c>
      <c r="B315">
        <f>COUNTIF(profile_psearch!H$1:H314, "Y")/COUNTIF(profile_psearch!H$1:$H$380, "Y")</f>
        <v>0.99408284023668636</v>
      </c>
    </row>
    <row r="316" spans="1:2" x14ac:dyDescent="0.25">
      <c r="A316">
        <f>1-COUNTIF(profile_psearch!H316:$H$380, "&lt;&gt;"&amp;"Y")/COUNTIF(profile_psearch!$H$1:$H$380, "&lt;&gt;"&amp;"Y")</f>
        <v>0.69668246445497628</v>
      </c>
      <c r="B316">
        <f>COUNTIF(profile_psearch!H$1:H315, "Y")/COUNTIF(profile_psearch!H$1:$H$380, "Y")</f>
        <v>0.99408284023668636</v>
      </c>
    </row>
    <row r="317" spans="1:2" x14ac:dyDescent="0.25">
      <c r="A317">
        <f>1-COUNTIF(profile_psearch!H317:$H$380, "&lt;&gt;"&amp;"Y")/COUNTIF(profile_psearch!$H$1:$H$380, "&lt;&gt;"&amp;"Y")</f>
        <v>0.70142180094786732</v>
      </c>
      <c r="B317">
        <f>COUNTIF(profile_psearch!H$1:H316, "Y")/COUNTIF(profile_psearch!H$1:$H$380, "Y")</f>
        <v>0.99408284023668636</v>
      </c>
    </row>
    <row r="318" spans="1:2" x14ac:dyDescent="0.25">
      <c r="A318">
        <f>1-COUNTIF(profile_psearch!H318:$H$380, "&lt;&gt;"&amp;"Y")/COUNTIF(profile_psearch!$H$1:$H$380, "&lt;&gt;"&amp;"Y")</f>
        <v>0.70616113744075837</v>
      </c>
      <c r="B318">
        <f>COUNTIF(profile_psearch!H$1:H317, "Y")/COUNTIF(profile_psearch!H$1:$H$380, "Y")</f>
        <v>0.99408284023668636</v>
      </c>
    </row>
    <row r="319" spans="1:2" x14ac:dyDescent="0.25">
      <c r="A319">
        <f>1-COUNTIF(profile_psearch!H319:$H$380, "&lt;&gt;"&amp;"Y")/COUNTIF(profile_psearch!$H$1:$H$380, "&lt;&gt;"&amp;"Y")</f>
        <v>0.7109004739336493</v>
      </c>
      <c r="B319">
        <f>COUNTIF(profile_psearch!H$1:H318, "Y")/COUNTIF(profile_psearch!H$1:$H$380, "Y")</f>
        <v>0.99408284023668636</v>
      </c>
    </row>
    <row r="320" spans="1:2" x14ac:dyDescent="0.25">
      <c r="A320">
        <f>1-COUNTIF(profile_psearch!H320:$H$380, "&lt;&gt;"&amp;"Y")/COUNTIF(profile_psearch!$H$1:$H$380, "&lt;&gt;"&amp;"Y")</f>
        <v>0.71563981042654023</v>
      </c>
      <c r="B320">
        <f>COUNTIF(profile_psearch!H$1:H319, "Y")/COUNTIF(profile_psearch!H$1:$H$380, "Y")</f>
        <v>0.99408284023668636</v>
      </c>
    </row>
    <row r="321" spans="1:2" x14ac:dyDescent="0.25">
      <c r="A321">
        <f>1-COUNTIF(profile_psearch!H321:$H$380, "&lt;&gt;"&amp;"Y")/COUNTIF(profile_psearch!$H$1:$H$380, "&lt;&gt;"&amp;"Y")</f>
        <v>0.72037914691943128</v>
      </c>
      <c r="B321">
        <f>COUNTIF(profile_psearch!H$1:H320, "Y")/COUNTIF(profile_psearch!H$1:$H$380, "Y")</f>
        <v>0.99408284023668636</v>
      </c>
    </row>
    <row r="322" spans="1:2" x14ac:dyDescent="0.25">
      <c r="A322">
        <f>1-COUNTIF(profile_psearch!H322:$H$380, "&lt;&gt;"&amp;"Y")/COUNTIF(profile_psearch!$H$1:$H$380, "&lt;&gt;"&amp;"Y")</f>
        <v>0.72511848341232232</v>
      </c>
      <c r="B322">
        <f>COUNTIF(profile_psearch!H$1:H321, "Y")/COUNTIF(profile_psearch!H$1:$H$380, "Y")</f>
        <v>0.99408284023668636</v>
      </c>
    </row>
    <row r="323" spans="1:2" x14ac:dyDescent="0.25">
      <c r="A323">
        <f>1-COUNTIF(profile_psearch!H323:$H$380, "&lt;&gt;"&amp;"Y")/COUNTIF(profile_psearch!$H$1:$H$380, "&lt;&gt;"&amp;"Y")</f>
        <v>0.72985781990521326</v>
      </c>
      <c r="B323">
        <f>COUNTIF(profile_psearch!H$1:H322, "Y")/COUNTIF(profile_psearch!H$1:$H$380, "Y")</f>
        <v>0.99408284023668636</v>
      </c>
    </row>
    <row r="324" spans="1:2" x14ac:dyDescent="0.25">
      <c r="A324">
        <f>1-COUNTIF(profile_psearch!H324:$H$380, "&lt;&gt;"&amp;"Y")/COUNTIF(profile_psearch!$H$1:$H$380, "&lt;&gt;"&amp;"Y")</f>
        <v>0.73459715639810419</v>
      </c>
      <c r="B324">
        <f>COUNTIF(profile_psearch!H$1:H323, "Y")/COUNTIF(profile_psearch!H$1:$H$380, "Y")</f>
        <v>0.99408284023668636</v>
      </c>
    </row>
    <row r="325" spans="1:2" x14ac:dyDescent="0.25">
      <c r="A325">
        <f>1-COUNTIF(profile_psearch!H325:$H$380, "&lt;&gt;"&amp;"Y")/COUNTIF(profile_psearch!$H$1:$H$380, "&lt;&gt;"&amp;"Y")</f>
        <v>0.73933649289099523</v>
      </c>
      <c r="B325">
        <f>COUNTIF(profile_psearch!H$1:H324, "Y")/COUNTIF(profile_psearch!H$1:$H$380, "Y")</f>
        <v>0.99408284023668636</v>
      </c>
    </row>
    <row r="326" spans="1:2" x14ac:dyDescent="0.25">
      <c r="A326">
        <f>1-COUNTIF(profile_psearch!H326:$H$380, "&lt;&gt;"&amp;"Y")/COUNTIF(profile_psearch!$H$1:$H$380, "&lt;&gt;"&amp;"Y")</f>
        <v>0.74407582938388628</v>
      </c>
      <c r="B326">
        <f>COUNTIF(profile_psearch!H$1:H325, "Y")/COUNTIF(profile_psearch!H$1:$H$380, "Y")</f>
        <v>0.99408284023668636</v>
      </c>
    </row>
    <row r="327" spans="1:2" x14ac:dyDescent="0.25">
      <c r="A327">
        <f>1-COUNTIF(profile_psearch!H327:$H$380, "&lt;&gt;"&amp;"Y")/COUNTIF(profile_psearch!$H$1:$H$380, "&lt;&gt;"&amp;"Y")</f>
        <v>0.74881516587677721</v>
      </c>
      <c r="B327">
        <f>COUNTIF(profile_psearch!H$1:H326, "Y")/COUNTIF(profile_psearch!H$1:$H$380, "Y")</f>
        <v>0.99408284023668636</v>
      </c>
    </row>
    <row r="328" spans="1:2" x14ac:dyDescent="0.25">
      <c r="A328">
        <f>1-COUNTIF(profile_psearch!H328:$H$380, "&lt;&gt;"&amp;"Y")/COUNTIF(profile_psearch!$H$1:$H$380, "&lt;&gt;"&amp;"Y")</f>
        <v>0.75355450236966826</v>
      </c>
      <c r="B328">
        <f>COUNTIF(profile_psearch!H$1:H327, "Y")/COUNTIF(profile_psearch!H$1:$H$380, "Y")</f>
        <v>0.99408284023668636</v>
      </c>
    </row>
    <row r="329" spans="1:2" x14ac:dyDescent="0.25">
      <c r="A329">
        <f>1-COUNTIF(profile_psearch!H329:$H$380, "&lt;&gt;"&amp;"Y")/COUNTIF(profile_psearch!$H$1:$H$380, "&lt;&gt;"&amp;"Y")</f>
        <v>0.7582938388625593</v>
      </c>
      <c r="B329">
        <f>COUNTIF(profile_psearch!H$1:H328, "Y")/COUNTIF(profile_psearch!H$1:$H$380, "Y")</f>
        <v>0.99408284023668636</v>
      </c>
    </row>
    <row r="330" spans="1:2" x14ac:dyDescent="0.25">
      <c r="A330">
        <f>1-COUNTIF(profile_psearch!H330:$H$380, "&lt;&gt;"&amp;"Y")/COUNTIF(profile_psearch!$H$1:$H$380, "&lt;&gt;"&amp;"Y")</f>
        <v>0.76303317535545023</v>
      </c>
      <c r="B330">
        <f>COUNTIF(profile_psearch!H$1:H329, "Y")/COUNTIF(profile_psearch!H$1:$H$380, "Y")</f>
        <v>0.99408284023668636</v>
      </c>
    </row>
    <row r="331" spans="1:2" x14ac:dyDescent="0.25">
      <c r="A331">
        <f>1-COUNTIF(profile_psearch!H331:$H$380, "&lt;&gt;"&amp;"Y")/COUNTIF(profile_psearch!$H$1:$H$380, "&lt;&gt;"&amp;"Y")</f>
        <v>0.76777251184834117</v>
      </c>
      <c r="B331">
        <f>COUNTIF(profile_psearch!H$1:H330, "Y")/COUNTIF(profile_psearch!H$1:$H$380, "Y")</f>
        <v>0.99408284023668636</v>
      </c>
    </row>
    <row r="332" spans="1:2" x14ac:dyDescent="0.25">
      <c r="A332">
        <f>1-COUNTIF(profile_psearch!H332:$H$380, "&lt;&gt;"&amp;"Y")/COUNTIF(profile_psearch!$H$1:$H$380, "&lt;&gt;"&amp;"Y")</f>
        <v>0.77251184834123221</v>
      </c>
      <c r="B332">
        <f>COUNTIF(profile_psearch!H$1:H331, "Y")/COUNTIF(profile_psearch!H$1:$H$380, "Y")</f>
        <v>0.99408284023668636</v>
      </c>
    </row>
    <row r="333" spans="1:2" x14ac:dyDescent="0.25">
      <c r="A333">
        <f>1-COUNTIF(profile_psearch!H333:$H$380, "&lt;&gt;"&amp;"Y")/COUNTIF(profile_psearch!$H$1:$H$380, "&lt;&gt;"&amp;"Y")</f>
        <v>0.77725118483412325</v>
      </c>
      <c r="B333">
        <f>COUNTIF(profile_psearch!H$1:H332, "Y")/COUNTIF(profile_psearch!H$1:$H$380, "Y")</f>
        <v>0.99408284023668636</v>
      </c>
    </row>
    <row r="334" spans="1:2" x14ac:dyDescent="0.25">
      <c r="A334">
        <f>1-COUNTIF(profile_psearch!H334:$H$380, "&lt;&gt;"&amp;"Y")/COUNTIF(profile_psearch!$H$1:$H$380, "&lt;&gt;"&amp;"Y")</f>
        <v>0.78199052132701419</v>
      </c>
      <c r="B334">
        <f>COUNTIF(profile_psearch!H$1:H333, "Y")/COUNTIF(profile_psearch!H$1:$H$380, "Y")</f>
        <v>0.99408284023668636</v>
      </c>
    </row>
    <row r="335" spans="1:2" x14ac:dyDescent="0.25">
      <c r="A335">
        <f>1-COUNTIF(profile_psearch!H335:$H$380, "&lt;&gt;"&amp;"Y")/COUNTIF(profile_psearch!$H$1:$H$380, "&lt;&gt;"&amp;"Y")</f>
        <v>0.78672985781990523</v>
      </c>
      <c r="B335">
        <f>COUNTIF(profile_psearch!H$1:H334, "Y")/COUNTIF(profile_psearch!H$1:$H$380, "Y")</f>
        <v>0.99408284023668636</v>
      </c>
    </row>
    <row r="336" spans="1:2" x14ac:dyDescent="0.25">
      <c r="A336">
        <f>1-COUNTIF(profile_psearch!H336:$H$380, "&lt;&gt;"&amp;"Y")/COUNTIF(profile_psearch!$H$1:$H$380, "&lt;&gt;"&amp;"Y")</f>
        <v>0.79146919431279628</v>
      </c>
      <c r="B336">
        <f>COUNTIF(profile_psearch!H$1:H335, "Y")/COUNTIF(profile_psearch!H$1:$H$380, "Y")</f>
        <v>0.99408284023668636</v>
      </c>
    </row>
    <row r="337" spans="1:2" x14ac:dyDescent="0.25">
      <c r="A337">
        <f>1-COUNTIF(profile_psearch!H337:$H$380, "&lt;&gt;"&amp;"Y")/COUNTIF(profile_psearch!$H$1:$H$380, "&lt;&gt;"&amp;"Y")</f>
        <v>0.79146919431279628</v>
      </c>
      <c r="B337">
        <f>COUNTIF(profile_psearch!H$1:H336, "Y")/COUNTIF(profile_psearch!H$1:$H$380, "Y")</f>
        <v>1</v>
      </c>
    </row>
    <row r="338" spans="1:2" x14ac:dyDescent="0.25">
      <c r="A338">
        <f>1-COUNTIF(profile_psearch!H338:$H$380, "&lt;&gt;"&amp;"Y")/COUNTIF(profile_psearch!$H$1:$H$380, "&lt;&gt;"&amp;"Y")</f>
        <v>0.79620853080568721</v>
      </c>
      <c r="B338">
        <f>COUNTIF(profile_psearch!H$1:H337, "Y")/COUNTIF(profile_psearch!H$1:$H$380, "Y")</f>
        <v>1</v>
      </c>
    </row>
    <row r="339" spans="1:2" x14ac:dyDescent="0.25">
      <c r="A339">
        <f>1-COUNTIF(profile_psearch!H339:$H$380, "&lt;&gt;"&amp;"Y")/COUNTIF(profile_psearch!$H$1:$H$380, "&lt;&gt;"&amp;"Y")</f>
        <v>0.80094786729857814</v>
      </c>
      <c r="B339">
        <f>COUNTIF(profile_psearch!H$1:H338, "Y")/COUNTIF(profile_psearch!H$1:$H$380, "Y")</f>
        <v>1</v>
      </c>
    </row>
    <row r="340" spans="1:2" x14ac:dyDescent="0.25">
      <c r="A340">
        <f>1-COUNTIF(profile_psearch!H340:$H$380, "&lt;&gt;"&amp;"Y")/COUNTIF(profile_psearch!$H$1:$H$380, "&lt;&gt;"&amp;"Y")</f>
        <v>0.80568720379146919</v>
      </c>
      <c r="B340">
        <f>COUNTIF(profile_psearch!H$1:H339, "Y")/COUNTIF(profile_psearch!H$1:$H$380, "Y")</f>
        <v>1</v>
      </c>
    </row>
    <row r="341" spans="1:2" x14ac:dyDescent="0.25">
      <c r="A341">
        <f>1-COUNTIF(profile_psearch!H341:$H$380, "&lt;&gt;"&amp;"Y")/COUNTIF(profile_psearch!$H$1:$H$380, "&lt;&gt;"&amp;"Y")</f>
        <v>0.81042654028436023</v>
      </c>
      <c r="B341">
        <f>COUNTIF(profile_psearch!H$1:H340, "Y")/COUNTIF(profile_psearch!H$1:$H$380, "Y")</f>
        <v>1</v>
      </c>
    </row>
    <row r="342" spans="1:2" x14ac:dyDescent="0.25">
      <c r="A342">
        <f>1-COUNTIF(profile_psearch!H342:$H$380, "&lt;&gt;"&amp;"Y")/COUNTIF(profile_psearch!$H$1:$H$380, "&lt;&gt;"&amp;"Y")</f>
        <v>0.81516587677725116</v>
      </c>
      <c r="B342">
        <f>COUNTIF(profile_psearch!H$1:H341, "Y")/COUNTIF(profile_psearch!H$1:$H$380, "Y")</f>
        <v>1</v>
      </c>
    </row>
    <row r="343" spans="1:2" x14ac:dyDescent="0.25">
      <c r="A343">
        <f>1-COUNTIF(profile_psearch!H343:$H$380, "&lt;&gt;"&amp;"Y")/COUNTIF(profile_psearch!$H$1:$H$380, "&lt;&gt;"&amp;"Y")</f>
        <v>0.81990521327014221</v>
      </c>
      <c r="B343">
        <f>COUNTIF(profile_psearch!H$1:H342, "Y")/COUNTIF(profile_psearch!H$1:$H$380, "Y")</f>
        <v>1</v>
      </c>
    </row>
    <row r="344" spans="1:2" x14ac:dyDescent="0.25">
      <c r="A344">
        <f>1-COUNTIF(profile_psearch!H344:$H$380, "&lt;&gt;"&amp;"Y")/COUNTIF(profile_psearch!$H$1:$H$380, "&lt;&gt;"&amp;"Y")</f>
        <v>0.82464454976303314</v>
      </c>
      <c r="B344">
        <f>COUNTIF(profile_psearch!H$1:H343, "Y")/COUNTIF(profile_psearch!H$1:$H$380, "Y")</f>
        <v>1</v>
      </c>
    </row>
    <row r="345" spans="1:2" x14ac:dyDescent="0.25">
      <c r="A345">
        <f>1-COUNTIF(profile_psearch!H345:$H$380, "&lt;&gt;"&amp;"Y")/COUNTIF(profile_psearch!$H$1:$H$380, "&lt;&gt;"&amp;"Y")</f>
        <v>0.82938388625592419</v>
      </c>
      <c r="B345">
        <f>COUNTIF(profile_psearch!H$1:H344, "Y")/COUNTIF(profile_psearch!H$1:$H$380, "Y")</f>
        <v>1</v>
      </c>
    </row>
    <row r="346" spans="1:2" x14ac:dyDescent="0.25">
      <c r="A346">
        <f>1-COUNTIF(profile_psearch!H346:$H$380, "&lt;&gt;"&amp;"Y")/COUNTIF(profile_psearch!$H$1:$H$380, "&lt;&gt;"&amp;"Y")</f>
        <v>0.83412322274881512</v>
      </c>
      <c r="B346">
        <f>COUNTIF(profile_psearch!H$1:H345, "Y")/COUNTIF(profile_psearch!H$1:$H$380, "Y")</f>
        <v>1</v>
      </c>
    </row>
    <row r="347" spans="1:2" x14ac:dyDescent="0.25">
      <c r="A347">
        <f>1-COUNTIF(profile_psearch!H347:$H$380, "&lt;&gt;"&amp;"Y")/COUNTIF(profile_psearch!$H$1:$H$380, "&lt;&gt;"&amp;"Y")</f>
        <v>0.83886255924170616</v>
      </c>
      <c r="B347">
        <f>COUNTIF(profile_psearch!H$1:H346, "Y")/COUNTIF(profile_psearch!H$1:$H$380, "Y")</f>
        <v>1</v>
      </c>
    </row>
    <row r="348" spans="1:2" x14ac:dyDescent="0.25">
      <c r="A348">
        <f>1-COUNTIF(profile_psearch!H348:$H$380, "&lt;&gt;"&amp;"Y")/COUNTIF(profile_psearch!$H$1:$H$380, "&lt;&gt;"&amp;"Y")</f>
        <v>0.84360189573459721</v>
      </c>
      <c r="B348">
        <f>COUNTIF(profile_psearch!H$1:H347, "Y")/COUNTIF(profile_psearch!H$1:$H$380, "Y")</f>
        <v>1</v>
      </c>
    </row>
    <row r="349" spans="1:2" x14ac:dyDescent="0.25">
      <c r="A349">
        <f>1-COUNTIF(profile_psearch!H349:$H$380, "&lt;&gt;"&amp;"Y")/COUNTIF(profile_psearch!$H$1:$H$380, "&lt;&gt;"&amp;"Y")</f>
        <v>0.84834123222748814</v>
      </c>
      <c r="B349">
        <f>COUNTIF(profile_psearch!H$1:H348, "Y")/COUNTIF(profile_psearch!H$1:$H$380, "Y")</f>
        <v>1</v>
      </c>
    </row>
    <row r="350" spans="1:2" x14ac:dyDescent="0.25">
      <c r="A350">
        <f>1-COUNTIF(profile_psearch!H350:$H$380, "&lt;&gt;"&amp;"Y")/COUNTIF(profile_psearch!$H$1:$H$380, "&lt;&gt;"&amp;"Y")</f>
        <v>0.85308056872037918</v>
      </c>
      <c r="B350">
        <f>COUNTIF(profile_psearch!H$1:H349, "Y")/COUNTIF(profile_psearch!H$1:$H$380, "Y")</f>
        <v>1</v>
      </c>
    </row>
    <row r="351" spans="1:2" x14ac:dyDescent="0.25">
      <c r="A351">
        <f>1-COUNTIF(profile_psearch!H351:$H$380, "&lt;&gt;"&amp;"Y")/COUNTIF(profile_psearch!$H$1:$H$380, "&lt;&gt;"&amp;"Y")</f>
        <v>0.85781990521327012</v>
      </c>
      <c r="B351">
        <f>COUNTIF(profile_psearch!H$1:H350, "Y")/COUNTIF(profile_psearch!H$1:$H$380, "Y")</f>
        <v>1</v>
      </c>
    </row>
    <row r="352" spans="1:2" x14ac:dyDescent="0.25">
      <c r="A352">
        <f>1-COUNTIF(profile_psearch!H352:$H$380, "&lt;&gt;"&amp;"Y")/COUNTIF(profile_psearch!$H$1:$H$380, "&lt;&gt;"&amp;"Y")</f>
        <v>0.86255924170616116</v>
      </c>
      <c r="B352">
        <f>COUNTIF(profile_psearch!H$1:H351, "Y")/COUNTIF(profile_psearch!H$1:$H$380, "Y")</f>
        <v>1</v>
      </c>
    </row>
    <row r="353" spans="1:2" x14ac:dyDescent="0.25">
      <c r="A353">
        <f>1-COUNTIF(profile_psearch!H353:$H$380, "&lt;&gt;"&amp;"Y")/COUNTIF(profile_psearch!$H$1:$H$380, "&lt;&gt;"&amp;"Y")</f>
        <v>0.86729857819905209</v>
      </c>
      <c r="B353">
        <f>COUNTIF(profile_psearch!H$1:H352, "Y")/COUNTIF(profile_psearch!H$1:$H$380, "Y")</f>
        <v>1</v>
      </c>
    </row>
    <row r="354" spans="1:2" x14ac:dyDescent="0.25">
      <c r="A354">
        <f>1-COUNTIF(profile_psearch!H354:$H$380, "&lt;&gt;"&amp;"Y")/COUNTIF(profile_psearch!$H$1:$H$380, "&lt;&gt;"&amp;"Y")</f>
        <v>0.87203791469194314</v>
      </c>
      <c r="B354">
        <f>COUNTIF(profile_psearch!H$1:H353, "Y")/COUNTIF(profile_psearch!H$1:$H$380, "Y")</f>
        <v>1</v>
      </c>
    </row>
    <row r="355" spans="1:2" x14ac:dyDescent="0.25">
      <c r="A355">
        <f>1-COUNTIF(profile_psearch!H355:$H$380, "&lt;&gt;"&amp;"Y")/COUNTIF(profile_psearch!$H$1:$H$380, "&lt;&gt;"&amp;"Y")</f>
        <v>0.87677725118483418</v>
      </c>
      <c r="B355">
        <f>COUNTIF(profile_psearch!H$1:H354, "Y")/COUNTIF(profile_psearch!H$1:$H$380, "Y")</f>
        <v>1</v>
      </c>
    </row>
    <row r="356" spans="1:2" x14ac:dyDescent="0.25">
      <c r="A356">
        <f>1-COUNTIF(profile_psearch!H356:$H$380, "&lt;&gt;"&amp;"Y")/COUNTIF(profile_psearch!$H$1:$H$380, "&lt;&gt;"&amp;"Y")</f>
        <v>0.88151658767772512</v>
      </c>
      <c r="B356">
        <f>COUNTIF(profile_psearch!H$1:H355, "Y")/COUNTIF(profile_psearch!H$1:$H$380, "Y")</f>
        <v>1</v>
      </c>
    </row>
    <row r="357" spans="1:2" x14ac:dyDescent="0.25">
      <c r="A357">
        <f>1-COUNTIF(profile_psearch!H357:$H$380, "&lt;&gt;"&amp;"Y")/COUNTIF(profile_psearch!$H$1:$H$380, "&lt;&gt;"&amp;"Y")</f>
        <v>0.88625592417061616</v>
      </c>
      <c r="B357">
        <f>COUNTIF(profile_psearch!H$1:H356, "Y")/COUNTIF(profile_psearch!H$1:$H$380, "Y")</f>
        <v>1</v>
      </c>
    </row>
    <row r="358" spans="1:2" x14ac:dyDescent="0.25">
      <c r="A358">
        <f>1-COUNTIF(profile_psearch!H358:$H$380, "&lt;&gt;"&amp;"Y")/COUNTIF(profile_psearch!$H$1:$H$380, "&lt;&gt;"&amp;"Y")</f>
        <v>0.89099526066350709</v>
      </c>
      <c r="B358">
        <f>COUNTIF(profile_psearch!H$1:H357, "Y")/COUNTIF(profile_psearch!H$1:$H$380, "Y")</f>
        <v>1</v>
      </c>
    </row>
    <row r="359" spans="1:2" x14ac:dyDescent="0.25">
      <c r="A359">
        <f>1-COUNTIF(profile_psearch!H359:$H$380, "&lt;&gt;"&amp;"Y")/COUNTIF(profile_psearch!$H$1:$H$380, "&lt;&gt;"&amp;"Y")</f>
        <v>0.89573459715639814</v>
      </c>
      <c r="B359">
        <f>COUNTIF(profile_psearch!H$1:H358, "Y")/COUNTIF(profile_psearch!H$1:$H$380, "Y")</f>
        <v>1</v>
      </c>
    </row>
    <row r="360" spans="1:2" x14ac:dyDescent="0.25">
      <c r="A360">
        <f>1-COUNTIF(profile_psearch!H360:$H$380, "&lt;&gt;"&amp;"Y")/COUNTIF(profile_psearch!$H$1:$H$380, "&lt;&gt;"&amp;"Y")</f>
        <v>0.90047393364928907</v>
      </c>
      <c r="B360">
        <f>COUNTIF(profile_psearch!H$1:H359, "Y")/COUNTIF(profile_psearch!H$1:$H$380, "Y")</f>
        <v>1</v>
      </c>
    </row>
    <row r="361" spans="1:2" x14ac:dyDescent="0.25">
      <c r="A361">
        <f>1-COUNTIF(profile_psearch!H361:$H$380, "&lt;&gt;"&amp;"Y")/COUNTIF(profile_psearch!$H$1:$H$380, "&lt;&gt;"&amp;"Y")</f>
        <v>0.90521327014218012</v>
      </c>
      <c r="B361">
        <f>COUNTIF(profile_psearch!H$1:H360, "Y")/COUNTIF(profile_psearch!H$1:$H$380, "Y")</f>
        <v>1</v>
      </c>
    </row>
    <row r="362" spans="1:2" x14ac:dyDescent="0.25">
      <c r="A362">
        <f>1-COUNTIF(profile_psearch!H362:$H$380, "&lt;&gt;"&amp;"Y")/COUNTIF(profile_psearch!$H$1:$H$380, "&lt;&gt;"&amp;"Y")</f>
        <v>0.90995260663507105</v>
      </c>
      <c r="B362">
        <f>COUNTIF(profile_psearch!H$1:H361, "Y")/COUNTIF(profile_psearch!H$1:$H$380, "Y")</f>
        <v>1</v>
      </c>
    </row>
    <row r="363" spans="1:2" x14ac:dyDescent="0.25">
      <c r="A363">
        <f>1-COUNTIF(profile_psearch!H363:$H$380, "&lt;&gt;"&amp;"Y")/COUNTIF(profile_psearch!$H$1:$H$380, "&lt;&gt;"&amp;"Y")</f>
        <v>0.91469194312796209</v>
      </c>
      <c r="B363">
        <f>COUNTIF(profile_psearch!H$1:H362, "Y")/COUNTIF(profile_psearch!H$1:$H$380, "Y")</f>
        <v>1</v>
      </c>
    </row>
    <row r="364" spans="1:2" x14ac:dyDescent="0.25">
      <c r="A364">
        <f>1-COUNTIF(profile_psearch!H364:$H$380, "&lt;&gt;"&amp;"Y")/COUNTIF(profile_psearch!$H$1:$H$380, "&lt;&gt;"&amp;"Y")</f>
        <v>0.91943127962085303</v>
      </c>
      <c r="B364">
        <f>COUNTIF(profile_psearch!H$1:H363, "Y")/COUNTIF(profile_psearch!H$1:$H$380, "Y")</f>
        <v>1</v>
      </c>
    </row>
    <row r="365" spans="1:2" x14ac:dyDescent="0.25">
      <c r="A365">
        <f>1-COUNTIF(profile_psearch!H365:$H$380, "&lt;&gt;"&amp;"Y")/COUNTIF(profile_psearch!$H$1:$H$380, "&lt;&gt;"&amp;"Y")</f>
        <v>0.92417061611374407</v>
      </c>
      <c r="B365">
        <f>COUNTIF(profile_psearch!H$1:H364, "Y")/COUNTIF(profile_psearch!H$1:$H$380, "Y")</f>
        <v>1</v>
      </c>
    </row>
    <row r="366" spans="1:2" x14ac:dyDescent="0.25">
      <c r="A366">
        <f>1-COUNTIF(profile_psearch!H366:$H$380, "&lt;&gt;"&amp;"Y")/COUNTIF(profile_psearch!$H$1:$H$380, "&lt;&gt;"&amp;"Y")</f>
        <v>0.92890995260663511</v>
      </c>
      <c r="B366">
        <f>COUNTIF(profile_psearch!H$1:H365, "Y")/COUNTIF(profile_psearch!H$1:$H$380, "Y")</f>
        <v>1</v>
      </c>
    </row>
    <row r="367" spans="1:2" x14ac:dyDescent="0.25">
      <c r="A367">
        <f>1-COUNTIF(profile_psearch!H367:$H$380, "&lt;&gt;"&amp;"Y")/COUNTIF(profile_psearch!$H$1:$H$380, "&lt;&gt;"&amp;"Y")</f>
        <v>0.93364928909952605</v>
      </c>
      <c r="B367">
        <f>COUNTIF(profile_psearch!H$1:H366, "Y")/COUNTIF(profile_psearch!H$1:$H$380, "Y")</f>
        <v>1</v>
      </c>
    </row>
    <row r="368" spans="1:2" x14ac:dyDescent="0.25">
      <c r="A368">
        <f>1-COUNTIF(profile_psearch!H368:$H$380, "&lt;&gt;"&amp;"Y")/COUNTIF(profile_psearch!$H$1:$H$380, "&lt;&gt;"&amp;"Y")</f>
        <v>0.93838862559241709</v>
      </c>
      <c r="B368">
        <f>COUNTIF(profile_psearch!H$1:H367, "Y")/COUNTIF(profile_psearch!H$1:$H$380, "Y")</f>
        <v>1</v>
      </c>
    </row>
    <row r="369" spans="1:2" x14ac:dyDescent="0.25">
      <c r="A369">
        <f>1-COUNTIF(profile_psearch!H369:$H$380, "&lt;&gt;"&amp;"Y")/COUNTIF(profile_psearch!$H$1:$H$380, "&lt;&gt;"&amp;"Y")</f>
        <v>0.94312796208530802</v>
      </c>
      <c r="B369">
        <f>COUNTIF(profile_psearch!H$1:H368, "Y")/COUNTIF(profile_psearch!H$1:$H$380, "Y")</f>
        <v>1</v>
      </c>
    </row>
    <row r="370" spans="1:2" x14ac:dyDescent="0.25">
      <c r="A370">
        <f>1-COUNTIF(profile_psearch!H370:$H$380, "&lt;&gt;"&amp;"Y")/COUNTIF(profile_psearch!$H$1:$H$380, "&lt;&gt;"&amp;"Y")</f>
        <v>0.94786729857819907</v>
      </c>
      <c r="B370">
        <f>COUNTIF(profile_psearch!H$1:H369, "Y")/COUNTIF(profile_psearch!H$1:$H$380, "Y")</f>
        <v>1</v>
      </c>
    </row>
    <row r="371" spans="1:2" x14ac:dyDescent="0.25">
      <c r="A371">
        <f>1-COUNTIF(profile_psearch!H371:$H$380, "&lt;&gt;"&amp;"Y")/COUNTIF(profile_psearch!$H$1:$H$380, "&lt;&gt;"&amp;"Y")</f>
        <v>0.95260663507109</v>
      </c>
      <c r="B371">
        <f>COUNTIF(profile_psearch!H$1:H370, "Y")/COUNTIF(profile_psearch!H$1:$H$380, "Y")</f>
        <v>1</v>
      </c>
    </row>
    <row r="372" spans="1:2" x14ac:dyDescent="0.25">
      <c r="A372">
        <f>1-COUNTIF(profile_psearch!H372:$H$380, "&lt;&gt;"&amp;"Y")/COUNTIF(profile_psearch!$H$1:$H$380, "&lt;&gt;"&amp;"Y")</f>
        <v>0.95734597156398105</v>
      </c>
      <c r="B372">
        <f>COUNTIF(profile_psearch!H$1:H371, "Y")/COUNTIF(profile_psearch!H$1:$H$380, "Y")</f>
        <v>1</v>
      </c>
    </row>
    <row r="373" spans="1:2" x14ac:dyDescent="0.25">
      <c r="A373">
        <f>1-COUNTIF(profile_psearch!H373:$H$380, "&lt;&gt;"&amp;"Y")/COUNTIF(profile_psearch!$H$1:$H$380, "&lt;&gt;"&amp;"Y")</f>
        <v>0.96208530805687209</v>
      </c>
      <c r="B373">
        <f>COUNTIF(profile_psearch!H$1:H372, "Y")/COUNTIF(profile_psearch!H$1:$H$380, "Y")</f>
        <v>1</v>
      </c>
    </row>
    <row r="374" spans="1:2" x14ac:dyDescent="0.25">
      <c r="A374">
        <f>1-COUNTIF(profile_psearch!H374:$H$380, "&lt;&gt;"&amp;"Y")/COUNTIF(profile_psearch!$H$1:$H$380, "&lt;&gt;"&amp;"Y")</f>
        <v>0.96682464454976302</v>
      </c>
      <c r="B374">
        <f>COUNTIF(profile_psearch!H$1:H373, "Y")/COUNTIF(profile_psearch!H$1:$H$380, "Y")</f>
        <v>1</v>
      </c>
    </row>
    <row r="375" spans="1:2" x14ac:dyDescent="0.25">
      <c r="A375">
        <f>1-COUNTIF(profile_psearch!H375:$H$380, "&lt;&gt;"&amp;"Y")/COUNTIF(profile_psearch!$H$1:$H$380, "&lt;&gt;"&amp;"Y")</f>
        <v>0.97156398104265407</v>
      </c>
      <c r="B375">
        <f>COUNTIF(profile_psearch!H$1:H374, "Y")/COUNTIF(profile_psearch!H$1:$H$380, "Y")</f>
        <v>1</v>
      </c>
    </row>
    <row r="376" spans="1:2" x14ac:dyDescent="0.25">
      <c r="A376">
        <f>1-COUNTIF(profile_psearch!H376:$H$380, "&lt;&gt;"&amp;"Y")/COUNTIF(profile_psearch!$H$1:$H$380, "&lt;&gt;"&amp;"Y")</f>
        <v>0.976303317535545</v>
      </c>
      <c r="B376">
        <f>COUNTIF(profile_psearch!H$1:H375, "Y")/COUNTIF(profile_psearch!H$1:$H$380, "Y")</f>
        <v>1</v>
      </c>
    </row>
    <row r="377" spans="1:2" x14ac:dyDescent="0.25">
      <c r="A377">
        <f>1-COUNTIF(profile_psearch!H377:$H$380, "&lt;&gt;"&amp;"Y")/COUNTIF(profile_psearch!$H$1:$H$380, "&lt;&gt;"&amp;"Y")</f>
        <v>0.98104265402843605</v>
      </c>
      <c r="B377">
        <f>COUNTIF(profile_psearch!H$1:H376, "Y")/COUNTIF(profile_psearch!H$1:$H$380, "Y")</f>
        <v>1</v>
      </c>
    </row>
    <row r="378" spans="1:2" x14ac:dyDescent="0.25">
      <c r="A378">
        <f>1-COUNTIF(profile_psearch!H378:$H$380, "&lt;&gt;"&amp;"Y")/COUNTIF(profile_psearch!$H$1:$H$380, "&lt;&gt;"&amp;"Y")</f>
        <v>0.98578199052132698</v>
      </c>
      <c r="B378">
        <f>COUNTIF(profile_psearch!H$1:H377, "Y")/COUNTIF(profile_psearch!H$1:$H$380, "Y")</f>
        <v>1</v>
      </c>
    </row>
    <row r="379" spans="1:2" x14ac:dyDescent="0.25">
      <c r="A379">
        <f>1-COUNTIF(profile_psearch!H379:$H$380, "&lt;&gt;"&amp;"Y")/COUNTIF(profile_psearch!$H$1:$H$380, "&lt;&gt;"&amp;"Y")</f>
        <v>0.99052132701421802</v>
      </c>
      <c r="B379">
        <f>COUNTIF(profile_psearch!H$1:H378, "Y")/COUNTIF(profile_psearch!H$1:$H$380, "Y")</f>
        <v>1</v>
      </c>
    </row>
    <row r="380" spans="1:2" x14ac:dyDescent="0.25">
      <c r="A380">
        <f>1-COUNTIF(profile_psearch!H380:$H$380, "&lt;&gt;"&amp;"Y")/COUNTIF(profile_psearch!$H$1:$H$380, "&lt;&gt;"&amp;"Y")</f>
        <v>0.99526066350710896</v>
      </c>
      <c r="B380">
        <f>COUNTIF(profile_psearch!H$1:H379, "Y")/COUNTIF(profile_psearch!H$1:$H$380, "Y")</f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profile_psearch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Вакиль</dc:creator>
  <cp:lastModifiedBy>Вакиль</cp:lastModifiedBy>
  <dcterms:created xsi:type="dcterms:W3CDTF">2012-05-14T20:45:16Z</dcterms:created>
  <dcterms:modified xsi:type="dcterms:W3CDTF">2012-05-15T19:11:35Z</dcterms:modified>
</cp:coreProperties>
</file>