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iy\Documents\IT\term_4\BI\pr6\"/>
    </mc:Choice>
  </mc:AlternateContent>
  <xr:revisionPtr revIDLastSave="0" documentId="13_ncr:1_{487C3FF1-0A6C-452B-BBCD-451EA7C67087}" xr6:coauthVersionLast="45" xr6:coauthVersionMax="45" xr10:uidLastSave="{00000000-0000-0000-0000-000000000000}"/>
  <bookViews>
    <workbookView xWindow="-108" yWindow="-108" windowWidth="23256" windowHeight="12576" xr2:uid="{D110DDEE-36F0-40ED-8021-18F98576020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L10" i="1"/>
  <c r="U10" i="1" s="1"/>
  <c r="M10" i="1"/>
  <c r="V10" i="1" s="1"/>
  <c r="N10" i="1"/>
  <c r="O10" i="1"/>
  <c r="P10" i="1"/>
  <c r="K11" i="1"/>
  <c r="L11" i="1"/>
  <c r="U11" i="1" s="1"/>
  <c r="M11" i="1"/>
  <c r="N11" i="1"/>
  <c r="W11" i="1" s="1"/>
  <c r="O11" i="1"/>
  <c r="X11" i="1" s="1"/>
  <c r="P11" i="1"/>
  <c r="K12" i="1"/>
  <c r="L12" i="1"/>
  <c r="M12" i="1"/>
  <c r="N12" i="1"/>
  <c r="W12" i="1" s="1"/>
  <c r="O12" i="1"/>
  <c r="P12" i="1"/>
  <c r="Y12" i="1" s="1"/>
  <c r="K13" i="1"/>
  <c r="T13" i="1" s="1"/>
  <c r="L13" i="1"/>
  <c r="M13" i="1"/>
  <c r="N13" i="1"/>
  <c r="O13" i="1"/>
  <c r="P13" i="1"/>
  <c r="Y13" i="1" s="1"/>
  <c r="K14" i="1"/>
  <c r="T14" i="1" s="1"/>
  <c r="L14" i="1"/>
  <c r="U14" i="1" s="1"/>
  <c r="M14" i="1"/>
  <c r="V14" i="1" s="1"/>
  <c r="N14" i="1"/>
  <c r="O14" i="1"/>
  <c r="P14" i="1"/>
  <c r="J11" i="1"/>
  <c r="S11" i="1" s="1"/>
  <c r="J12" i="1"/>
  <c r="J13" i="1"/>
  <c r="S13" i="1" s="1"/>
  <c r="J14" i="1"/>
  <c r="J10" i="1"/>
  <c r="S10" i="1" s="1"/>
  <c r="H14" i="1"/>
  <c r="X14" i="1"/>
  <c r="W14" i="1"/>
  <c r="S14" i="1"/>
  <c r="X13" i="1"/>
  <c r="V13" i="1"/>
  <c r="W13" i="1"/>
  <c r="U13" i="1"/>
  <c r="X12" i="1"/>
  <c r="V12" i="1"/>
  <c r="T12" i="1"/>
  <c r="U12" i="1"/>
  <c r="S12" i="1"/>
  <c r="V11" i="1"/>
  <c r="T11" i="1"/>
  <c r="Y11" i="1"/>
  <c r="X10" i="1"/>
  <c r="T10" i="1"/>
  <c r="Y10" i="1"/>
  <c r="W10" i="1"/>
  <c r="Y14" i="1" l="1"/>
  <c r="T3" i="1" l="1"/>
  <c r="U3" i="1"/>
  <c r="V3" i="1"/>
  <c r="W3" i="1"/>
  <c r="X3" i="1"/>
  <c r="Y3" i="1"/>
  <c r="T4" i="1"/>
  <c r="U4" i="1"/>
  <c r="V4" i="1"/>
  <c r="W4" i="1"/>
  <c r="X4" i="1"/>
  <c r="Y4" i="1"/>
  <c r="T5" i="1"/>
  <c r="U5" i="1"/>
  <c r="V5" i="1"/>
  <c r="W5" i="1"/>
  <c r="X5" i="1"/>
  <c r="Y5" i="1"/>
  <c r="T6" i="1"/>
  <c r="U6" i="1"/>
  <c r="V6" i="1"/>
  <c r="W6" i="1"/>
  <c r="X6" i="1"/>
  <c r="Y6" i="1"/>
  <c r="T7" i="1"/>
  <c r="U7" i="1"/>
  <c r="V7" i="1"/>
  <c r="W7" i="1"/>
  <c r="X7" i="1"/>
  <c r="Y7" i="1"/>
  <c r="S4" i="1"/>
  <c r="S5" i="1"/>
  <c r="S6" i="1"/>
  <c r="S7" i="1"/>
  <c r="S3" i="1"/>
  <c r="J4" i="1"/>
  <c r="K4" i="1"/>
  <c r="L4" i="1"/>
  <c r="M4" i="1"/>
  <c r="N4" i="1"/>
  <c r="O4" i="1"/>
  <c r="P4" i="1"/>
  <c r="J5" i="1"/>
  <c r="K5" i="1"/>
  <c r="L5" i="1"/>
  <c r="M5" i="1"/>
  <c r="N5" i="1"/>
  <c r="O5" i="1"/>
  <c r="P5" i="1"/>
  <c r="J6" i="1"/>
  <c r="K6" i="1"/>
  <c r="L6" i="1"/>
  <c r="M6" i="1"/>
  <c r="N6" i="1"/>
  <c r="O6" i="1"/>
  <c r="P6" i="1"/>
  <c r="J7" i="1"/>
  <c r="K7" i="1"/>
  <c r="L7" i="1"/>
  <c r="M7" i="1"/>
  <c r="N7" i="1"/>
  <c r="O7" i="1"/>
  <c r="P7" i="1"/>
  <c r="K3" i="1"/>
  <c r="L3" i="1"/>
  <c r="M3" i="1"/>
  <c r="N3" i="1"/>
  <c r="O3" i="1"/>
  <c r="P3" i="1"/>
  <c r="J3" i="1"/>
</calcChain>
</file>

<file path=xl/sharedStrings.xml><?xml version="1.0" encoding="utf-8"?>
<sst xmlns="http://schemas.openxmlformats.org/spreadsheetml/2006/main" count="33" uniqueCount="12">
  <si>
    <t>A</t>
  </si>
  <si>
    <t>T</t>
  </si>
  <si>
    <t>G</t>
  </si>
  <si>
    <t>C</t>
  </si>
  <si>
    <t>All</t>
  </si>
  <si>
    <t>Nucleotide amounts</t>
  </si>
  <si>
    <t>Frequency</t>
  </si>
  <si>
    <t>PWM</t>
  </si>
  <si>
    <t>Base</t>
  </si>
  <si>
    <t>e</t>
  </si>
  <si>
    <t>Frequency with pseudocounts</t>
  </si>
  <si>
    <t>PWM with pseudocounts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</si>
</sst>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 applyAlignment="1"/>
    <xf numFmtId="0" fontId="0" fillId="0" borderId="3" xfId="0" applyBorder="1" applyAlignment="1"/>
    <xf numFmtId="0" fontId="0" fillId="0" borderId="2" xfId="0" applyBorder="1"/>
    <xf numFmtId="0" fontId="0" fillId="0" borderId="3" xfId="0" applyBorder="1"/>
    <xf numFmtId="0" fontId="0" fillId="0" borderId="2" xfId="0" applyFill="1" applyBorder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AE5F-6F75-43D4-8F1D-E0F8572707B5}">
  <dimension ref="A1:Y14"/>
  <sheetViews>
    <sheetView tabSelected="1" topLeftCell="C1" workbookViewId="0">
      <selection activeCell="O18" sqref="O18"/>
    </sheetView>
  </sheetViews>
  <sheetFormatPr defaultRowHeight="14.4" x14ac:dyDescent="0.3"/>
  <sheetData>
    <row r="1" spans="1:25" s="7" customFormat="1" x14ac:dyDescent="0.3">
      <c r="A1" s="8" t="s">
        <v>5</v>
      </c>
      <c r="B1" s="8"/>
      <c r="C1" s="8"/>
      <c r="D1" s="8"/>
      <c r="E1" s="8"/>
      <c r="F1" s="8"/>
      <c r="G1" s="8"/>
      <c r="H1" s="9"/>
      <c r="I1" s="10" t="s">
        <v>6</v>
      </c>
      <c r="J1" s="8"/>
      <c r="K1" s="8"/>
      <c r="L1" s="8"/>
      <c r="M1" s="8"/>
      <c r="N1" s="8"/>
      <c r="O1" s="8"/>
      <c r="P1" s="9"/>
      <c r="Q1" s="10" t="s">
        <v>7</v>
      </c>
      <c r="R1" s="8"/>
      <c r="S1" s="8"/>
      <c r="T1" s="8"/>
      <c r="U1" s="8"/>
      <c r="V1" s="8"/>
      <c r="W1" s="8"/>
      <c r="X1" s="8"/>
      <c r="Y1" s="8"/>
    </row>
    <row r="2" spans="1:25" x14ac:dyDescent="0.3">
      <c r="A2" s="1"/>
      <c r="B2" s="1">
        <v>-3</v>
      </c>
      <c r="C2" s="1">
        <v>-2</v>
      </c>
      <c r="D2" s="1">
        <v>-1</v>
      </c>
      <c r="E2" s="1">
        <v>0</v>
      </c>
      <c r="F2" s="1">
        <v>1</v>
      </c>
      <c r="G2" s="1">
        <v>2</v>
      </c>
      <c r="H2" s="4">
        <v>3</v>
      </c>
      <c r="I2" s="3"/>
      <c r="J2" s="2">
        <v>-3</v>
      </c>
      <c r="K2" s="2">
        <v>-2</v>
      </c>
      <c r="L2" s="2">
        <v>-1</v>
      </c>
      <c r="M2" s="2">
        <v>0</v>
      </c>
      <c r="N2" s="2">
        <v>1</v>
      </c>
      <c r="O2" s="2">
        <v>2</v>
      </c>
      <c r="P2" s="6">
        <v>3</v>
      </c>
      <c r="Q2" s="5"/>
      <c r="R2" s="1" t="s">
        <v>8</v>
      </c>
      <c r="S2" s="1">
        <v>-3</v>
      </c>
      <c r="T2" s="1">
        <v>-2</v>
      </c>
      <c r="U2" s="1">
        <v>-1</v>
      </c>
      <c r="V2" s="1">
        <v>0</v>
      </c>
      <c r="W2" s="1">
        <v>1</v>
      </c>
      <c r="X2" s="1">
        <v>2</v>
      </c>
      <c r="Y2" s="1">
        <v>3</v>
      </c>
    </row>
    <row r="3" spans="1:25" x14ac:dyDescent="0.3">
      <c r="A3" s="1" t="s">
        <v>0</v>
      </c>
      <c r="B3" s="1">
        <v>0</v>
      </c>
      <c r="C3" s="1">
        <v>2</v>
      </c>
      <c r="D3" s="1">
        <v>3</v>
      </c>
      <c r="E3" s="1">
        <v>0</v>
      </c>
      <c r="F3" s="1">
        <v>2</v>
      </c>
      <c r="G3" s="1">
        <v>0</v>
      </c>
      <c r="H3" s="4">
        <v>0</v>
      </c>
      <c r="I3" s="3" t="s">
        <v>0</v>
      </c>
      <c r="J3" s="1">
        <f>B3/$B$7</f>
        <v>0</v>
      </c>
      <c r="K3" s="1">
        <f t="shared" ref="K3:P3" si="0">C3/$B$7</f>
        <v>0.33333333333333331</v>
      </c>
      <c r="L3" s="1">
        <f t="shared" si="0"/>
        <v>0.5</v>
      </c>
      <c r="M3" s="1">
        <f t="shared" si="0"/>
        <v>0</v>
      </c>
      <c r="N3" s="1">
        <f t="shared" si="0"/>
        <v>0.33333333333333331</v>
      </c>
      <c r="O3" s="1">
        <f t="shared" si="0"/>
        <v>0</v>
      </c>
      <c r="P3" s="4">
        <f t="shared" si="0"/>
        <v>0</v>
      </c>
      <c r="Q3" s="5" t="s">
        <v>0</v>
      </c>
      <c r="R3" s="1">
        <v>0.15</v>
      </c>
      <c r="S3" s="1" t="e">
        <f>LN(J3/$R3)</f>
        <v>#NUM!</v>
      </c>
      <c r="T3" s="1">
        <f t="shared" ref="T3:Y7" si="1">LN(K3/$R3)</f>
        <v>0.79850769621777162</v>
      </c>
      <c r="U3" s="1">
        <f t="shared" si="1"/>
        <v>1.2039728043259361</v>
      </c>
      <c r="V3" s="1" t="e">
        <f t="shared" si="1"/>
        <v>#NUM!</v>
      </c>
      <c r="W3" s="1">
        <f t="shared" si="1"/>
        <v>0.79850769621777162</v>
      </c>
      <c r="X3" s="1" t="e">
        <f t="shared" si="1"/>
        <v>#NUM!</v>
      </c>
      <c r="Y3" s="1" t="e">
        <f t="shared" si="1"/>
        <v>#NUM!</v>
      </c>
    </row>
    <row r="4" spans="1:25" x14ac:dyDescent="0.3">
      <c r="A4" s="1" t="s">
        <v>1</v>
      </c>
      <c r="B4" s="1">
        <v>4</v>
      </c>
      <c r="C4" s="1">
        <v>2</v>
      </c>
      <c r="D4" s="1">
        <v>0</v>
      </c>
      <c r="E4" s="1">
        <v>4</v>
      </c>
      <c r="F4" s="1">
        <v>0</v>
      </c>
      <c r="G4" s="1">
        <v>2</v>
      </c>
      <c r="H4" s="4">
        <v>2</v>
      </c>
      <c r="I4" s="3" t="s">
        <v>1</v>
      </c>
      <c r="J4" s="1">
        <f t="shared" ref="J4:J7" si="2">B4/$B$7</f>
        <v>0.66666666666666663</v>
      </c>
      <c r="K4" s="1">
        <f t="shared" ref="K4:K7" si="3">C4/$B$7</f>
        <v>0.33333333333333331</v>
      </c>
      <c r="L4" s="1">
        <f t="shared" ref="L4:L7" si="4">D4/$B$7</f>
        <v>0</v>
      </c>
      <c r="M4" s="1">
        <f t="shared" ref="M4:M7" si="5">E4/$B$7</f>
        <v>0.66666666666666663</v>
      </c>
      <c r="N4" s="1">
        <f t="shared" ref="N4:N7" si="6">F4/$B$7</f>
        <v>0</v>
      </c>
      <c r="O4" s="1">
        <f t="shared" ref="O4:O7" si="7">G4/$B$7</f>
        <v>0.33333333333333331</v>
      </c>
      <c r="P4" s="4">
        <f t="shared" ref="P4:P7" si="8">H4/$B$7</f>
        <v>0.33333333333333331</v>
      </c>
      <c r="Q4" s="5" t="s">
        <v>1</v>
      </c>
      <c r="R4" s="1">
        <v>0.15</v>
      </c>
      <c r="S4" s="1">
        <f t="shared" ref="S4:S7" si="9">LN(J4/$R4)</f>
        <v>1.4916548767777169</v>
      </c>
      <c r="T4" s="1">
        <f t="shared" si="1"/>
        <v>0.79850769621777162</v>
      </c>
      <c r="U4" s="1" t="e">
        <f t="shared" si="1"/>
        <v>#NUM!</v>
      </c>
      <c r="V4" s="1">
        <f t="shared" si="1"/>
        <v>1.4916548767777169</v>
      </c>
      <c r="W4" s="1" t="e">
        <f t="shared" si="1"/>
        <v>#NUM!</v>
      </c>
      <c r="X4" s="1">
        <f t="shared" si="1"/>
        <v>0.79850769621777162</v>
      </c>
      <c r="Y4" s="1">
        <f t="shared" si="1"/>
        <v>0.79850769621777162</v>
      </c>
    </row>
    <row r="5" spans="1:25" x14ac:dyDescent="0.3">
      <c r="A5" s="1" t="s">
        <v>2</v>
      </c>
      <c r="B5" s="1">
        <v>2</v>
      </c>
      <c r="C5" s="1">
        <v>1</v>
      </c>
      <c r="D5" s="1">
        <v>1</v>
      </c>
      <c r="E5" s="1">
        <v>0</v>
      </c>
      <c r="F5" s="1">
        <v>3</v>
      </c>
      <c r="G5" s="1">
        <v>3</v>
      </c>
      <c r="H5" s="4">
        <v>0</v>
      </c>
      <c r="I5" s="3" t="s">
        <v>2</v>
      </c>
      <c r="J5" s="1">
        <f t="shared" si="2"/>
        <v>0.33333333333333331</v>
      </c>
      <c r="K5" s="1">
        <f t="shared" si="3"/>
        <v>0.16666666666666666</v>
      </c>
      <c r="L5" s="1">
        <f t="shared" si="4"/>
        <v>0.16666666666666666</v>
      </c>
      <c r="M5" s="1">
        <f t="shared" si="5"/>
        <v>0</v>
      </c>
      <c r="N5" s="1">
        <f t="shared" si="6"/>
        <v>0.5</v>
      </c>
      <c r="O5" s="1">
        <f t="shared" si="7"/>
        <v>0.5</v>
      </c>
      <c r="P5" s="4">
        <f t="shared" si="8"/>
        <v>0</v>
      </c>
      <c r="Q5" s="5" t="s">
        <v>2</v>
      </c>
      <c r="R5" s="1">
        <v>0.35</v>
      </c>
      <c r="S5" s="1">
        <f t="shared" si="9"/>
        <v>-4.8790164169431945E-2</v>
      </c>
      <c r="T5" s="1">
        <f t="shared" si="1"/>
        <v>-0.74193734472937722</v>
      </c>
      <c r="U5" s="1">
        <f t="shared" si="1"/>
        <v>-0.74193734472937722</v>
      </c>
      <c r="V5" s="1" t="e">
        <f t="shared" si="1"/>
        <v>#NUM!</v>
      </c>
      <c r="W5" s="1">
        <f t="shared" si="1"/>
        <v>0.35667494393873239</v>
      </c>
      <c r="X5" s="1">
        <f t="shared" si="1"/>
        <v>0.35667494393873239</v>
      </c>
      <c r="Y5" s="1" t="e">
        <f t="shared" si="1"/>
        <v>#NUM!</v>
      </c>
    </row>
    <row r="6" spans="1:25" x14ac:dyDescent="0.3">
      <c r="A6" s="1" t="s">
        <v>3</v>
      </c>
      <c r="B6" s="1">
        <v>0</v>
      </c>
      <c r="C6" s="1">
        <v>1</v>
      </c>
      <c r="D6" s="1">
        <v>2</v>
      </c>
      <c r="E6" s="1">
        <v>2</v>
      </c>
      <c r="F6" s="1">
        <v>1</v>
      </c>
      <c r="G6" s="1">
        <v>1</v>
      </c>
      <c r="H6" s="4">
        <v>4</v>
      </c>
      <c r="I6" s="3" t="s">
        <v>3</v>
      </c>
      <c r="J6" s="1">
        <f t="shared" si="2"/>
        <v>0</v>
      </c>
      <c r="K6" s="1">
        <f t="shared" si="3"/>
        <v>0.16666666666666666</v>
      </c>
      <c r="L6" s="1">
        <f t="shared" si="4"/>
        <v>0.33333333333333331</v>
      </c>
      <c r="M6" s="1">
        <f t="shared" si="5"/>
        <v>0.33333333333333331</v>
      </c>
      <c r="N6" s="1">
        <f t="shared" si="6"/>
        <v>0.16666666666666666</v>
      </c>
      <c r="O6" s="1">
        <f t="shared" si="7"/>
        <v>0.16666666666666666</v>
      </c>
      <c r="P6" s="4">
        <f t="shared" si="8"/>
        <v>0.66666666666666663</v>
      </c>
      <c r="Q6" s="5" t="s">
        <v>3</v>
      </c>
      <c r="R6" s="1">
        <v>0.35</v>
      </c>
      <c r="S6" s="1" t="e">
        <f t="shared" si="9"/>
        <v>#NUM!</v>
      </c>
      <c r="T6" s="1">
        <f t="shared" si="1"/>
        <v>-0.74193734472937722</v>
      </c>
      <c r="U6" s="1">
        <f t="shared" si="1"/>
        <v>-4.8790164169431945E-2</v>
      </c>
      <c r="V6" s="1">
        <f t="shared" si="1"/>
        <v>-4.8790164169431945E-2</v>
      </c>
      <c r="W6" s="1">
        <f t="shared" si="1"/>
        <v>-0.74193734472937722</v>
      </c>
      <c r="X6" s="1">
        <f t="shared" si="1"/>
        <v>-0.74193734472937722</v>
      </c>
      <c r="Y6" s="1">
        <f t="shared" si="1"/>
        <v>0.64435701639051335</v>
      </c>
    </row>
    <row r="7" spans="1:25" ht="15" thickBot="1" x14ac:dyDescent="0.35">
      <c r="A7" s="1" t="s">
        <v>4</v>
      </c>
      <c r="B7" s="1">
        <v>6</v>
      </c>
      <c r="C7" s="1">
        <v>6</v>
      </c>
      <c r="D7" s="1">
        <v>6</v>
      </c>
      <c r="E7" s="1">
        <v>6</v>
      </c>
      <c r="F7" s="1">
        <v>6</v>
      </c>
      <c r="G7" s="1">
        <v>6</v>
      </c>
      <c r="H7" s="15">
        <v>6</v>
      </c>
      <c r="I7" s="13" t="s">
        <v>4</v>
      </c>
      <c r="J7" s="14">
        <f t="shared" si="2"/>
        <v>1</v>
      </c>
      <c r="K7" s="14">
        <f t="shared" si="3"/>
        <v>1</v>
      </c>
      <c r="L7" s="14">
        <f t="shared" si="4"/>
        <v>1</v>
      </c>
      <c r="M7" s="14">
        <f t="shared" si="5"/>
        <v>1</v>
      </c>
      <c r="N7" s="14">
        <f t="shared" si="6"/>
        <v>1</v>
      </c>
      <c r="O7" s="14">
        <f t="shared" si="7"/>
        <v>1</v>
      </c>
      <c r="P7" s="15">
        <f t="shared" si="8"/>
        <v>1</v>
      </c>
      <c r="Q7" s="16" t="s">
        <v>4</v>
      </c>
      <c r="R7" s="14">
        <v>1</v>
      </c>
      <c r="S7" s="14">
        <f t="shared" si="9"/>
        <v>0</v>
      </c>
      <c r="T7" s="14">
        <f t="shared" si="1"/>
        <v>0</v>
      </c>
      <c r="U7" s="14">
        <f t="shared" si="1"/>
        <v>0</v>
      </c>
      <c r="V7" s="14">
        <f t="shared" si="1"/>
        <v>0</v>
      </c>
      <c r="W7" s="14">
        <f t="shared" si="1"/>
        <v>0</v>
      </c>
      <c r="X7" s="14">
        <f t="shared" si="1"/>
        <v>0</v>
      </c>
      <c r="Y7" s="14">
        <f t="shared" si="1"/>
        <v>0</v>
      </c>
    </row>
    <row r="8" spans="1:25" ht="15" thickTop="1" x14ac:dyDescent="0.3">
      <c r="G8" s="21"/>
      <c r="H8" s="18" t="s">
        <v>10</v>
      </c>
      <c r="I8" s="18"/>
      <c r="J8" s="18"/>
      <c r="K8" s="18"/>
      <c r="L8" s="18"/>
      <c r="M8" s="18"/>
      <c r="N8" s="18"/>
      <c r="O8" s="18"/>
      <c r="P8" s="19"/>
      <c r="Q8" s="11" t="s">
        <v>11</v>
      </c>
      <c r="R8" s="12"/>
      <c r="S8" s="12"/>
      <c r="T8" s="12"/>
      <c r="U8" s="12"/>
      <c r="V8" s="12"/>
      <c r="W8" s="12"/>
      <c r="X8" s="12"/>
      <c r="Y8" s="12"/>
    </row>
    <row r="9" spans="1:25" x14ac:dyDescent="0.3">
      <c r="H9" s="1" t="s">
        <v>9</v>
      </c>
      <c r="I9" s="3"/>
      <c r="J9" s="2">
        <v>-3</v>
      </c>
      <c r="K9" s="2">
        <v>-2</v>
      </c>
      <c r="L9" s="2">
        <v>-1</v>
      </c>
      <c r="M9" s="2">
        <v>0</v>
      </c>
      <c r="N9" s="2">
        <v>1</v>
      </c>
      <c r="O9" s="2">
        <v>2</v>
      </c>
      <c r="P9" s="6">
        <v>3</v>
      </c>
      <c r="Q9" s="5"/>
      <c r="R9" s="1" t="s">
        <v>8</v>
      </c>
      <c r="S9" s="1">
        <v>-3</v>
      </c>
      <c r="T9" s="1">
        <v>-2</v>
      </c>
      <c r="U9" s="1">
        <v>-1</v>
      </c>
      <c r="V9" s="1">
        <v>0</v>
      </c>
      <c r="W9" s="1">
        <v>1</v>
      </c>
      <c r="X9" s="1">
        <v>2</v>
      </c>
      <c r="Y9" s="1">
        <v>3</v>
      </c>
    </row>
    <row r="10" spans="1:25" x14ac:dyDescent="0.3">
      <c r="H10" s="20">
        <v>0.01</v>
      </c>
      <c r="I10" s="17" t="s">
        <v>0</v>
      </c>
      <c r="J10" s="1">
        <f>(B3 + $H10)/($B$7+$H$14)</f>
        <v>1.6556291390728477E-3</v>
      </c>
      <c r="K10" s="1">
        <f t="shared" ref="K10:P14" si="10">(C3 + $H10)/($B$7+$H$14)</f>
        <v>0.33278145695364236</v>
      </c>
      <c r="L10" s="1">
        <f t="shared" si="10"/>
        <v>0.49834437086092709</v>
      </c>
      <c r="M10" s="1">
        <f t="shared" si="10"/>
        <v>1.6556291390728477E-3</v>
      </c>
      <c r="N10" s="1">
        <f t="shared" si="10"/>
        <v>0.33278145695364236</v>
      </c>
      <c r="O10" s="1">
        <f t="shared" si="10"/>
        <v>1.6556291390728477E-3</v>
      </c>
      <c r="P10" s="4">
        <f t="shared" si="10"/>
        <v>1.6556291390728477E-3</v>
      </c>
      <c r="Q10" s="5" t="s">
        <v>0</v>
      </c>
      <c r="R10" s="1">
        <v>0.15</v>
      </c>
      <c r="S10" s="1">
        <f>LN(J10/$R10)</f>
        <v>-4.5064542130489338</v>
      </c>
      <c r="T10" s="1">
        <f t="shared" ref="T10:T14" si="11">LN(K10/$R10)</f>
        <v>0.79685069501014216</v>
      </c>
      <c r="U10" s="1">
        <f t="shared" ref="U10:U14" si="12">LN(L10/$R10)</f>
        <v>1.2006560516999421</v>
      </c>
      <c r="V10" s="1">
        <f t="shared" ref="V10:V14" si="13">LN(M10/$R10)</f>
        <v>-4.5064542130489338</v>
      </c>
      <c r="W10" s="1">
        <f t="shared" ref="W10:W14" si="14">LN(N10/$R10)</f>
        <v>0.79685069501014216</v>
      </c>
      <c r="X10" s="1">
        <f t="shared" ref="X10:X14" si="15">LN(O10/$R10)</f>
        <v>-4.5064542130489338</v>
      </c>
      <c r="Y10" s="1">
        <f t="shared" ref="Y10:Y14" si="16">LN(P10/$R10)</f>
        <v>-4.5064542130489338</v>
      </c>
    </row>
    <row r="11" spans="1:25" x14ac:dyDescent="0.3">
      <c r="H11" s="20">
        <v>0.01</v>
      </c>
      <c r="I11" s="17" t="s">
        <v>1</v>
      </c>
      <c r="J11" s="1">
        <f t="shared" ref="J11:J14" si="17">(B4 + $H11)/($B$7+$H$14)</f>
        <v>0.66390728476821192</v>
      </c>
      <c r="K11" s="1">
        <f t="shared" si="10"/>
        <v>0.33278145695364236</v>
      </c>
      <c r="L11" s="1">
        <f t="shared" si="10"/>
        <v>1.6556291390728477E-3</v>
      </c>
      <c r="M11" s="1">
        <f t="shared" si="10"/>
        <v>0.66390728476821192</v>
      </c>
      <c r="N11" s="1">
        <f t="shared" si="10"/>
        <v>1.6556291390728477E-3</v>
      </c>
      <c r="O11" s="1">
        <f t="shared" si="10"/>
        <v>0.33278145695364236</v>
      </c>
      <c r="P11" s="4">
        <f t="shared" si="10"/>
        <v>0.33278145695364236</v>
      </c>
      <c r="Q11" s="5" t="s">
        <v>1</v>
      </c>
      <c r="R11" s="1">
        <v>0.15</v>
      </c>
      <c r="S11" s="1">
        <f t="shared" ref="S11:S14" si="18">LN(J11/$R11)</f>
        <v>1.4875072142576358</v>
      </c>
      <c r="T11" s="1">
        <f t="shared" si="11"/>
        <v>0.79685069501014216</v>
      </c>
      <c r="U11" s="1">
        <f t="shared" si="12"/>
        <v>-4.5064542130489338</v>
      </c>
      <c r="V11" s="1">
        <f t="shared" si="13"/>
        <v>1.4875072142576358</v>
      </c>
      <c r="W11" s="1">
        <f t="shared" si="14"/>
        <v>-4.5064542130489338</v>
      </c>
      <c r="X11" s="1">
        <f t="shared" si="15"/>
        <v>0.79685069501014216</v>
      </c>
      <c r="Y11" s="1">
        <f t="shared" si="16"/>
        <v>0.79685069501014216</v>
      </c>
    </row>
    <row r="12" spans="1:25" x14ac:dyDescent="0.3">
      <c r="H12" s="20">
        <v>0.01</v>
      </c>
      <c r="I12" s="17" t="s">
        <v>2</v>
      </c>
      <c r="J12" s="1">
        <f t="shared" si="17"/>
        <v>0.33278145695364236</v>
      </c>
      <c r="K12" s="1">
        <f t="shared" si="10"/>
        <v>0.16721854304635761</v>
      </c>
      <c r="L12" s="1">
        <f t="shared" si="10"/>
        <v>0.16721854304635761</v>
      </c>
      <c r="M12" s="1">
        <f t="shared" si="10"/>
        <v>1.6556291390728477E-3</v>
      </c>
      <c r="N12" s="1">
        <f t="shared" si="10"/>
        <v>0.49834437086092709</v>
      </c>
      <c r="O12" s="1">
        <f t="shared" si="10"/>
        <v>0.49834437086092709</v>
      </c>
      <c r="P12" s="4">
        <f t="shared" si="10"/>
        <v>1.6556291390728477E-3</v>
      </c>
      <c r="Q12" s="5" t="s">
        <v>2</v>
      </c>
      <c r="R12" s="1">
        <v>0.35</v>
      </c>
      <c r="S12" s="1">
        <f t="shared" si="18"/>
        <v>-5.0447165377061558E-2</v>
      </c>
      <c r="T12" s="1">
        <f t="shared" si="11"/>
        <v>-0.73863155659487778</v>
      </c>
      <c r="U12" s="1">
        <f t="shared" si="12"/>
        <v>-0.73863155659487778</v>
      </c>
      <c r="V12" s="1">
        <f t="shared" si="13"/>
        <v>-5.3537520734361372</v>
      </c>
      <c r="W12" s="1">
        <f t="shared" si="14"/>
        <v>0.35335819131273843</v>
      </c>
      <c r="X12" s="1">
        <f t="shared" si="15"/>
        <v>0.35335819131273843</v>
      </c>
      <c r="Y12" s="1">
        <f t="shared" si="16"/>
        <v>-5.3537520734361372</v>
      </c>
    </row>
    <row r="13" spans="1:25" x14ac:dyDescent="0.3">
      <c r="H13" s="20">
        <v>0.01</v>
      </c>
      <c r="I13" s="17" t="s">
        <v>3</v>
      </c>
      <c r="J13" s="1">
        <f t="shared" si="17"/>
        <v>1.6556291390728477E-3</v>
      </c>
      <c r="K13" s="1">
        <f t="shared" si="10"/>
        <v>0.16721854304635761</v>
      </c>
      <c r="L13" s="1">
        <f t="shared" si="10"/>
        <v>0.33278145695364236</v>
      </c>
      <c r="M13" s="1">
        <f t="shared" si="10"/>
        <v>0.33278145695364236</v>
      </c>
      <c r="N13" s="1">
        <f t="shared" si="10"/>
        <v>0.16721854304635761</v>
      </c>
      <c r="O13" s="1">
        <f t="shared" si="10"/>
        <v>0.16721854304635761</v>
      </c>
      <c r="P13" s="4">
        <f t="shared" si="10"/>
        <v>0.66390728476821192</v>
      </c>
      <c r="Q13" s="5" t="s">
        <v>3</v>
      </c>
      <c r="R13" s="1">
        <v>0.35</v>
      </c>
      <c r="S13" s="1">
        <f t="shared" si="18"/>
        <v>-5.3537520734361372</v>
      </c>
      <c r="T13" s="1">
        <f t="shared" si="11"/>
        <v>-0.73863155659487778</v>
      </c>
      <c r="U13" s="1">
        <f t="shared" si="12"/>
        <v>-5.0447165377061558E-2</v>
      </c>
      <c r="V13" s="1">
        <f t="shared" si="13"/>
        <v>-5.0447165377061558E-2</v>
      </c>
      <c r="W13" s="1">
        <f t="shared" si="14"/>
        <v>-0.73863155659487778</v>
      </c>
      <c r="X13" s="1">
        <f t="shared" si="15"/>
        <v>-0.73863155659487778</v>
      </c>
      <c r="Y13" s="1">
        <f t="shared" si="16"/>
        <v>0.64020935387043199</v>
      </c>
    </row>
    <row r="14" spans="1:25" x14ac:dyDescent="0.3">
      <c r="H14" s="1">
        <f>SUM(H10:H13)</f>
        <v>0.04</v>
      </c>
      <c r="I14" s="17" t="s">
        <v>4</v>
      </c>
      <c r="J14" s="1">
        <f t="shared" si="17"/>
        <v>1</v>
      </c>
      <c r="K14" s="1">
        <f t="shared" si="10"/>
        <v>1</v>
      </c>
      <c r="L14" s="1">
        <f t="shared" si="10"/>
        <v>1</v>
      </c>
      <c r="M14" s="1">
        <f t="shared" si="10"/>
        <v>1</v>
      </c>
      <c r="N14" s="1">
        <f t="shared" si="10"/>
        <v>1</v>
      </c>
      <c r="O14" s="1">
        <f t="shared" si="10"/>
        <v>1</v>
      </c>
      <c r="P14" s="4">
        <f t="shared" si="10"/>
        <v>1</v>
      </c>
      <c r="Q14" s="5" t="s">
        <v>4</v>
      </c>
      <c r="R14" s="1">
        <v>1</v>
      </c>
      <c r="S14" s="1">
        <f t="shared" si="18"/>
        <v>0</v>
      </c>
      <c r="T14" s="1">
        <f t="shared" si="11"/>
        <v>0</v>
      </c>
      <c r="U14" s="1">
        <f t="shared" si="12"/>
        <v>0</v>
      </c>
      <c r="V14" s="1">
        <f t="shared" si="13"/>
        <v>0</v>
      </c>
      <c r="W14" s="1">
        <f t="shared" si="14"/>
        <v>0</v>
      </c>
      <c r="X14" s="1">
        <f t="shared" si="15"/>
        <v>0</v>
      </c>
      <c r="Y14" s="1">
        <f t="shared" si="16"/>
        <v>0</v>
      </c>
    </row>
  </sheetData>
  <mergeCells count="5">
    <mergeCell ref="A1:H1"/>
    <mergeCell ref="I1:P1"/>
    <mergeCell ref="Q1:Y1"/>
    <mergeCell ref="Q8:Y8"/>
    <mergeCell ref="H8:P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Черных</dc:creator>
  <cp:lastModifiedBy>Иван Черных</cp:lastModifiedBy>
  <dcterms:created xsi:type="dcterms:W3CDTF">2020-05-14T10:39:12Z</dcterms:created>
  <dcterms:modified xsi:type="dcterms:W3CDTF">2020-05-28T21:04:33Z</dcterms:modified>
</cp:coreProperties>
</file>