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офья\Desktop\INFA\term3\pr12\"/>
    </mc:Choice>
  </mc:AlternateContent>
  <bookViews>
    <workbookView xWindow="0" yWindow="0" windowWidth="10605" windowHeight="7410"/>
  </bookViews>
  <sheets>
    <sheet name="Задание 1" sheetId="1" r:id="rId1"/>
    <sheet name="Задание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D52" i="2"/>
  <c r="E52" i="2"/>
  <c r="B52" i="2"/>
  <c r="C51" i="2"/>
  <c r="D51" i="2"/>
  <c r="E51" i="2"/>
  <c r="C50" i="2"/>
  <c r="D50" i="2"/>
  <c r="E50" i="2"/>
  <c r="B51" i="2"/>
  <c r="B50" i="2"/>
  <c r="C45" i="2"/>
  <c r="D45" i="2"/>
  <c r="E45" i="2"/>
  <c r="G45" i="2"/>
  <c r="H45" i="2"/>
  <c r="H44" i="2"/>
  <c r="G44" i="2"/>
  <c r="C36" i="2"/>
  <c r="D36" i="2"/>
  <c r="E36" i="2"/>
  <c r="B36" i="2"/>
  <c r="E35" i="2"/>
  <c r="C35" i="2"/>
  <c r="D35" i="2"/>
  <c r="B35" i="2"/>
  <c r="G30" i="2"/>
  <c r="G31" i="2" s="1"/>
  <c r="H30" i="2"/>
  <c r="H31" i="2" s="1"/>
  <c r="C44" i="2"/>
  <c r="D44" i="2"/>
  <c r="E44" i="2"/>
  <c r="F44" i="2"/>
  <c r="B44" i="2"/>
  <c r="C30" i="2"/>
  <c r="C31" i="2" s="1"/>
  <c r="D30" i="2"/>
  <c r="D31" i="2" s="1"/>
  <c r="E30" i="2"/>
  <c r="E31" i="2" s="1"/>
  <c r="F30" i="2"/>
  <c r="B30" i="2"/>
  <c r="B37" i="2" l="1"/>
  <c r="E37" i="2"/>
  <c r="D37" i="2"/>
  <c r="C37" i="2"/>
</calcChain>
</file>

<file path=xl/sharedStrings.xml><?xml version="1.0" encoding="utf-8"?>
<sst xmlns="http://schemas.openxmlformats.org/spreadsheetml/2006/main" count="484" uniqueCount="94">
  <si>
    <t>список предсказанных генов (можно как ссылка на Excel таблицу)
их экзон-интронной струтктуры
отметку у каждого гена имеет ли его продукт достоверных гомологов; если да, то указать сходство, таксономию и название ближайшего гомолога
комментарии</t>
  </si>
  <si>
    <t>список предсказанных генов</t>
  </si>
  <si>
    <t>unplaced-307</t>
  </si>
  <si>
    <t>AUGUSTUS</t>
  </si>
  <si>
    <t>gene</t>
  </si>
  <si>
    <t>+</t>
  </si>
  <si>
    <t>transcript</t>
  </si>
  <si>
    <t>internal</t>
  </si>
  <si>
    <t>terminal</t>
  </si>
  <si>
    <t>intron</t>
  </si>
  <si>
    <t>CDS</t>
  </si>
  <si>
    <t>stop_codon</t>
  </si>
  <si>
    <t>начало</t>
  </si>
  <si>
    <t>конец</t>
  </si>
  <si>
    <t>цепь</t>
  </si>
  <si>
    <t>структура</t>
  </si>
  <si>
    <t>аминокислотная последовательность</t>
  </si>
  <si>
    <t>кодирующая последовательность</t>
  </si>
  <si>
    <t>DQGVGGNKDNDNTESQAAEPLIHQDGGDIVFDSFNEHDGVLKVILKGSCRGCSSSVTTLKGGVESMLKYYIPQVTRVDQVDDEADEEFKKLE</t>
  </si>
  <si>
    <t>start gene g1</t>
  </si>
  <si>
    <t>atgtcccaattatttcttactaagcatgggcgaatggtttacaatgtgtatcccatcaagctagtaaatgaacctcgcgtcaacaaactgagcacattgctgttttatctcacttataatccaaacaagattcaacttgtggccaaaacctcaactccaaggtggagattgattgttgctggtcactacttaaggaagaggagaagtttattgtcagcggcgcagttagagtacttgtaaaaattggttcacttatcaagacctactaccaatacgattatgtcattagtgattggtttcagaaatgtgtttcaagttgttgcaacatcgctgacaagctctgtgctggctcagctactcaagagactgttagcactcccgttgataaggacacttatctcttggtatcgtctctgtatctcctcttccctattgcaataacgtacattgtggatgatgtagtgcaatctagttctgctgattcagatgccaagttgggcaggccaatcaagcagacgcgcaaggatggtgatacagtgaaatcgattgcgtccataggattaacatattccaattcactatcggctgatcatgaaccgcttgcagatttagcaaagaactgttttaagagcgtggtgatgaatgctaatagtttgcactctgtttaa</t>
  </si>
  <si>
    <t>Результаты проверки предсказания:</t>
  </si>
  <si>
    <t xml:space="preserve">найдены достоверные гомологи, экзонно-интронная структура определена правильно, предполагаемая функция продукта - транспортер </t>
  </si>
  <si>
    <t>-</t>
  </si>
  <si>
    <t>initial</t>
  </si>
  <si>
    <t>start_codon</t>
  </si>
  <si>
    <t>start gene g2</t>
  </si>
  <si>
    <t>atgtcccaattatttcttactaagcatgggcgaatggtttacaatgtgtatcccatcaagctagtaaatgaacctcgcgtcaacaaactgagcacattgctgttttatctcacttataatccaaacaagattcaacttgtggccaaacacctcaactccaaggtggagattgattgttgctggtcactacttaaggaagaggagaagtttattgtcagcggcgcagttagagtacttgtaaaaattggttcacttatcaagacctactaccaatacgattatgtcattagtgattggtttcagaaatgtgtttcaagttgttgcaacatcgctgacaagctctgtgctggctcagctactcaagagactgttagcactcccgttgataaggacacttatctcttggtatcgtctctgtatctcctcttccctattgcaataacgtacattgtggatgatgtagtgcaatctagttctgctgattcagatgccaagttgggcaggccaatcaagcagacgcgcaaggatggtgatacagtgaaatcgattgcgtccataggattaacatattccaattcactatcggctgatcatgaaccgcttgcagatttagcaaagaactgttttaagagcgtggtgatgaatgctaatagtttgcactctgtttaa</t>
  </si>
  <si>
    <t>MSQLFLTKHGRMVYNVYPIKLVNEPRVNKLSTLLFYLTYNPNKIQLVAKHLNSKVEIDCCWSLLKEEEKFIVSGAVRVLVKIGSLIKTYYQYDYVISDWFQKCVSSCCNIADKLCAGSATQETVSTPVDKDTYLLVSSLYLLFPIAITYIVDDVVQSSSADSDAKLGRPIKQTRKDGDTVKSIASIGLTYSNSLSADHEPLADLAKNCFKSVVMNANSLHSV</t>
  </si>
  <si>
    <t># start gene g9</t>
  </si>
  <si>
    <t>MPSIMYTDVDFLDRDVLPTNVKPTHYDLHVWPNLETFKFNGQVTIDLEVKQDSSEIVLNAVEIEVEEAYLLVDGSSKISLEKSITSGQKVKLFVKYIGLHNDKMAGFYRSQYEDAVSGKKKHLVVTQFEPTDARKALPCWDEPSLKATFDVTITCDEKYTALSNMNDISTKQKTLVRVFTTKGLSEEGRFALDTCVKVLQFFAKYFKIAYPLPKMDLVAIPDFSAGAMENFGLVTYRTVYLLFNEKSSAARAKQNIAYVVSHELAHQWFGNLVTFEWWSDLWLNEGFATWAGWLATDHVFPDWKVWTQFVNDDFQRGLNLDSLKSSHPIEVPVKNPAEIHQIFDAISYSKGASVIRMLANYLDLWAALEAASGKPVGKLMTSWTRQVGYPVVNVEETGFYRTNYETKALSNIGAAIKNGKLSKSDRVGILADAFALAESGHTSVVNGLKLLENFKSEDNYVVWNEIAAELGKVRSIWWSEPKVVTDKLKQLSRNMFGPVAKSLGWEYAEKENHLKAMLRTLVIGVAESIHPNLRGAVFAVVLRNGGLKEYEAVLKIYQETKVRPQDIIYVVSPVASNTQGRRLAWKWVKDNWQVLYNRYYSGSMSLLSRIVSSSTEDFASADMYADVEQFFNGKEVKAISRAIQQSLEKIDTHAKYLQRDRAAVESWASQYTN</t>
  </si>
  <si>
    <t>atgccatccatcatgtacactgatgttgactttctggacagagatgtattgcctacgaatgttaagcctactcattatg
acttgcatgtgtggcccaacttggagactttcaagttcaatggtcaagtcactattgatcttgaagtgaagcaggattctagtgagattgtgctgaat
gccgtggagattgaggttgaagaggcgtacctgctggtagatggttcttccaagattagtttggagaagtctatcacgtctggtcagaaagtgaaact
gtttgtgaaatatattggcttgcacaatgacaagatggcaggcttctacagatctcagtatgaggatgctgttagtggtaagaagaagcacctggttg
tcactcagtttgagcctactgatgcacgtaaagctcttccatgttgggatgagccgtctctgaaggccacatttgacgttacgatcacctgtgatgag
aagtacactgctctgagtaacatgaatgatatcagtactaagcagaagactctggtgcgtgtattcaccacaaaaggcctgtctgaggaaggtagatt
tgcattggatacttgtgttaaggttttacagttctttgccaagtactttaagattgcttatccattgccaaagatggatctcgttgcaattcctgatt
tcagtgctggtgctatggagaatttcggtctggtcacttatagaactgtgtacttgctgttcaatgagaagtctagtgctgcaagagccaagcagaat
attgcgtatgttgttagtcatgaattggctcatcaatggtttggtaatctagtcacttttgagtggtggtctgacctgtggctgaatgaaggatttgc
tacttgggctggctggttggccactgatcatgtattccctgactggaaggtgtggactcagtttgtgaatgatgactttcaacgtggtttgaacctgg
acagtctcaagtctagtcaccctatcgaagtcccggtgaagaatcctgctgagattcatcagatctttgacgccatcagttatagtaaaggagccagt
gttatccgcatgttggcaaattatctggatttgtgggctgcattggaggctgccagtggtaaacccgttggaaagttgatgacttcgtggactcgcca
agtgggctatccagttgtcaacgttgaggagactggattctatcgcaccaactacgagactaaagctttgagcaacattggtgccgccattaagaatg
gtaaattgagcaaaagtgatcgtgttggtattcttgctgatgcatttgcacttgcagagtccggacacacctctgtggtgaatggattgaagctgctg
gagaattttaagagcgaggataactacgttgtgtggaatgagatcgcggccgagttgggcaaggttcgctcaatctggtggtctgagcctaaagttgt
cacagataagttgaagcaactgtctcgtaacatgtttggtcctgtggcaaagtctctaggctgggagtatgcagagaaggagaatcatttgaaggcta
tgcttcgtactctggtcattggtgtcgctgagtccatccaccctaatctgcgcggtgctgtgtttgctgtcgtcctgcgcaatggtggattgaaggag
tatgaggcggtgctaaagatttatcaagagactaaagttcgtcctcaggatatcatatacgtcgtgtctcctgttgcttccaacactcaaggtcgcag
attggcttggaaatgggtcaaggataactggcaggtgttgtataatcgttactactctggatccatgtctttgttgagccgcattgtgtcctcttcca
cggaggatttcgctagtgcagacatgtatgccgatgtggaacagttcttcaatggcaaggaggtgaaggctatcagtcgtgctatccaacagagtttg
gagaagattgatactcatgccaagtatttacagcgtgatcgtgcagcagttgagtcttgggcttctcagtacaccaactga</t>
  </si>
  <si>
    <t>Найдены достоверные гомологи, в том числе в Swiss-Prot, предполагаемая функция продукта - аминопептидазаложительно не совсем точно предсказана экзонно-интронная структура.</t>
  </si>
  <si>
    <t># start gene g10</t>
  </si>
  <si>
    <t xml:space="preserve"> не было найдено значимых совпадений среди белков базы</t>
  </si>
  <si>
    <t>не найдено значимых совпадений</t>
  </si>
  <si>
    <t>MKTFISLAGIPRDAFKKPEYQFTRLTEFADKKVKEYASALNNRDGTDYKKWLYVDVATGARVGALEEQMLITGDWIETK</t>
  </si>
  <si>
    <t>atgaaaacctttatttctttagcagggattccacgtgacgcgttcaagaaacctgaataccaatttacgcgtcttactgagtttgctgataagaaagtcaaagagtacgctagtgcgcttaacaatcgcgatggtactgactataagaagtggctatatgttgatgttgcaactggtgctcgtgtcggtgcattagaggagcaaatgctgattaccggagattggatcgaaaccaagtaa</t>
  </si>
  <si>
    <t># start gene g13</t>
  </si>
  <si>
    <t xml:space="preserve">не найдено значимых совпадений (есть 4 находки с e-value порядка 0.1 из микобактерии, они явно недостоверны). </t>
  </si>
  <si>
    <t># start gene g23</t>
  </si>
  <si>
    <t>MDWDRSSEGAHEVMRVEVDPNRSARIALLKHLESNMLSYIVAPKGVIPGQVLHNGESVAPDIGNCLPLSAIPPGTLIHNIGLKNGEAGKIARSAGTYAQLLRTVSNPFHKLEILGTAGANRRRGKRPSVRGVAQNPVDHPMGGRGRGRGMPSTSPWGKITKGVFTVKKHLNPMIIKARPTVNAQYYSSGSRGPISKTLKKFWKKAEVDELSSLGRDQHSRPLRTSDSQIIVAPSRVLAEIVAHEWDAQDEDHLKSSSLMATSLLTRAIEFQTDWNVRTEHYKLDCRAYDALKLASFEKAVMNSKSWLIAMALSDLDLSVEKAVQAARLETIYQTKMWGEVEDTHDVEIEDLTRTLGLCKLHEL</t>
  </si>
  <si>
    <t>atggattgggatagatctagtgaaggcgcgcatgaggtgatgcgcgtcgaagtcgatcctaatagatctgcgcgcatcg
cattgctaaagcacctggagagtaatatgttgagttacattgtcgcgccaaagggtgtcattccaggtcaagtgttgcataatggagaaagcgttgca
cctgatattggtaattgtctgccactgtcagctattcctccaggtactctaattcacaatatcggactcaagaatggtgaagcgggtaagattgcgcg
ctctgctggtacttatgctcaattgctaagaacagtgtctaatccattccataagctcgaaatcctgggaactgcaggtgcgaatagacgacgcggta
aaaggccaagtgttagaggtgttgcacagaatccggtcgatcatccgatgggaggtcgcggtagaggtcgtggtatgccttccacgtcaccatggggc
aaaattactaagggtgtgtttactgtgaagaagcacttgaacccaatgatcatcaaagcgcgtcctaccgtaaacgctcagtattatagttccggatc
tagaggccccatctcaaaaactttaaagaaattttggaaaaaggcggaagtggatgagttatcatcactgggacgtgatcaacattcgcgtcctttga
gaacgtctgatagtcaaataattgtggctccatcacgcgttctggctgagattgtggcacatgaatgggatgcacaagatgaagatcatttgaaatct
tccagtttaatggcgacttctctgttgacgcgcgccattgaatttcagactgactggaatgtcagaacagaacactacaagttagattgtagagctta
tgacgcgttaaagttggcatcatttgaaaaggctgttatgaattccaagtcctggcttattgctatggctttaagcgaccttgatttaagtgtagaga
aggcagtgcaggccgcacgactagagactatctatcagaccaagatgtggggtgaggttgaagacactcatgacgttgaaattgaagatttgaccagg
actcttggactctgcaagttacatgaactctga</t>
  </si>
  <si>
    <t>MACLRCTCASAVILLSVEKKKKGGRGGRKSSTASGGNNNNNNNSNTGRSKRSVSEESLDDDSDDDYFDLAEDYIPLSA
EDYSQVLTSIDSVKLSVEKIVDSRSSNKAALILNGISLGVENGRLIRGLENEELTVPYYGTLSGMDVCMDCACADERTCYFNPSLQYDDDDEYDPHMV
TTRWLWMIIKMMAMLISNNFLIKFQSLSGSYQNEDPTGRRYESPSPALSSVGLMSPLQSPRSSSPKKDIDASAEPLTAASTTTTTRISLTDYKKKRKI
GQSTTSDLKSQESLANNGATLTPTLLADAPLPSPLAESKQEQVAVAKSMDTTLSKVII</t>
  </si>
  <si>
    <t>atggcgtgcctgaggtgtacttgtgcgagcgctgtgatcctgctgtcggtcgagaagaagaagaaaggtggtcgtggtg
gtaggaagtcatctacagcttctggtggtaacaacaacaacaataataattcaaatactggcaggtctaaacggagtgtcagtgaagagtctcttgat
gatgattctgatgatgattatttcgatttggctgaggattacattccacttagtgctgaagattattctcaggtgttgacttcgatagactctgtgaa
gttgtctgttgagaagattgtggatagtaggagttctaacaaggctgctctgattcttaatggcatcagtttaggagtagagaacggaagacttatta
gaggtttggagaatgaagagttgaccgtgccttactatggaactctatccggtatggatgtttgtatggattgtgcttgtgctgatgagcggacatgt
tatttcaatccaagcttgcagtatgatgatgatgatgaatatgatcctcatatggtgacaactagatggctttggatgataatcaagatgatggccat
gttgattagcaacaatttcctgattaagttccagagtctgtctggttcttatcagaatgaagatcctactggcagacgctatgaatctccatcgcctg
ctctgtcatctgttggccttatgtcacctcttcagtctccgcgatcttctagtccaaagaaagatatagacgcttctgccgagcctttaactgctgct
tccactaccactacgaccagaatatctctcactgattataaaaagaagcgaaaaattggccaatccaccacgagtgacttgaaatctcaagagtctct
ggctaataatggtgcaaccctgactcctacattgctcgctgatgctcctcttccatctccacttgctgaaagtaaacaagaacaagttgctgtggcaa
aatctatggatactacgctttcgaaagttataatctag</t>
  </si>
  <si>
    <t>#name</t>
  </si>
  <si>
    <t>chrom</t>
  </si>
  <si>
    <t>strand</t>
  </si>
  <si>
    <t>txStart</t>
  </si>
  <si>
    <t>txEnd</t>
  </si>
  <si>
    <t>cdsStart</t>
  </si>
  <si>
    <t>cdsEnd</t>
  </si>
  <si>
    <t>exonCount</t>
  </si>
  <si>
    <t>exonStarts</t>
  </si>
  <si>
    <t>exonEnds</t>
  </si>
  <si>
    <t>exonFrames</t>
  </si>
  <si>
    <t>NM_000098</t>
  </si>
  <si>
    <t>chr1</t>
  </si>
  <si>
    <t>53196428,53200718,53202322,53210014,53213263,</t>
  </si>
  <si>
    <t>53197095,53200799,53202429,53211319,53214197,</t>
  </si>
  <si>
    <t>0,2,2,1,1,</t>
  </si>
  <si>
    <t>g557.t2</t>
  </si>
  <si>
    <t>53196788,53200718,53202322,53210014,53213263,</t>
  </si>
  <si>
    <t>53197095,53200799,53202429,53211319,53213641,</t>
  </si>
  <si>
    <t>RefSeq genes</t>
  </si>
  <si>
    <t>Augustus</t>
  </si>
  <si>
    <t>длина</t>
  </si>
  <si>
    <t>характеристика</t>
  </si>
  <si>
    <t>остаток от деления длины кодирующей части на 3</t>
  </si>
  <si>
    <t>№ экзона/ интрона</t>
  </si>
  <si>
    <t>экзон 1</t>
  </si>
  <si>
    <t>экзон 2</t>
  </si>
  <si>
    <t>интон 2</t>
  </si>
  <si>
    <t>интрон 1</t>
  </si>
  <si>
    <t>частично кодирующий</t>
  </si>
  <si>
    <t>экзон 3</t>
  </si>
  <si>
    <t>интрон 3</t>
  </si>
  <si>
    <t>экзон 4</t>
  </si>
  <si>
    <t>интрон 4</t>
  </si>
  <si>
    <t>экзон 5</t>
  </si>
  <si>
    <t>кодирующий</t>
  </si>
  <si>
    <t>668
(код. части - 153)</t>
  </si>
  <si>
    <t>935
(код. части - 333)</t>
  </si>
  <si>
    <t>Augustus 1</t>
  </si>
  <si>
    <t>5 код</t>
  </si>
  <si>
    <t>1код</t>
  </si>
  <si>
    <t>интроны</t>
  </si>
  <si>
    <t>/3</t>
  </si>
  <si>
    <t>308
(код. части - 153)</t>
  </si>
  <si>
    <t>379
(код. части - 333)</t>
  </si>
  <si>
    <t>экзоны</t>
  </si>
  <si>
    <t>1 код</t>
  </si>
  <si>
    <t>интрон 2</t>
  </si>
  <si>
    <t>Продукт - 50S ribosomal protein L2;
 согласно находкам blast белок вдвое короче, чем согласно  предсказанию, вероятно,   вторая половина предсказанной последовательности к белку на самом деле не относится; также не совсем точно предсказана экзонно-интронная структура: не найдены 2 экзона.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</si>
</sst>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2" xfId="0" applyFont="1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9" xfId="0" applyBorder="1"/>
    <xf numFmtId="0" fontId="0" fillId="0" borderId="2" xfId="0" applyBorder="1"/>
    <xf numFmtId="0" fontId="1" fillId="0" borderId="3" xfId="0" applyFont="1" applyBorder="1"/>
    <xf numFmtId="0" fontId="0" fillId="0" borderId="0" xfId="0" applyAlignment="1"/>
    <xf numFmtId="0" fontId="0" fillId="0" borderId="10" xfId="0" applyBorder="1"/>
    <xf numFmtId="0" fontId="1" fillId="0" borderId="11" xfId="0" applyFont="1" applyBorder="1"/>
    <xf numFmtId="0" fontId="0" fillId="0" borderId="11" xfId="0" applyBorder="1"/>
    <xf numFmtId="0" fontId="0" fillId="0" borderId="12" xfId="0" applyBorder="1" applyAlignment="1">
      <alignment wrapText="1"/>
    </xf>
    <xf numFmtId="0" fontId="1" fillId="0" borderId="5" xfId="0" applyFont="1" applyBorder="1"/>
    <xf numFmtId="0" fontId="0" fillId="0" borderId="6" xfId="0" applyBorder="1" applyAlignment="1"/>
    <xf numFmtId="1" fontId="0" fillId="0" borderId="0" xfId="0" applyNumberForma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3" fontId="0" fillId="0" borderId="1" xfId="0" applyNumberFormat="1" applyBorder="1" applyAlignment="1">
      <alignment wrapText="1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wrapText="1"/>
    </xf>
    <xf numFmtId="0" fontId="0" fillId="0" borderId="0" xfId="0" applyFill="1"/>
    <xf numFmtId="0" fontId="1" fillId="0" borderId="0" xfId="0" applyFont="1" applyBorder="1"/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topLeftCell="A142" workbookViewId="0">
      <selection activeCell="B153" sqref="B153:F153"/>
    </sheetView>
  </sheetViews>
  <sheetFormatPr defaultRowHeight="15" x14ac:dyDescent="0.25"/>
  <cols>
    <col min="1" max="1" width="16.5703125" customWidth="1"/>
    <col min="2" max="2" width="12.85546875" customWidth="1"/>
    <col min="6" max="6" width="23.28515625" style="2" customWidth="1"/>
    <col min="7" max="7" width="131" customWidth="1"/>
  </cols>
  <sheetData>
    <row r="1" spans="1:7" x14ac:dyDescent="0.25">
      <c r="A1" s="48" t="s">
        <v>0</v>
      </c>
      <c r="B1" s="49"/>
      <c r="C1" s="49"/>
      <c r="D1" s="49"/>
      <c r="E1" s="49"/>
      <c r="F1" s="49"/>
      <c r="G1" s="49"/>
    </row>
    <row r="2" spans="1:7" x14ac:dyDescent="0.25">
      <c r="A2" s="49"/>
      <c r="B2" s="49"/>
      <c r="C2" s="49"/>
      <c r="D2" s="49"/>
      <c r="E2" s="49"/>
      <c r="F2" s="49"/>
      <c r="G2" s="49"/>
    </row>
    <row r="3" spans="1:7" ht="50.25" customHeight="1" x14ac:dyDescent="0.25">
      <c r="A3" s="49"/>
      <c r="B3" s="49"/>
      <c r="C3" s="49"/>
      <c r="D3" s="49"/>
      <c r="E3" s="49"/>
      <c r="F3" s="49"/>
      <c r="G3" s="49"/>
    </row>
    <row r="5" spans="1:7" x14ac:dyDescent="0.25">
      <c r="A5" s="49" t="s">
        <v>1</v>
      </c>
      <c r="B5" s="49"/>
      <c r="C5" s="49"/>
      <c r="D5" s="49"/>
      <c r="E5" s="49"/>
      <c r="F5" s="49"/>
      <c r="G5" s="49"/>
    </row>
    <row r="7" spans="1:7" x14ac:dyDescent="0.25">
      <c r="B7" s="1" t="s">
        <v>15</v>
      </c>
      <c r="C7" s="1" t="s">
        <v>12</v>
      </c>
      <c r="D7" s="1" t="s">
        <v>13</v>
      </c>
      <c r="E7" s="1" t="s">
        <v>14</v>
      </c>
    </row>
    <row r="8" spans="1:7" ht="30" x14ac:dyDescent="0.25">
      <c r="A8" s="3" t="s">
        <v>19</v>
      </c>
      <c r="B8" s="4"/>
      <c r="C8" s="4"/>
      <c r="D8" s="4"/>
      <c r="E8" s="4"/>
      <c r="F8" s="5" t="s">
        <v>16</v>
      </c>
      <c r="G8" s="6" t="s">
        <v>18</v>
      </c>
    </row>
    <row r="9" spans="1:7" ht="75" x14ac:dyDescent="0.25">
      <c r="A9" s="7" t="s">
        <v>2</v>
      </c>
      <c r="B9" s="8" t="s">
        <v>4</v>
      </c>
      <c r="C9" s="8">
        <v>1</v>
      </c>
      <c r="D9" s="8">
        <v>491</v>
      </c>
      <c r="E9" s="8" t="s">
        <v>5</v>
      </c>
      <c r="F9" s="9" t="s">
        <v>17</v>
      </c>
      <c r="G9" s="10" t="s">
        <v>20</v>
      </c>
    </row>
    <row r="10" spans="1:7" x14ac:dyDescent="0.25">
      <c r="A10" s="7" t="s">
        <v>2</v>
      </c>
      <c r="B10" s="8" t="s">
        <v>6</v>
      </c>
      <c r="C10" s="8">
        <v>1</v>
      </c>
      <c r="D10" s="8">
        <v>491</v>
      </c>
      <c r="E10" s="8" t="s">
        <v>5</v>
      </c>
      <c r="F10" s="9"/>
      <c r="G10" s="11"/>
    </row>
    <row r="11" spans="1:7" x14ac:dyDescent="0.25">
      <c r="A11" s="7" t="s">
        <v>2</v>
      </c>
      <c r="B11" s="8" t="s">
        <v>7</v>
      </c>
      <c r="C11" s="8">
        <v>64</v>
      </c>
      <c r="D11" s="8">
        <v>121</v>
      </c>
      <c r="E11" s="8" t="s">
        <v>5</v>
      </c>
      <c r="F11" s="9"/>
      <c r="G11" s="11"/>
    </row>
    <row r="12" spans="1:7" x14ac:dyDescent="0.25">
      <c r="A12" s="7" t="s">
        <v>2</v>
      </c>
      <c r="B12" s="8" t="s">
        <v>8</v>
      </c>
      <c r="C12" s="8">
        <v>269</v>
      </c>
      <c r="D12" s="8">
        <v>491</v>
      </c>
      <c r="E12" s="8" t="s">
        <v>5</v>
      </c>
      <c r="F12" s="9"/>
      <c r="G12" s="11"/>
    </row>
    <row r="13" spans="1:7" x14ac:dyDescent="0.25">
      <c r="A13" s="7" t="s">
        <v>2</v>
      </c>
      <c r="B13" s="8" t="s">
        <v>9</v>
      </c>
      <c r="C13" s="8">
        <v>1</v>
      </c>
      <c r="D13" s="8">
        <v>63</v>
      </c>
      <c r="E13" s="8" t="s">
        <v>5</v>
      </c>
      <c r="F13" s="9"/>
      <c r="G13" s="11"/>
    </row>
    <row r="14" spans="1:7" x14ac:dyDescent="0.25">
      <c r="A14" s="7" t="s">
        <v>2</v>
      </c>
      <c r="B14" s="8" t="s">
        <v>9</v>
      </c>
      <c r="C14" s="8">
        <v>122</v>
      </c>
      <c r="D14" s="8">
        <v>268</v>
      </c>
      <c r="E14" s="8" t="s">
        <v>5</v>
      </c>
      <c r="F14" s="9"/>
      <c r="G14" s="11"/>
    </row>
    <row r="15" spans="1:7" x14ac:dyDescent="0.25">
      <c r="A15" s="7" t="s">
        <v>2</v>
      </c>
      <c r="B15" s="8" t="s">
        <v>10</v>
      </c>
      <c r="C15" s="8">
        <v>64</v>
      </c>
      <c r="D15" s="8">
        <v>121</v>
      </c>
      <c r="E15" s="8" t="s">
        <v>5</v>
      </c>
      <c r="F15" s="9"/>
      <c r="G15" s="11"/>
    </row>
    <row r="16" spans="1:7" x14ac:dyDescent="0.25">
      <c r="A16" s="7" t="s">
        <v>2</v>
      </c>
      <c r="B16" s="8" t="s">
        <v>10</v>
      </c>
      <c r="C16" s="8">
        <v>269</v>
      </c>
      <c r="D16" s="8">
        <v>488</v>
      </c>
      <c r="E16" s="8" t="s">
        <v>5</v>
      </c>
      <c r="F16" s="9"/>
      <c r="G16" s="11"/>
    </row>
    <row r="17" spans="1:7" x14ac:dyDescent="0.25">
      <c r="A17" s="7" t="s">
        <v>2</v>
      </c>
      <c r="B17" s="8" t="s">
        <v>11</v>
      </c>
      <c r="C17" s="8">
        <v>489</v>
      </c>
      <c r="D17" s="8">
        <v>491</v>
      </c>
      <c r="E17" s="8" t="s">
        <v>5</v>
      </c>
      <c r="F17" s="9"/>
      <c r="G17" s="11"/>
    </row>
    <row r="18" spans="1:7" x14ac:dyDescent="0.25">
      <c r="A18" s="7"/>
      <c r="B18" s="8"/>
      <c r="C18" s="8"/>
      <c r="D18" s="8"/>
      <c r="E18" s="8"/>
      <c r="F18" s="9"/>
      <c r="G18" s="11"/>
    </row>
    <row r="19" spans="1:7" ht="45.75" customHeight="1" x14ac:dyDescent="0.25">
      <c r="A19" s="12" t="s">
        <v>21</v>
      </c>
      <c r="B19" s="46" t="s">
        <v>22</v>
      </c>
      <c r="C19" s="46"/>
      <c r="D19" s="46"/>
      <c r="E19" s="46"/>
      <c r="F19" s="46"/>
      <c r="G19" s="13"/>
    </row>
    <row r="23" spans="1:7" x14ac:dyDescent="0.25">
      <c r="A23" s="14"/>
      <c r="B23" s="15" t="s">
        <v>15</v>
      </c>
      <c r="C23" s="15" t="s">
        <v>12</v>
      </c>
      <c r="D23" s="15" t="s">
        <v>13</v>
      </c>
      <c r="E23" s="15" t="s">
        <v>14</v>
      </c>
      <c r="F23" s="5"/>
      <c r="G23" s="6"/>
    </row>
    <row r="24" spans="1:7" ht="39" customHeight="1" x14ac:dyDescent="0.25">
      <c r="A24" s="7" t="s">
        <v>26</v>
      </c>
      <c r="B24" s="8"/>
      <c r="C24" s="8"/>
      <c r="D24" s="8"/>
      <c r="E24" s="8"/>
      <c r="F24" s="9" t="s">
        <v>16</v>
      </c>
      <c r="G24" s="11" t="s">
        <v>28</v>
      </c>
    </row>
    <row r="25" spans="1:7" ht="75" x14ac:dyDescent="0.25">
      <c r="A25" s="7" t="s">
        <v>2</v>
      </c>
      <c r="B25" s="8" t="s">
        <v>4</v>
      </c>
      <c r="C25" s="8">
        <v>3509</v>
      </c>
      <c r="D25" s="8">
        <v>4354</v>
      </c>
      <c r="E25" s="8" t="s">
        <v>23</v>
      </c>
      <c r="F25" s="9" t="s">
        <v>17</v>
      </c>
      <c r="G25" s="10" t="s">
        <v>27</v>
      </c>
    </row>
    <row r="26" spans="1:7" x14ac:dyDescent="0.25">
      <c r="A26" s="7" t="s">
        <v>2</v>
      </c>
      <c r="B26" s="8" t="s">
        <v>6</v>
      </c>
      <c r="C26" s="8">
        <v>3509</v>
      </c>
      <c r="D26" s="8">
        <v>4354</v>
      </c>
      <c r="E26" s="8" t="s">
        <v>23</v>
      </c>
      <c r="F26" s="8"/>
      <c r="G26" s="11"/>
    </row>
    <row r="27" spans="1:7" x14ac:dyDescent="0.25">
      <c r="A27" s="7" t="s">
        <v>2</v>
      </c>
      <c r="B27" s="8" t="s">
        <v>11</v>
      </c>
      <c r="C27" s="8">
        <v>3509</v>
      </c>
      <c r="D27" s="8">
        <v>3511</v>
      </c>
      <c r="E27" s="8" t="s">
        <v>23</v>
      </c>
      <c r="F27" s="8"/>
      <c r="G27" s="11"/>
    </row>
    <row r="28" spans="1:7" x14ac:dyDescent="0.25">
      <c r="A28" s="7" t="s">
        <v>2</v>
      </c>
      <c r="B28" s="8" t="s">
        <v>8</v>
      </c>
      <c r="C28" s="8">
        <v>3509</v>
      </c>
      <c r="D28" s="8">
        <v>3702</v>
      </c>
      <c r="E28" s="8" t="s">
        <v>23</v>
      </c>
      <c r="F28" s="8"/>
      <c r="G28" s="11"/>
    </row>
    <row r="29" spans="1:7" x14ac:dyDescent="0.25">
      <c r="A29" s="7" t="s">
        <v>2</v>
      </c>
      <c r="B29" s="8" t="s">
        <v>7</v>
      </c>
      <c r="C29" s="8">
        <v>3754</v>
      </c>
      <c r="D29" s="8">
        <v>4054</v>
      </c>
      <c r="E29" s="8" t="s">
        <v>23</v>
      </c>
      <c r="F29" s="8"/>
      <c r="G29" s="11"/>
    </row>
    <row r="30" spans="1:7" x14ac:dyDescent="0.25">
      <c r="A30" s="7" t="s">
        <v>2</v>
      </c>
      <c r="B30" s="8" t="s">
        <v>24</v>
      </c>
      <c r="C30" s="8">
        <v>4181</v>
      </c>
      <c r="D30" s="8">
        <v>4354</v>
      </c>
      <c r="E30" s="8" t="s">
        <v>23</v>
      </c>
      <c r="F30" s="8"/>
      <c r="G30" s="11"/>
    </row>
    <row r="31" spans="1:7" x14ac:dyDescent="0.25">
      <c r="A31" s="7" t="s">
        <v>2</v>
      </c>
      <c r="B31" s="8" t="s">
        <v>9</v>
      </c>
      <c r="C31" s="8">
        <v>3703</v>
      </c>
      <c r="D31" s="8">
        <v>3753</v>
      </c>
      <c r="E31" s="8" t="s">
        <v>23</v>
      </c>
      <c r="F31" s="8"/>
      <c r="G31" s="11"/>
    </row>
    <row r="32" spans="1:7" x14ac:dyDescent="0.25">
      <c r="A32" s="7" t="s">
        <v>2</v>
      </c>
      <c r="B32" s="8" t="s">
        <v>9</v>
      </c>
      <c r="C32" s="8">
        <v>4055</v>
      </c>
      <c r="D32" s="8">
        <v>4180</v>
      </c>
      <c r="E32" s="8" t="s">
        <v>23</v>
      </c>
      <c r="F32" s="8"/>
      <c r="G32" s="11"/>
    </row>
    <row r="33" spans="1:7" x14ac:dyDescent="0.25">
      <c r="A33" s="7" t="s">
        <v>2</v>
      </c>
      <c r="B33" s="8" t="s">
        <v>10</v>
      </c>
      <c r="C33" s="8">
        <v>3512</v>
      </c>
      <c r="D33" s="8">
        <v>3702</v>
      </c>
      <c r="E33" s="8" t="s">
        <v>23</v>
      </c>
      <c r="F33" s="8"/>
      <c r="G33" s="11"/>
    </row>
    <row r="34" spans="1:7" x14ac:dyDescent="0.25">
      <c r="A34" s="7" t="s">
        <v>2</v>
      </c>
      <c r="B34" s="8" t="s">
        <v>10</v>
      </c>
      <c r="C34" s="8">
        <v>3754</v>
      </c>
      <c r="D34" s="8">
        <v>4054</v>
      </c>
      <c r="E34" s="8" t="s">
        <v>23</v>
      </c>
      <c r="F34" s="8"/>
      <c r="G34" s="11"/>
    </row>
    <row r="35" spans="1:7" x14ac:dyDescent="0.25">
      <c r="A35" s="7" t="s">
        <v>2</v>
      </c>
      <c r="B35" s="8" t="s">
        <v>10</v>
      </c>
      <c r="C35" s="8">
        <v>4181</v>
      </c>
      <c r="D35" s="8">
        <v>4354</v>
      </c>
      <c r="E35" s="8" t="s">
        <v>23</v>
      </c>
      <c r="F35" s="8"/>
      <c r="G35" s="11"/>
    </row>
    <row r="36" spans="1:7" x14ac:dyDescent="0.25">
      <c r="A36" s="7" t="s">
        <v>2</v>
      </c>
      <c r="B36" s="8" t="s">
        <v>25</v>
      </c>
      <c r="C36" s="8">
        <v>4352</v>
      </c>
      <c r="D36" s="8">
        <v>4354</v>
      </c>
      <c r="E36" s="8" t="s">
        <v>23</v>
      </c>
      <c r="F36" s="8"/>
      <c r="G36" s="11"/>
    </row>
    <row r="37" spans="1:7" x14ac:dyDescent="0.25">
      <c r="A37" s="7"/>
      <c r="B37" s="8"/>
      <c r="C37" s="8"/>
      <c r="D37" s="8"/>
      <c r="E37" s="8"/>
      <c r="F37" s="9"/>
      <c r="G37" s="11"/>
    </row>
    <row r="38" spans="1:7" ht="45" x14ac:dyDescent="0.25">
      <c r="A38" s="12" t="s">
        <v>21</v>
      </c>
      <c r="B38" s="44" t="s">
        <v>34</v>
      </c>
      <c r="C38" s="44"/>
      <c r="D38" s="44"/>
      <c r="E38" s="44"/>
      <c r="F38" s="44"/>
      <c r="G38" s="13"/>
    </row>
    <row r="44" spans="1:7" x14ac:dyDescent="0.25">
      <c r="A44" s="1" t="s">
        <v>29</v>
      </c>
      <c r="B44" s="15" t="s">
        <v>15</v>
      </c>
      <c r="C44" s="15" t="s">
        <v>12</v>
      </c>
      <c r="D44" s="15" t="s">
        <v>13</v>
      </c>
      <c r="E44" s="15" t="s">
        <v>14</v>
      </c>
    </row>
    <row r="45" spans="1:7" ht="30" customHeight="1" x14ac:dyDescent="0.25">
      <c r="A45" t="s">
        <v>2</v>
      </c>
      <c r="B45" t="s">
        <v>4</v>
      </c>
      <c r="C45">
        <v>23822</v>
      </c>
      <c r="D45">
        <v>26482</v>
      </c>
      <c r="E45" t="s">
        <v>23</v>
      </c>
      <c r="F45" s="9" t="s">
        <v>16</v>
      </c>
      <c r="G45" t="s">
        <v>30</v>
      </c>
    </row>
    <row r="46" spans="1:7" ht="39" customHeight="1" x14ac:dyDescent="0.25">
      <c r="A46" t="s">
        <v>2</v>
      </c>
      <c r="B46" t="s">
        <v>6</v>
      </c>
      <c r="C46">
        <v>23822</v>
      </c>
      <c r="D46">
        <v>26482</v>
      </c>
      <c r="E46" t="s">
        <v>23</v>
      </c>
      <c r="F46" s="9" t="s">
        <v>17</v>
      </c>
      <c r="G46" s="2" t="s">
        <v>31</v>
      </c>
    </row>
    <row r="47" spans="1:7" x14ac:dyDescent="0.25">
      <c r="A47" t="s">
        <v>2</v>
      </c>
      <c r="B47" t="s">
        <v>11</v>
      </c>
      <c r="C47">
        <v>23822</v>
      </c>
      <c r="D47">
        <v>23824</v>
      </c>
      <c r="E47" t="s">
        <v>23</v>
      </c>
      <c r="F47"/>
    </row>
    <row r="48" spans="1:7" x14ac:dyDescent="0.25">
      <c r="A48" t="s">
        <v>2</v>
      </c>
      <c r="B48" t="s">
        <v>8</v>
      </c>
      <c r="C48">
        <v>23822</v>
      </c>
      <c r="D48">
        <v>24160</v>
      </c>
      <c r="E48" t="s">
        <v>23</v>
      </c>
      <c r="F48"/>
    </row>
    <row r="49" spans="1:6" x14ac:dyDescent="0.25">
      <c r="A49" t="s">
        <v>2</v>
      </c>
      <c r="B49" t="s">
        <v>7</v>
      </c>
      <c r="C49">
        <v>24257</v>
      </c>
      <c r="D49">
        <v>24360</v>
      </c>
      <c r="E49" t="s">
        <v>23</v>
      </c>
      <c r="F49"/>
    </row>
    <row r="50" spans="1:6" ht="20.25" customHeight="1" x14ac:dyDescent="0.25">
      <c r="A50" t="s">
        <v>2</v>
      </c>
      <c r="B50" t="s">
        <v>7</v>
      </c>
      <c r="C50">
        <v>24433</v>
      </c>
      <c r="D50">
        <v>24823</v>
      </c>
      <c r="E50" t="s">
        <v>23</v>
      </c>
      <c r="F50"/>
    </row>
    <row r="51" spans="1:6" x14ac:dyDescent="0.25">
      <c r="A51" t="s">
        <v>2</v>
      </c>
      <c r="B51" t="s">
        <v>7</v>
      </c>
      <c r="C51">
        <v>25058</v>
      </c>
      <c r="D51">
        <v>25158</v>
      </c>
      <c r="E51" t="s">
        <v>23</v>
      </c>
      <c r="F51"/>
    </row>
    <row r="52" spans="1:6" x14ac:dyDescent="0.25">
      <c r="A52" t="s">
        <v>2</v>
      </c>
      <c r="B52" t="s">
        <v>7</v>
      </c>
      <c r="C52">
        <v>25231</v>
      </c>
      <c r="D52">
        <v>25801</v>
      </c>
      <c r="E52" t="s">
        <v>23</v>
      </c>
      <c r="F52"/>
    </row>
    <row r="53" spans="1:6" x14ac:dyDescent="0.25">
      <c r="A53" t="s">
        <v>2</v>
      </c>
      <c r="B53" t="s">
        <v>7</v>
      </c>
      <c r="C53">
        <v>25919</v>
      </c>
      <c r="D53">
        <v>26197</v>
      </c>
      <c r="E53" t="s">
        <v>23</v>
      </c>
      <c r="F53"/>
    </row>
    <row r="54" spans="1:6" x14ac:dyDescent="0.25">
      <c r="A54" t="s">
        <v>2</v>
      </c>
      <c r="B54" t="s">
        <v>24</v>
      </c>
      <c r="C54">
        <v>26246</v>
      </c>
      <c r="D54">
        <v>26482</v>
      </c>
      <c r="E54" t="s">
        <v>23</v>
      </c>
      <c r="F54"/>
    </row>
    <row r="55" spans="1:6" x14ac:dyDescent="0.25">
      <c r="A55" t="s">
        <v>2</v>
      </c>
      <c r="B55" t="s">
        <v>9</v>
      </c>
      <c r="C55">
        <v>24161</v>
      </c>
      <c r="D55">
        <v>24256</v>
      </c>
      <c r="E55" t="s">
        <v>23</v>
      </c>
      <c r="F55"/>
    </row>
    <row r="56" spans="1:6" x14ac:dyDescent="0.25">
      <c r="A56" t="s">
        <v>2</v>
      </c>
      <c r="B56" t="s">
        <v>9</v>
      </c>
      <c r="C56">
        <v>24361</v>
      </c>
      <c r="D56">
        <v>24432</v>
      </c>
      <c r="E56" t="s">
        <v>23</v>
      </c>
      <c r="F56"/>
    </row>
    <row r="57" spans="1:6" x14ac:dyDescent="0.25">
      <c r="A57" t="s">
        <v>2</v>
      </c>
      <c r="B57" t="s">
        <v>9</v>
      </c>
      <c r="C57">
        <v>24824</v>
      </c>
      <c r="D57">
        <v>25057</v>
      </c>
      <c r="E57" t="s">
        <v>23</v>
      </c>
      <c r="F57"/>
    </row>
    <row r="58" spans="1:6" x14ac:dyDescent="0.25">
      <c r="A58" t="s">
        <v>2</v>
      </c>
      <c r="B58" t="s">
        <v>9</v>
      </c>
      <c r="C58">
        <v>25159</v>
      </c>
      <c r="D58">
        <v>25230</v>
      </c>
      <c r="E58" t="s">
        <v>23</v>
      </c>
      <c r="F58"/>
    </row>
    <row r="59" spans="1:6" x14ac:dyDescent="0.25">
      <c r="A59" t="s">
        <v>2</v>
      </c>
      <c r="B59" t="s">
        <v>9</v>
      </c>
      <c r="C59">
        <v>25802</v>
      </c>
      <c r="D59">
        <v>25918</v>
      </c>
      <c r="E59" t="s">
        <v>23</v>
      </c>
      <c r="F59"/>
    </row>
    <row r="60" spans="1:6" x14ac:dyDescent="0.25">
      <c r="A60" t="s">
        <v>2</v>
      </c>
      <c r="B60" t="s">
        <v>9</v>
      </c>
      <c r="C60">
        <v>26198</v>
      </c>
      <c r="D60">
        <v>26245</v>
      </c>
      <c r="E60" t="s">
        <v>23</v>
      </c>
      <c r="F60"/>
    </row>
    <row r="61" spans="1:6" x14ac:dyDescent="0.25">
      <c r="A61" t="s">
        <v>2</v>
      </c>
      <c r="B61" t="s">
        <v>10</v>
      </c>
      <c r="C61">
        <v>23825</v>
      </c>
      <c r="D61">
        <v>24160</v>
      </c>
      <c r="E61" t="s">
        <v>23</v>
      </c>
      <c r="F61"/>
    </row>
    <row r="62" spans="1:6" x14ac:dyDescent="0.25">
      <c r="A62" t="s">
        <v>2</v>
      </c>
      <c r="B62" t="s">
        <v>10</v>
      </c>
      <c r="C62">
        <v>24257</v>
      </c>
      <c r="D62">
        <v>24360</v>
      </c>
      <c r="E62" t="s">
        <v>23</v>
      </c>
      <c r="F62"/>
    </row>
    <row r="63" spans="1:6" x14ac:dyDescent="0.25">
      <c r="A63" t="s">
        <v>2</v>
      </c>
      <c r="B63" t="s">
        <v>10</v>
      </c>
      <c r="C63">
        <v>24433</v>
      </c>
      <c r="D63">
        <v>24823</v>
      </c>
      <c r="E63" t="s">
        <v>23</v>
      </c>
      <c r="F63"/>
    </row>
    <row r="64" spans="1:6" x14ac:dyDescent="0.25">
      <c r="A64" t="s">
        <v>2</v>
      </c>
      <c r="B64" t="s">
        <v>10</v>
      </c>
      <c r="C64">
        <v>25058</v>
      </c>
      <c r="D64">
        <v>25158</v>
      </c>
      <c r="E64" t="s">
        <v>23</v>
      </c>
      <c r="F64"/>
    </row>
    <row r="65" spans="1:7" x14ac:dyDescent="0.25">
      <c r="A65" t="s">
        <v>2</v>
      </c>
      <c r="B65" t="s">
        <v>10</v>
      </c>
      <c r="C65">
        <v>25231</v>
      </c>
      <c r="D65">
        <v>25801</v>
      </c>
      <c r="E65" t="s">
        <v>23</v>
      </c>
      <c r="F65"/>
    </row>
    <row r="66" spans="1:7" x14ac:dyDescent="0.25">
      <c r="A66" t="s">
        <v>2</v>
      </c>
      <c r="B66" t="s">
        <v>10</v>
      </c>
      <c r="C66">
        <v>25919</v>
      </c>
      <c r="D66">
        <v>26197</v>
      </c>
      <c r="E66" t="s">
        <v>23</v>
      </c>
      <c r="F66"/>
    </row>
    <row r="67" spans="1:7" x14ac:dyDescent="0.25">
      <c r="A67" t="s">
        <v>2</v>
      </c>
      <c r="B67" t="s">
        <v>10</v>
      </c>
      <c r="C67">
        <v>26246</v>
      </c>
      <c r="D67">
        <v>26482</v>
      </c>
      <c r="E67" t="s">
        <v>23</v>
      </c>
      <c r="F67"/>
    </row>
    <row r="68" spans="1:7" x14ac:dyDescent="0.25">
      <c r="A68" t="s">
        <v>2</v>
      </c>
      <c r="B68" t="s">
        <v>25</v>
      </c>
      <c r="C68">
        <v>26480</v>
      </c>
      <c r="D68">
        <v>26482</v>
      </c>
      <c r="E68" t="s">
        <v>23</v>
      </c>
      <c r="F68"/>
    </row>
    <row r="71" spans="1:7" ht="53.25" customHeight="1" x14ac:dyDescent="0.25">
      <c r="A71" s="12" t="s">
        <v>21</v>
      </c>
      <c r="B71" s="46" t="s">
        <v>32</v>
      </c>
      <c r="C71" s="46"/>
      <c r="D71" s="46"/>
      <c r="E71" s="46"/>
      <c r="F71" s="46"/>
    </row>
    <row r="75" spans="1:7" x14ac:dyDescent="0.25">
      <c r="A75" s="17"/>
      <c r="B75" s="3" t="s">
        <v>15</v>
      </c>
      <c r="C75" s="15" t="s">
        <v>12</v>
      </c>
      <c r="D75" s="15" t="s">
        <v>13</v>
      </c>
      <c r="E75" s="15" t="s">
        <v>14</v>
      </c>
      <c r="F75" s="5"/>
      <c r="G75" s="6"/>
    </row>
    <row r="76" spans="1:7" ht="30" x14ac:dyDescent="0.25">
      <c r="A76" s="18" t="s">
        <v>33</v>
      </c>
      <c r="B76" s="7"/>
      <c r="C76" s="8"/>
      <c r="D76" s="8"/>
      <c r="E76" s="8"/>
      <c r="F76" s="9" t="s">
        <v>16</v>
      </c>
      <c r="G76" s="11" t="s">
        <v>37</v>
      </c>
    </row>
    <row r="77" spans="1:7" ht="30" x14ac:dyDescent="0.25">
      <c r="A77" s="19" t="s">
        <v>2</v>
      </c>
      <c r="B77" s="7" t="s">
        <v>4</v>
      </c>
      <c r="C77" s="8">
        <v>28504</v>
      </c>
      <c r="D77" s="8">
        <v>29037</v>
      </c>
      <c r="E77" s="8" t="s">
        <v>5</v>
      </c>
      <c r="F77" s="9" t="s">
        <v>17</v>
      </c>
      <c r="G77" s="11" t="s">
        <v>36</v>
      </c>
    </row>
    <row r="78" spans="1:7" x14ac:dyDescent="0.25">
      <c r="A78" s="19" t="s">
        <v>2</v>
      </c>
      <c r="B78" s="7" t="s">
        <v>6</v>
      </c>
      <c r="C78" s="8">
        <v>28504</v>
      </c>
      <c r="D78" s="8">
        <v>29037</v>
      </c>
      <c r="E78" s="8" t="s">
        <v>5</v>
      </c>
      <c r="F78" s="8"/>
      <c r="G78" s="11"/>
    </row>
    <row r="79" spans="1:7" x14ac:dyDescent="0.25">
      <c r="A79" s="19" t="s">
        <v>2</v>
      </c>
      <c r="B79" s="7" t="s">
        <v>25</v>
      </c>
      <c r="C79" s="8">
        <v>28504</v>
      </c>
      <c r="D79" s="8">
        <v>28506</v>
      </c>
      <c r="E79" s="8" t="s">
        <v>5</v>
      </c>
      <c r="F79" s="8"/>
      <c r="G79" s="11"/>
    </row>
    <row r="80" spans="1:7" x14ac:dyDescent="0.25">
      <c r="A80" s="19" t="s">
        <v>2</v>
      </c>
      <c r="B80" s="7" t="s">
        <v>24</v>
      </c>
      <c r="C80" s="8">
        <v>28504</v>
      </c>
      <c r="D80" s="8">
        <v>28527</v>
      </c>
      <c r="E80" s="8" t="s">
        <v>5</v>
      </c>
      <c r="F80" s="8"/>
      <c r="G80" s="11"/>
    </row>
    <row r="81" spans="1:7" x14ac:dyDescent="0.25">
      <c r="A81" s="19" t="s">
        <v>2</v>
      </c>
      <c r="B81" s="7" t="s">
        <v>8</v>
      </c>
      <c r="C81" s="8">
        <v>28822</v>
      </c>
      <c r="D81" s="8">
        <v>29037</v>
      </c>
      <c r="E81" s="8" t="s">
        <v>5</v>
      </c>
      <c r="F81" s="8"/>
      <c r="G81" s="11"/>
    </row>
    <row r="82" spans="1:7" x14ac:dyDescent="0.25">
      <c r="A82" s="19" t="s">
        <v>2</v>
      </c>
      <c r="B82" s="7" t="s">
        <v>9</v>
      </c>
      <c r="C82" s="8">
        <v>28528</v>
      </c>
      <c r="D82" s="8">
        <v>28821</v>
      </c>
      <c r="E82" s="8" t="s">
        <v>5</v>
      </c>
      <c r="F82" s="8"/>
      <c r="G82" s="11"/>
    </row>
    <row r="83" spans="1:7" x14ac:dyDescent="0.25">
      <c r="A83" s="19" t="s">
        <v>2</v>
      </c>
      <c r="B83" s="7" t="s">
        <v>10</v>
      </c>
      <c r="C83" s="8">
        <v>28504</v>
      </c>
      <c r="D83" s="8">
        <v>28527</v>
      </c>
      <c r="E83" s="8" t="s">
        <v>5</v>
      </c>
      <c r="F83" s="8"/>
      <c r="G83" s="11"/>
    </row>
    <row r="84" spans="1:7" x14ac:dyDescent="0.25">
      <c r="A84" s="19" t="s">
        <v>2</v>
      </c>
      <c r="B84" s="7" t="s">
        <v>10</v>
      </c>
      <c r="C84" s="8">
        <v>28822</v>
      </c>
      <c r="D84" s="8">
        <v>29034</v>
      </c>
      <c r="E84" s="8" t="s">
        <v>5</v>
      </c>
      <c r="F84" s="8"/>
      <c r="G84" s="11"/>
    </row>
    <row r="85" spans="1:7" x14ac:dyDescent="0.25">
      <c r="A85" s="19" t="s">
        <v>2</v>
      </c>
      <c r="B85" s="7" t="s">
        <v>11</v>
      </c>
      <c r="C85" s="8">
        <v>29035</v>
      </c>
      <c r="D85" s="8">
        <v>29037</v>
      </c>
      <c r="E85" s="8" t="s">
        <v>5</v>
      </c>
      <c r="F85" s="8"/>
      <c r="G85" s="11"/>
    </row>
    <row r="86" spans="1:7" x14ac:dyDescent="0.25">
      <c r="A86" s="19"/>
      <c r="B86" s="7"/>
      <c r="C86" s="8"/>
      <c r="D86" s="8"/>
      <c r="E86" s="8"/>
      <c r="F86" s="8"/>
      <c r="G86" s="11"/>
    </row>
    <row r="87" spans="1:7" ht="45" x14ac:dyDescent="0.25">
      <c r="A87" s="20" t="s">
        <v>21</v>
      </c>
      <c r="B87" s="43" t="s">
        <v>35</v>
      </c>
      <c r="C87" s="44"/>
      <c r="D87" s="44"/>
      <c r="E87" s="44"/>
      <c r="F87" s="44"/>
      <c r="G87" s="13"/>
    </row>
    <row r="91" spans="1:7" ht="14.25" customHeight="1" x14ac:dyDescent="0.25">
      <c r="A91" s="14"/>
      <c r="B91" s="3" t="s">
        <v>15</v>
      </c>
      <c r="C91" s="15" t="s">
        <v>12</v>
      </c>
      <c r="D91" s="15" t="s">
        <v>13</v>
      </c>
      <c r="E91" s="15" t="s">
        <v>14</v>
      </c>
      <c r="F91" s="5"/>
      <c r="G91" s="6"/>
    </row>
    <row r="92" spans="1:7" x14ac:dyDescent="0.25">
      <c r="A92" s="21" t="s">
        <v>38</v>
      </c>
      <c r="B92" s="8"/>
      <c r="C92" s="8"/>
      <c r="D92" s="8"/>
      <c r="E92" s="8"/>
      <c r="F92" s="9"/>
      <c r="G92" s="11"/>
    </row>
    <row r="93" spans="1:7" ht="30" x14ac:dyDescent="0.25">
      <c r="A93" s="7" t="s">
        <v>2</v>
      </c>
      <c r="B93" s="8" t="s">
        <v>4</v>
      </c>
      <c r="C93" s="8">
        <v>34537</v>
      </c>
      <c r="D93" s="8">
        <v>36944</v>
      </c>
      <c r="E93" s="8" t="s">
        <v>5</v>
      </c>
      <c r="F93" s="9" t="s">
        <v>16</v>
      </c>
      <c r="G93" s="22" t="s">
        <v>43</v>
      </c>
    </row>
    <row r="94" spans="1:7" ht="165" x14ac:dyDescent="0.25">
      <c r="A94" s="7" t="s">
        <v>2</v>
      </c>
      <c r="B94" s="8" t="s">
        <v>6</v>
      </c>
      <c r="C94" s="8">
        <v>34537</v>
      </c>
      <c r="D94" s="8">
        <v>36944</v>
      </c>
      <c r="E94" s="8" t="s">
        <v>5</v>
      </c>
      <c r="F94" s="9" t="s">
        <v>17</v>
      </c>
      <c r="G94" s="10" t="s">
        <v>44</v>
      </c>
    </row>
    <row r="95" spans="1:7" x14ac:dyDescent="0.25">
      <c r="A95" s="7" t="s">
        <v>2</v>
      </c>
      <c r="B95" s="8" t="s">
        <v>25</v>
      </c>
      <c r="C95" s="8">
        <v>34537</v>
      </c>
      <c r="D95" s="8">
        <v>34539</v>
      </c>
      <c r="E95" s="8" t="s">
        <v>5</v>
      </c>
      <c r="F95" s="8"/>
      <c r="G95" s="11"/>
    </row>
    <row r="96" spans="1:7" x14ac:dyDescent="0.25">
      <c r="A96" s="7" t="s">
        <v>2</v>
      </c>
      <c r="B96" s="8" t="s">
        <v>24</v>
      </c>
      <c r="C96" s="8">
        <v>34537</v>
      </c>
      <c r="D96" s="8">
        <v>34590</v>
      </c>
      <c r="E96" s="8" t="s">
        <v>5</v>
      </c>
      <c r="F96" s="8"/>
      <c r="G96" s="11"/>
    </row>
    <row r="97" spans="1:7" x14ac:dyDescent="0.25">
      <c r="A97" s="7" t="s">
        <v>2</v>
      </c>
      <c r="B97" s="8" t="s">
        <v>7</v>
      </c>
      <c r="C97" s="8">
        <v>34653</v>
      </c>
      <c r="D97" s="8">
        <v>34823</v>
      </c>
      <c r="E97" s="8" t="s">
        <v>5</v>
      </c>
      <c r="F97" s="8"/>
      <c r="G97" s="11"/>
    </row>
    <row r="98" spans="1:7" x14ac:dyDescent="0.25">
      <c r="A98" s="7" t="s">
        <v>2</v>
      </c>
      <c r="B98" s="8" t="s">
        <v>7</v>
      </c>
      <c r="C98" s="8">
        <v>34887</v>
      </c>
      <c r="D98" s="8">
        <v>34998</v>
      </c>
      <c r="E98" s="8" t="s">
        <v>5</v>
      </c>
      <c r="F98" s="8"/>
      <c r="G98" s="11"/>
    </row>
    <row r="99" spans="1:7" x14ac:dyDescent="0.25">
      <c r="A99" s="7" t="s">
        <v>2</v>
      </c>
      <c r="B99" s="8" t="s">
        <v>7</v>
      </c>
      <c r="C99" s="8">
        <v>35265</v>
      </c>
      <c r="D99" s="8">
        <v>35299</v>
      </c>
      <c r="E99" s="8" t="s">
        <v>5</v>
      </c>
      <c r="F99" s="8"/>
      <c r="G99" s="11"/>
    </row>
    <row r="100" spans="1:7" x14ac:dyDescent="0.25">
      <c r="A100" s="7" t="s">
        <v>2</v>
      </c>
      <c r="B100" s="8" t="s">
        <v>7</v>
      </c>
      <c r="C100" s="8">
        <v>35466</v>
      </c>
      <c r="D100" s="8">
        <v>35614</v>
      </c>
      <c r="E100" s="8" t="s">
        <v>5</v>
      </c>
      <c r="F100" s="8"/>
      <c r="G100" s="11"/>
    </row>
    <row r="101" spans="1:7" x14ac:dyDescent="0.25">
      <c r="A101" s="7" t="s">
        <v>2</v>
      </c>
      <c r="B101" s="8" t="s">
        <v>7</v>
      </c>
      <c r="C101" s="8">
        <v>35667</v>
      </c>
      <c r="D101" s="8">
        <v>35754</v>
      </c>
      <c r="E101" s="8" t="s">
        <v>5</v>
      </c>
      <c r="F101" s="8"/>
      <c r="G101" s="11"/>
    </row>
    <row r="102" spans="1:7" x14ac:dyDescent="0.25">
      <c r="A102" s="7" t="s">
        <v>2</v>
      </c>
      <c r="B102" s="8" t="s">
        <v>7</v>
      </c>
      <c r="C102" s="8">
        <v>36090</v>
      </c>
      <c r="D102" s="8">
        <v>36219</v>
      </c>
      <c r="E102" s="8" t="s">
        <v>5</v>
      </c>
      <c r="F102" s="8"/>
      <c r="G102" s="11"/>
    </row>
    <row r="103" spans="1:7" x14ac:dyDescent="0.25">
      <c r="A103" s="7" t="s">
        <v>2</v>
      </c>
      <c r="B103" s="8" t="s">
        <v>8</v>
      </c>
      <c r="C103" s="8">
        <v>36685</v>
      </c>
      <c r="D103" s="8">
        <v>36944</v>
      </c>
      <c r="E103" s="8" t="s">
        <v>5</v>
      </c>
      <c r="F103" s="8"/>
      <c r="G103" s="11"/>
    </row>
    <row r="104" spans="1:7" x14ac:dyDescent="0.25">
      <c r="A104" s="7" t="s">
        <v>2</v>
      </c>
      <c r="B104" s="8" t="s">
        <v>9</v>
      </c>
      <c r="C104" s="8">
        <v>34591</v>
      </c>
      <c r="D104" s="8">
        <v>34652</v>
      </c>
      <c r="E104" s="8" t="s">
        <v>5</v>
      </c>
      <c r="F104" s="8"/>
      <c r="G104" s="11"/>
    </row>
    <row r="105" spans="1:7" x14ac:dyDescent="0.25">
      <c r="A105" s="7" t="s">
        <v>2</v>
      </c>
      <c r="B105" s="8" t="s">
        <v>9</v>
      </c>
      <c r="C105" s="8">
        <v>34824</v>
      </c>
      <c r="D105" s="8">
        <v>34886</v>
      </c>
      <c r="E105" s="8" t="s">
        <v>5</v>
      </c>
      <c r="F105" s="8"/>
      <c r="G105" s="11"/>
    </row>
    <row r="106" spans="1:7" x14ac:dyDescent="0.25">
      <c r="A106" s="7" t="s">
        <v>2</v>
      </c>
      <c r="B106" s="8" t="s">
        <v>9</v>
      </c>
      <c r="C106" s="8">
        <v>34999</v>
      </c>
      <c r="D106" s="8">
        <v>35264</v>
      </c>
      <c r="E106" s="8" t="s">
        <v>5</v>
      </c>
      <c r="F106" s="8"/>
      <c r="G106" s="11"/>
    </row>
    <row r="107" spans="1:7" x14ac:dyDescent="0.25">
      <c r="A107" s="7" t="s">
        <v>2</v>
      </c>
      <c r="B107" s="8" t="s">
        <v>9</v>
      </c>
      <c r="C107" s="8">
        <v>35300</v>
      </c>
      <c r="D107" s="8">
        <v>35465</v>
      </c>
      <c r="E107" s="8" t="s">
        <v>5</v>
      </c>
      <c r="F107" s="8"/>
      <c r="G107" s="11"/>
    </row>
    <row r="108" spans="1:7" x14ac:dyDescent="0.25">
      <c r="A108" s="7" t="s">
        <v>2</v>
      </c>
      <c r="B108" s="8" t="s">
        <v>9</v>
      </c>
      <c r="C108" s="8">
        <v>35615</v>
      </c>
      <c r="D108" s="8">
        <v>35666</v>
      </c>
      <c r="E108" s="8" t="s">
        <v>5</v>
      </c>
      <c r="F108" s="8"/>
      <c r="G108" s="11"/>
    </row>
    <row r="109" spans="1:7" x14ac:dyDescent="0.25">
      <c r="A109" s="7" t="s">
        <v>2</v>
      </c>
      <c r="B109" s="8" t="s">
        <v>9</v>
      </c>
      <c r="C109" s="8">
        <v>35755</v>
      </c>
      <c r="D109" s="8">
        <v>36089</v>
      </c>
      <c r="E109" s="8" t="s">
        <v>5</v>
      </c>
      <c r="F109" s="8"/>
      <c r="G109" s="11"/>
    </row>
    <row r="110" spans="1:7" x14ac:dyDescent="0.25">
      <c r="A110" s="7" t="s">
        <v>2</v>
      </c>
      <c r="B110" s="8" t="s">
        <v>9</v>
      </c>
      <c r="C110" s="8">
        <v>36220</v>
      </c>
      <c r="D110" s="8">
        <v>36684</v>
      </c>
      <c r="E110" s="8" t="s">
        <v>5</v>
      </c>
      <c r="F110" s="8"/>
      <c r="G110" s="11"/>
    </row>
    <row r="111" spans="1:7" x14ac:dyDescent="0.25">
      <c r="A111" s="7" t="s">
        <v>2</v>
      </c>
      <c r="B111" s="8" t="s">
        <v>10</v>
      </c>
      <c r="C111" s="8">
        <v>34537</v>
      </c>
      <c r="D111" s="8">
        <v>34590</v>
      </c>
      <c r="E111" s="8" t="s">
        <v>5</v>
      </c>
      <c r="F111" s="8"/>
      <c r="G111" s="11"/>
    </row>
    <row r="112" spans="1:7" x14ac:dyDescent="0.25">
      <c r="A112" s="7" t="s">
        <v>2</v>
      </c>
      <c r="B112" s="8" t="s">
        <v>10</v>
      </c>
      <c r="C112" s="8">
        <v>34653</v>
      </c>
      <c r="D112" s="8">
        <v>34823</v>
      </c>
      <c r="E112" s="8" t="s">
        <v>5</v>
      </c>
      <c r="F112" s="8"/>
      <c r="G112" s="11"/>
    </row>
    <row r="113" spans="1:7" x14ac:dyDescent="0.25">
      <c r="A113" s="7" t="s">
        <v>2</v>
      </c>
      <c r="B113" s="8" t="s">
        <v>10</v>
      </c>
      <c r="C113" s="8">
        <v>34887</v>
      </c>
      <c r="D113" s="8">
        <v>34998</v>
      </c>
      <c r="E113" s="8" t="s">
        <v>5</v>
      </c>
      <c r="F113" s="8"/>
      <c r="G113" s="11"/>
    </row>
    <row r="114" spans="1:7" x14ac:dyDescent="0.25">
      <c r="A114" s="7" t="s">
        <v>2</v>
      </c>
      <c r="B114" s="8" t="s">
        <v>10</v>
      </c>
      <c r="C114" s="8">
        <v>35265</v>
      </c>
      <c r="D114" s="8">
        <v>35299</v>
      </c>
      <c r="E114" s="8" t="s">
        <v>5</v>
      </c>
      <c r="F114" s="8"/>
      <c r="G114" s="11"/>
    </row>
    <row r="115" spans="1:7" x14ac:dyDescent="0.25">
      <c r="A115" s="7" t="s">
        <v>2</v>
      </c>
      <c r="B115" s="8" t="s">
        <v>10</v>
      </c>
      <c r="C115" s="8">
        <v>35466</v>
      </c>
      <c r="D115" s="8">
        <v>35614</v>
      </c>
      <c r="E115" s="8" t="s">
        <v>5</v>
      </c>
      <c r="F115" s="8"/>
      <c r="G115" s="11"/>
    </row>
    <row r="116" spans="1:7" x14ac:dyDescent="0.25">
      <c r="A116" s="7" t="s">
        <v>2</v>
      </c>
      <c r="B116" s="8" t="s">
        <v>10</v>
      </c>
      <c r="C116" s="8">
        <v>35667</v>
      </c>
      <c r="D116" s="8">
        <v>35754</v>
      </c>
      <c r="E116" s="8" t="s">
        <v>5</v>
      </c>
      <c r="F116" s="8"/>
      <c r="G116" s="11"/>
    </row>
    <row r="117" spans="1:7" x14ac:dyDescent="0.25">
      <c r="A117" s="7" t="s">
        <v>2</v>
      </c>
      <c r="B117" s="8" t="s">
        <v>10</v>
      </c>
      <c r="C117" s="8">
        <v>36090</v>
      </c>
      <c r="D117" s="8">
        <v>36219</v>
      </c>
      <c r="E117" s="8" t="s">
        <v>5</v>
      </c>
      <c r="F117" s="8"/>
      <c r="G117" s="11"/>
    </row>
    <row r="118" spans="1:7" x14ac:dyDescent="0.25">
      <c r="A118" s="7" t="s">
        <v>2</v>
      </c>
      <c r="B118" s="8" t="s">
        <v>10</v>
      </c>
      <c r="C118" s="8">
        <v>36685</v>
      </c>
      <c r="D118" s="8">
        <v>36941</v>
      </c>
      <c r="E118" s="8" t="s">
        <v>5</v>
      </c>
      <c r="F118" s="8"/>
      <c r="G118" s="11"/>
    </row>
    <row r="119" spans="1:7" x14ac:dyDescent="0.25">
      <c r="A119" s="7" t="s">
        <v>2</v>
      </c>
      <c r="B119" s="8" t="s">
        <v>11</v>
      </c>
      <c r="C119" s="8">
        <v>36942</v>
      </c>
      <c r="D119" s="8">
        <v>36944</v>
      </c>
      <c r="E119" s="8" t="s">
        <v>5</v>
      </c>
      <c r="F119" s="8"/>
      <c r="G119" s="11"/>
    </row>
    <row r="120" spans="1:7" x14ac:dyDescent="0.25">
      <c r="A120" s="7"/>
      <c r="B120" s="8"/>
      <c r="C120" s="8"/>
      <c r="D120" s="8"/>
      <c r="E120" s="8"/>
      <c r="F120" s="9"/>
      <c r="G120" s="11"/>
    </row>
    <row r="121" spans="1:7" ht="45" x14ac:dyDescent="0.25">
      <c r="A121" s="20" t="s">
        <v>21</v>
      </c>
      <c r="B121" s="45" t="s">
        <v>39</v>
      </c>
      <c r="C121" s="46"/>
      <c r="D121" s="46"/>
      <c r="E121" s="46"/>
      <c r="F121" s="46"/>
      <c r="G121" s="13"/>
    </row>
    <row r="126" spans="1:7" x14ac:dyDescent="0.25">
      <c r="B126" s="3" t="s">
        <v>15</v>
      </c>
      <c r="C126" s="15" t="s">
        <v>12</v>
      </c>
      <c r="D126" s="15" t="s">
        <v>13</v>
      </c>
      <c r="E126" s="15" t="s">
        <v>14</v>
      </c>
    </row>
    <row r="127" spans="1:7" x14ac:dyDescent="0.25">
      <c r="A127" s="1" t="s">
        <v>40</v>
      </c>
      <c r="E127" s="2"/>
      <c r="F127"/>
    </row>
    <row r="128" spans="1:7" ht="30" x14ac:dyDescent="0.25">
      <c r="A128" t="s">
        <v>2</v>
      </c>
      <c r="B128" t="s">
        <v>4</v>
      </c>
      <c r="C128">
        <v>53945</v>
      </c>
      <c r="D128">
        <v>56209</v>
      </c>
      <c r="E128" t="s">
        <v>5</v>
      </c>
      <c r="F128" s="9" t="s">
        <v>16</v>
      </c>
      <c r="G128" t="s">
        <v>41</v>
      </c>
    </row>
    <row r="129" spans="1:7" ht="30" x14ac:dyDescent="0.25">
      <c r="A129" t="s">
        <v>2</v>
      </c>
      <c r="B129" t="s">
        <v>6</v>
      </c>
      <c r="C129">
        <v>53945</v>
      </c>
      <c r="D129">
        <v>56209</v>
      </c>
      <c r="E129" t="s">
        <v>5</v>
      </c>
      <c r="F129" s="9" t="s">
        <v>17</v>
      </c>
      <c r="G129" s="16" t="s">
        <v>42</v>
      </c>
    </row>
    <row r="130" spans="1:7" x14ac:dyDescent="0.25">
      <c r="A130" t="s">
        <v>2</v>
      </c>
      <c r="B130" t="s">
        <v>25</v>
      </c>
      <c r="C130">
        <v>53945</v>
      </c>
      <c r="D130">
        <v>53947</v>
      </c>
      <c r="E130" t="s">
        <v>5</v>
      </c>
      <c r="F130"/>
    </row>
    <row r="131" spans="1:7" x14ac:dyDescent="0.25">
      <c r="A131" t="s">
        <v>2</v>
      </c>
      <c r="B131" t="s">
        <v>24</v>
      </c>
      <c r="C131">
        <v>53945</v>
      </c>
      <c r="D131">
        <v>54254</v>
      </c>
      <c r="E131" t="s">
        <v>5</v>
      </c>
      <c r="F131"/>
    </row>
    <row r="132" spans="1:7" x14ac:dyDescent="0.25">
      <c r="A132" t="s">
        <v>2</v>
      </c>
      <c r="B132" t="s">
        <v>7</v>
      </c>
      <c r="C132">
        <v>54339</v>
      </c>
      <c r="D132">
        <v>54578</v>
      </c>
      <c r="E132" t="s">
        <v>5</v>
      </c>
      <c r="F132"/>
    </row>
    <row r="133" spans="1:7" x14ac:dyDescent="0.25">
      <c r="A133" t="s">
        <v>2</v>
      </c>
      <c r="B133" t="s">
        <v>7</v>
      </c>
      <c r="C133">
        <v>54629</v>
      </c>
      <c r="D133">
        <v>54666</v>
      </c>
      <c r="E133" t="s">
        <v>5</v>
      </c>
      <c r="F133"/>
    </row>
    <row r="134" spans="1:7" x14ac:dyDescent="0.25">
      <c r="A134" t="s">
        <v>2</v>
      </c>
      <c r="B134" t="s">
        <v>7</v>
      </c>
      <c r="C134">
        <v>55457</v>
      </c>
      <c r="D134">
        <v>55520</v>
      </c>
      <c r="E134" t="s">
        <v>5</v>
      </c>
      <c r="F134"/>
    </row>
    <row r="135" spans="1:7" x14ac:dyDescent="0.25">
      <c r="A135" t="s">
        <v>2</v>
      </c>
      <c r="B135" t="s">
        <v>7</v>
      </c>
      <c r="C135">
        <v>55578</v>
      </c>
      <c r="D135">
        <v>55757</v>
      </c>
      <c r="E135" t="s">
        <v>5</v>
      </c>
      <c r="F135"/>
    </row>
    <row r="136" spans="1:7" x14ac:dyDescent="0.25">
      <c r="A136" t="s">
        <v>2</v>
      </c>
      <c r="B136" t="s">
        <v>7</v>
      </c>
      <c r="C136">
        <v>55814</v>
      </c>
      <c r="D136">
        <v>55842</v>
      </c>
      <c r="E136" t="s">
        <v>5</v>
      </c>
      <c r="F136"/>
    </row>
    <row r="137" spans="1:7" x14ac:dyDescent="0.25">
      <c r="A137" t="s">
        <v>2</v>
      </c>
      <c r="B137" t="s">
        <v>8</v>
      </c>
      <c r="C137">
        <v>55979</v>
      </c>
      <c r="D137">
        <v>56209</v>
      </c>
      <c r="E137" t="s">
        <v>5</v>
      </c>
      <c r="F137"/>
    </row>
    <row r="138" spans="1:7" x14ac:dyDescent="0.25">
      <c r="A138" t="s">
        <v>2</v>
      </c>
      <c r="B138" t="s">
        <v>9</v>
      </c>
      <c r="C138">
        <v>54255</v>
      </c>
      <c r="D138">
        <v>54338</v>
      </c>
      <c r="E138" t="s">
        <v>5</v>
      </c>
      <c r="F138"/>
    </row>
    <row r="139" spans="1:7" x14ac:dyDescent="0.25">
      <c r="A139" t="s">
        <v>2</v>
      </c>
      <c r="B139" t="s">
        <v>9</v>
      </c>
      <c r="C139">
        <v>54579</v>
      </c>
      <c r="D139">
        <v>54628</v>
      </c>
      <c r="E139" t="s">
        <v>5</v>
      </c>
      <c r="F139"/>
    </row>
    <row r="140" spans="1:7" x14ac:dyDescent="0.25">
      <c r="A140" t="s">
        <v>2</v>
      </c>
      <c r="B140" t="s">
        <v>9</v>
      </c>
      <c r="C140">
        <v>54667</v>
      </c>
      <c r="D140">
        <v>55456</v>
      </c>
      <c r="E140" t="s">
        <v>5</v>
      </c>
      <c r="F140"/>
    </row>
    <row r="141" spans="1:7" x14ac:dyDescent="0.25">
      <c r="A141" t="s">
        <v>2</v>
      </c>
      <c r="B141" t="s">
        <v>9</v>
      </c>
      <c r="C141">
        <v>55521</v>
      </c>
      <c r="D141">
        <v>55577</v>
      </c>
      <c r="E141" t="s">
        <v>5</v>
      </c>
      <c r="F141"/>
    </row>
    <row r="142" spans="1:7" x14ac:dyDescent="0.25">
      <c r="A142" t="s">
        <v>2</v>
      </c>
      <c r="B142" t="s">
        <v>9</v>
      </c>
      <c r="C142">
        <v>55758</v>
      </c>
      <c r="D142">
        <v>55813</v>
      </c>
      <c r="E142" t="s">
        <v>5</v>
      </c>
      <c r="F142"/>
    </row>
    <row r="143" spans="1:7" x14ac:dyDescent="0.25">
      <c r="A143" t="s">
        <v>2</v>
      </c>
      <c r="B143" t="s">
        <v>9</v>
      </c>
      <c r="C143">
        <v>55843</v>
      </c>
      <c r="D143">
        <v>55978</v>
      </c>
      <c r="E143" t="s">
        <v>5</v>
      </c>
      <c r="F143"/>
    </row>
    <row r="144" spans="1:7" x14ac:dyDescent="0.25">
      <c r="A144" t="s">
        <v>2</v>
      </c>
      <c r="B144" t="s">
        <v>10</v>
      </c>
      <c r="C144">
        <v>53945</v>
      </c>
      <c r="D144">
        <v>54254</v>
      </c>
      <c r="E144" t="s">
        <v>5</v>
      </c>
      <c r="F144"/>
    </row>
    <row r="145" spans="1:6" x14ac:dyDescent="0.25">
      <c r="A145" t="s">
        <v>2</v>
      </c>
      <c r="B145" t="s">
        <v>10</v>
      </c>
      <c r="C145">
        <v>54339</v>
      </c>
      <c r="D145">
        <v>54578</v>
      </c>
      <c r="E145" t="s">
        <v>5</v>
      </c>
      <c r="F145"/>
    </row>
    <row r="146" spans="1:6" x14ac:dyDescent="0.25">
      <c r="A146" t="s">
        <v>2</v>
      </c>
      <c r="B146" t="s">
        <v>10</v>
      </c>
      <c r="C146">
        <v>54629</v>
      </c>
      <c r="D146">
        <v>54666</v>
      </c>
      <c r="E146" t="s">
        <v>5</v>
      </c>
      <c r="F146"/>
    </row>
    <row r="147" spans="1:6" x14ac:dyDescent="0.25">
      <c r="A147" t="s">
        <v>2</v>
      </c>
      <c r="B147" t="s">
        <v>10</v>
      </c>
      <c r="C147">
        <v>55457</v>
      </c>
      <c r="D147">
        <v>55520</v>
      </c>
      <c r="E147" t="s">
        <v>5</v>
      </c>
      <c r="F147"/>
    </row>
    <row r="148" spans="1:6" x14ac:dyDescent="0.25">
      <c r="A148" t="s">
        <v>2</v>
      </c>
      <c r="B148" t="s">
        <v>10</v>
      </c>
      <c r="C148">
        <v>55578</v>
      </c>
      <c r="D148">
        <v>55757</v>
      </c>
      <c r="E148" t="s">
        <v>5</v>
      </c>
      <c r="F148"/>
    </row>
    <row r="149" spans="1:6" x14ac:dyDescent="0.25">
      <c r="A149" t="s">
        <v>2</v>
      </c>
      <c r="B149" t="s">
        <v>10</v>
      </c>
      <c r="C149">
        <v>55814</v>
      </c>
      <c r="D149">
        <v>55842</v>
      </c>
      <c r="E149" t="s">
        <v>5</v>
      </c>
      <c r="F149"/>
    </row>
    <row r="150" spans="1:6" x14ac:dyDescent="0.25">
      <c r="A150" t="s">
        <v>2</v>
      </c>
      <c r="B150" t="s">
        <v>10</v>
      </c>
      <c r="C150">
        <v>55979</v>
      </c>
      <c r="D150">
        <v>56206</v>
      </c>
      <c r="E150" t="s">
        <v>5</v>
      </c>
      <c r="F150"/>
    </row>
    <row r="151" spans="1:6" x14ac:dyDescent="0.25">
      <c r="A151" t="s">
        <v>2</v>
      </c>
      <c r="B151" t="s">
        <v>11</v>
      </c>
      <c r="C151">
        <v>56207</v>
      </c>
      <c r="D151">
        <v>56209</v>
      </c>
      <c r="E151" t="s">
        <v>5</v>
      </c>
      <c r="F151"/>
    </row>
    <row r="153" spans="1:6" ht="98.25" customHeight="1" x14ac:dyDescent="0.25">
      <c r="A153" s="20" t="s">
        <v>21</v>
      </c>
      <c r="B153" s="47" t="s">
        <v>93</v>
      </c>
      <c r="C153" s="48"/>
      <c r="D153" s="48"/>
      <c r="E153" s="48"/>
      <c r="F153" s="48"/>
    </row>
  </sheetData>
  <mergeCells count="8">
    <mergeCell ref="B87:F87"/>
    <mergeCell ref="B121:F121"/>
    <mergeCell ref="B153:F153"/>
    <mergeCell ref="B71:F71"/>
    <mergeCell ref="A1:G3"/>
    <mergeCell ref="A5:G5"/>
    <mergeCell ref="B19:F19"/>
    <mergeCell ref="B38:F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2"/>
  <sheetViews>
    <sheetView topLeftCell="A65" zoomScale="90" zoomScaleNormal="90" workbookViewId="0">
      <selection activeCell="J24" sqref="J24"/>
    </sheetView>
  </sheetViews>
  <sheetFormatPr defaultRowHeight="15" x14ac:dyDescent="0.25"/>
  <cols>
    <col min="1" max="1" width="14.5703125" customWidth="1"/>
    <col min="2" max="2" width="17" customWidth="1"/>
    <col min="3" max="3" width="17.140625" customWidth="1"/>
    <col min="4" max="4" width="17.28515625" customWidth="1"/>
    <col min="5" max="5" width="6" customWidth="1"/>
    <col min="6" max="6" width="12.85546875" customWidth="1"/>
    <col min="7" max="7" width="20.85546875" customWidth="1"/>
    <col min="8" max="8" width="18.85546875" style="2" customWidth="1"/>
    <col min="9" max="9" width="20.7109375" customWidth="1"/>
    <col min="10" max="10" width="49.42578125" customWidth="1"/>
    <col min="11" max="11" width="45" bestFit="1" customWidth="1"/>
    <col min="12" max="12" width="11.85546875" bestFit="1" customWidth="1"/>
  </cols>
  <sheetData>
    <row r="3" spans="1:12" s="25" customFormat="1" x14ac:dyDescent="0.25">
      <c r="A3" s="25" t="s">
        <v>64</v>
      </c>
      <c r="B3" s="25" t="s">
        <v>45</v>
      </c>
      <c r="C3" s="25" t="s">
        <v>46</v>
      </c>
      <c r="D3" s="25" t="s">
        <v>47</v>
      </c>
      <c r="E3" s="25" t="s">
        <v>48</v>
      </c>
      <c r="F3" s="25" t="s">
        <v>49</v>
      </c>
      <c r="G3" s="25" t="s">
        <v>50</v>
      </c>
      <c r="H3" s="24" t="s">
        <v>51</v>
      </c>
      <c r="I3" s="25" t="s">
        <v>52</v>
      </c>
      <c r="J3" s="25" t="s">
        <v>53</v>
      </c>
      <c r="K3" s="25" t="s">
        <v>54</v>
      </c>
      <c r="L3" s="25" t="s">
        <v>55</v>
      </c>
    </row>
    <row r="4" spans="1:12" s="26" customFormat="1" ht="17.25" customHeight="1" x14ac:dyDescent="0.25">
      <c r="B4" s="26" t="s">
        <v>56</v>
      </c>
      <c r="C4" s="26" t="s">
        <v>57</v>
      </c>
      <c r="D4" s="26" t="s">
        <v>5</v>
      </c>
      <c r="E4" s="28">
        <v>53196428</v>
      </c>
      <c r="F4" s="28">
        <v>53214197</v>
      </c>
      <c r="G4" s="28">
        <v>53196943</v>
      </c>
      <c r="H4" s="29">
        <v>53213595</v>
      </c>
      <c r="I4" s="26">
        <v>5</v>
      </c>
      <c r="J4" s="26" t="s">
        <v>58</v>
      </c>
      <c r="K4" s="26" t="s">
        <v>59</v>
      </c>
      <c r="L4" s="26" t="s">
        <v>60</v>
      </c>
    </row>
    <row r="7" spans="1:12" s="25" customFormat="1" x14ac:dyDescent="0.25">
      <c r="A7" s="25" t="s">
        <v>65</v>
      </c>
      <c r="B7" s="25" t="s">
        <v>45</v>
      </c>
      <c r="C7" s="25" t="s">
        <v>46</v>
      </c>
      <c r="D7" s="25" t="s">
        <v>47</v>
      </c>
      <c r="E7" s="25" t="s">
        <v>48</v>
      </c>
      <c r="F7" s="25" t="s">
        <v>49</v>
      </c>
      <c r="G7" s="25" t="s">
        <v>50</v>
      </c>
      <c r="H7" s="24" t="s">
        <v>51</v>
      </c>
      <c r="I7" s="25" t="s">
        <v>52</v>
      </c>
      <c r="J7" s="25" t="s">
        <v>53</v>
      </c>
      <c r="K7" s="25" t="s">
        <v>54</v>
      </c>
      <c r="L7" s="25" t="s">
        <v>55</v>
      </c>
    </row>
    <row r="8" spans="1:12" s="26" customFormat="1" x14ac:dyDescent="0.25">
      <c r="B8" s="26" t="s">
        <v>61</v>
      </c>
      <c r="C8" s="26" t="s">
        <v>57</v>
      </c>
      <c r="D8" s="26" t="s">
        <v>5</v>
      </c>
      <c r="E8" s="28">
        <v>53196788</v>
      </c>
      <c r="F8" s="28">
        <v>53213641</v>
      </c>
      <c r="G8" s="28">
        <v>53196943</v>
      </c>
      <c r="H8" s="29">
        <v>53213595</v>
      </c>
      <c r="I8" s="26">
        <v>5</v>
      </c>
      <c r="J8" s="26" t="s">
        <v>62</v>
      </c>
      <c r="K8" s="26" t="s">
        <v>63</v>
      </c>
      <c r="L8" s="26" t="s">
        <v>60</v>
      </c>
    </row>
    <row r="13" spans="1:12" ht="15.75" x14ac:dyDescent="0.25">
      <c r="A13" s="50" t="s">
        <v>64</v>
      </c>
      <c r="B13" s="51"/>
      <c r="C13" s="51"/>
      <c r="D13" s="52"/>
      <c r="E13" s="35"/>
      <c r="F13" s="50" t="s">
        <v>3</v>
      </c>
      <c r="G13" s="51"/>
      <c r="H13" s="51"/>
      <c r="I13" s="52"/>
    </row>
    <row r="14" spans="1:12" ht="60" customHeight="1" x14ac:dyDescent="0.25">
      <c r="A14" s="36" t="s">
        <v>69</v>
      </c>
      <c r="B14" s="37" t="s">
        <v>66</v>
      </c>
      <c r="C14" s="36" t="s">
        <v>67</v>
      </c>
      <c r="D14" s="36" t="s">
        <v>68</v>
      </c>
      <c r="E14" s="35"/>
      <c r="F14" s="36" t="s">
        <v>69</v>
      </c>
      <c r="G14" s="37" t="s">
        <v>66</v>
      </c>
      <c r="H14" s="36" t="s">
        <v>67</v>
      </c>
      <c r="I14" s="36" t="s">
        <v>68</v>
      </c>
    </row>
    <row r="15" spans="1:12" ht="60" customHeight="1" x14ac:dyDescent="0.3">
      <c r="A15" s="39" t="s">
        <v>70</v>
      </c>
      <c r="B15" s="40" t="s">
        <v>81</v>
      </c>
      <c r="C15" s="40" t="s">
        <v>74</v>
      </c>
      <c r="D15" s="39">
        <v>0</v>
      </c>
      <c r="E15" s="38"/>
      <c r="F15" s="39" t="s">
        <v>70</v>
      </c>
      <c r="G15" s="40" t="s">
        <v>88</v>
      </c>
      <c r="H15" s="40" t="s">
        <v>74</v>
      </c>
      <c r="I15" s="39">
        <v>0</v>
      </c>
      <c r="J15" s="23"/>
    </row>
    <row r="16" spans="1:12" ht="29.25" customHeight="1" x14ac:dyDescent="0.3">
      <c r="A16" s="41" t="s">
        <v>73</v>
      </c>
      <c r="B16" s="41">
        <v>3622</v>
      </c>
      <c r="C16" s="42"/>
      <c r="D16" s="41"/>
      <c r="E16" s="38"/>
      <c r="F16" s="41" t="s">
        <v>73</v>
      </c>
      <c r="G16" s="41">
        <v>3622</v>
      </c>
      <c r="H16" s="42"/>
      <c r="I16" s="41"/>
      <c r="J16" s="23"/>
    </row>
    <row r="17" spans="1:9" ht="45.75" customHeight="1" x14ac:dyDescent="0.3">
      <c r="A17" s="39" t="s">
        <v>71</v>
      </c>
      <c r="B17" s="39">
        <v>82</v>
      </c>
      <c r="C17" s="40" t="s">
        <v>80</v>
      </c>
      <c r="D17" s="39">
        <v>1</v>
      </c>
      <c r="E17" s="38"/>
      <c r="F17" s="39" t="s">
        <v>71</v>
      </c>
      <c r="G17" s="39">
        <v>82</v>
      </c>
      <c r="H17" s="40" t="s">
        <v>80</v>
      </c>
      <c r="I17" s="39">
        <v>1</v>
      </c>
    </row>
    <row r="18" spans="1:9" ht="18.75" x14ac:dyDescent="0.3">
      <c r="A18" s="41" t="s">
        <v>72</v>
      </c>
      <c r="B18" s="41">
        <v>1522</v>
      </c>
      <c r="C18" s="42"/>
      <c r="D18" s="41"/>
      <c r="E18" s="38"/>
      <c r="F18" s="41" t="s">
        <v>92</v>
      </c>
      <c r="G18" s="41">
        <v>1522</v>
      </c>
      <c r="H18" s="42"/>
      <c r="I18" s="41"/>
    </row>
    <row r="19" spans="1:9" ht="24" customHeight="1" x14ac:dyDescent="0.3">
      <c r="A19" s="39" t="s">
        <v>75</v>
      </c>
      <c r="B19" s="39">
        <v>108</v>
      </c>
      <c r="C19" s="40" t="s">
        <v>80</v>
      </c>
      <c r="D19" s="39">
        <v>0</v>
      </c>
      <c r="E19" s="38"/>
      <c r="F19" s="39" t="s">
        <v>75</v>
      </c>
      <c r="G19" s="39">
        <v>108</v>
      </c>
      <c r="H19" s="40" t="s">
        <v>80</v>
      </c>
      <c r="I19" s="39">
        <v>0</v>
      </c>
    </row>
    <row r="20" spans="1:9" ht="18.75" x14ac:dyDescent="0.3">
      <c r="A20" s="41" t="s">
        <v>76</v>
      </c>
      <c r="B20" s="41">
        <v>7584</v>
      </c>
      <c r="C20" s="42"/>
      <c r="D20" s="41"/>
      <c r="E20" s="38"/>
      <c r="F20" s="41" t="s">
        <v>76</v>
      </c>
      <c r="G20" s="41">
        <v>7584</v>
      </c>
      <c r="H20" s="42"/>
      <c r="I20" s="41"/>
    </row>
    <row r="21" spans="1:9" ht="27" customHeight="1" x14ac:dyDescent="0.3">
      <c r="A21" s="39" t="s">
        <v>77</v>
      </c>
      <c r="B21" s="39">
        <v>1306</v>
      </c>
      <c r="C21" s="40" t="s">
        <v>80</v>
      </c>
      <c r="D21" s="39">
        <v>1</v>
      </c>
      <c r="E21" s="38"/>
      <c r="F21" s="39" t="s">
        <v>77</v>
      </c>
      <c r="G21" s="39">
        <v>1306</v>
      </c>
      <c r="H21" s="40" t="s">
        <v>80</v>
      </c>
      <c r="I21" s="39">
        <v>1</v>
      </c>
    </row>
    <row r="22" spans="1:9" ht="18.75" x14ac:dyDescent="0.3">
      <c r="A22" s="41" t="s">
        <v>78</v>
      </c>
      <c r="B22" s="41">
        <v>1943</v>
      </c>
      <c r="C22" s="42"/>
      <c r="D22" s="41"/>
      <c r="E22" s="38"/>
      <c r="F22" s="41" t="s">
        <v>78</v>
      </c>
      <c r="G22" s="41">
        <v>1943</v>
      </c>
      <c r="H22" s="42"/>
      <c r="I22" s="41"/>
    </row>
    <row r="23" spans="1:9" ht="54" customHeight="1" x14ac:dyDescent="0.3">
      <c r="A23" s="39" t="s">
        <v>79</v>
      </c>
      <c r="B23" s="40" t="s">
        <v>82</v>
      </c>
      <c r="C23" s="40" t="s">
        <v>74</v>
      </c>
      <c r="D23" s="39">
        <v>0</v>
      </c>
      <c r="E23" s="38"/>
      <c r="F23" s="39" t="s">
        <v>79</v>
      </c>
      <c r="G23" s="40" t="s">
        <v>89</v>
      </c>
      <c r="H23" s="40" t="s">
        <v>74</v>
      </c>
      <c r="I23" s="39">
        <v>0</v>
      </c>
    </row>
    <row r="24" spans="1:9" s="33" customFormat="1" ht="36.75" customHeight="1" x14ac:dyDescent="0.25">
      <c r="A24" s="30"/>
      <c r="B24" s="32"/>
      <c r="C24" s="32"/>
      <c r="D24" s="30"/>
      <c r="F24" s="30"/>
      <c r="G24" s="32"/>
      <c r="H24" s="32"/>
      <c r="I24" s="30"/>
    </row>
    <row r="25" spans="1:9" s="33" customFormat="1" ht="36.75" customHeight="1" x14ac:dyDescent="0.25">
      <c r="A25" s="30"/>
      <c r="B25" s="32"/>
      <c r="C25" s="32"/>
      <c r="D25" s="30"/>
      <c r="F25" s="30"/>
      <c r="G25" s="32"/>
      <c r="H25" s="32"/>
      <c r="I25" s="30"/>
    </row>
    <row r="26" spans="1:9" x14ac:dyDescent="0.25">
      <c r="B26" s="53" t="s">
        <v>90</v>
      </c>
      <c r="C26" s="54"/>
      <c r="D26" s="54"/>
      <c r="E26" s="54"/>
      <c r="F26" s="54"/>
      <c r="G26" s="54"/>
      <c r="H26" s="55"/>
    </row>
    <row r="27" spans="1:9" x14ac:dyDescent="0.25">
      <c r="A27" s="34" t="s">
        <v>64</v>
      </c>
      <c r="B27" s="26">
        <v>1</v>
      </c>
      <c r="C27" s="26">
        <v>2</v>
      </c>
      <c r="D27" s="26">
        <v>3</v>
      </c>
      <c r="E27" s="26">
        <v>4</v>
      </c>
      <c r="F27" s="26">
        <v>5</v>
      </c>
      <c r="G27" s="26" t="s">
        <v>85</v>
      </c>
      <c r="H27" s="26" t="s">
        <v>84</v>
      </c>
    </row>
    <row r="28" spans="1:9" x14ac:dyDescent="0.25">
      <c r="A28" s="8" t="s">
        <v>12</v>
      </c>
      <c r="B28" s="26">
        <v>53196428</v>
      </c>
      <c r="C28" s="26">
        <v>53200718</v>
      </c>
      <c r="D28" s="27">
        <v>53202322</v>
      </c>
      <c r="E28" s="26">
        <v>53210014</v>
      </c>
      <c r="F28" s="26">
        <v>53213263</v>
      </c>
      <c r="G28" s="28">
        <v>53196943</v>
      </c>
      <c r="H28" s="26">
        <v>53213263</v>
      </c>
    </row>
    <row r="29" spans="1:9" x14ac:dyDescent="0.25">
      <c r="A29" s="8" t="s">
        <v>13</v>
      </c>
      <c r="B29" s="26">
        <v>53197095</v>
      </c>
      <c r="C29" s="26">
        <v>53200799</v>
      </c>
      <c r="D29" s="26">
        <v>53202429</v>
      </c>
      <c r="E29" s="26">
        <v>53211319</v>
      </c>
      <c r="F29" s="26">
        <v>53214197</v>
      </c>
      <c r="G29" s="26">
        <v>53197095</v>
      </c>
      <c r="H29" s="29">
        <v>53213595</v>
      </c>
    </row>
    <row r="30" spans="1:9" x14ac:dyDescent="0.25">
      <c r="A30" s="8" t="s">
        <v>66</v>
      </c>
      <c r="B30" s="26">
        <f>B29-B28+1</f>
        <v>668</v>
      </c>
      <c r="C30" s="26">
        <f t="shared" ref="C30:F30" si="0">C29-C28+1</f>
        <v>82</v>
      </c>
      <c r="D30" s="26">
        <f t="shared" si="0"/>
        <v>108</v>
      </c>
      <c r="E30" s="26">
        <f t="shared" si="0"/>
        <v>1306</v>
      </c>
      <c r="F30" s="26">
        <f t="shared" si="0"/>
        <v>935</v>
      </c>
      <c r="G30" s="26">
        <f t="shared" ref="G30" si="1">G29-G28+1</f>
        <v>153</v>
      </c>
      <c r="H30" s="26">
        <f t="shared" ref="H30" si="2">H29-H28+1</f>
        <v>333</v>
      </c>
    </row>
    <row r="31" spans="1:9" x14ac:dyDescent="0.25">
      <c r="A31" s="8" t="s">
        <v>87</v>
      </c>
      <c r="B31" s="26"/>
      <c r="C31" s="26">
        <f t="shared" ref="C31:E31" si="3">C30/3</f>
        <v>27.333333333333332</v>
      </c>
      <c r="D31" s="26">
        <f t="shared" si="3"/>
        <v>36</v>
      </c>
      <c r="E31" s="26">
        <f t="shared" si="3"/>
        <v>435.33333333333331</v>
      </c>
      <c r="F31" s="26"/>
      <c r="G31" s="26">
        <f t="shared" ref="G31" si="4">G30/3</f>
        <v>51</v>
      </c>
      <c r="H31" s="26">
        <f t="shared" ref="H31" si="5">H30/3</f>
        <v>111</v>
      </c>
    </row>
    <row r="32" spans="1:9" x14ac:dyDescent="0.25">
      <c r="A32" s="8"/>
      <c r="B32" s="8"/>
      <c r="C32" s="8"/>
      <c r="D32" s="8"/>
      <c r="E32" s="8"/>
      <c r="F32" s="8"/>
      <c r="G32" s="8"/>
      <c r="H32" s="8"/>
    </row>
    <row r="33" spans="1:8" x14ac:dyDescent="0.25">
      <c r="A33" s="8"/>
      <c r="B33" s="53" t="s">
        <v>86</v>
      </c>
      <c r="C33" s="54"/>
      <c r="D33" s="54"/>
      <c r="E33" s="55"/>
      <c r="F33" s="8"/>
    </row>
    <row r="34" spans="1:8" x14ac:dyDescent="0.25">
      <c r="A34" s="8"/>
      <c r="B34" s="26">
        <v>1</v>
      </c>
      <c r="C34" s="26">
        <v>2</v>
      </c>
      <c r="D34" s="26">
        <v>3</v>
      </c>
      <c r="E34" s="31">
        <v>4</v>
      </c>
      <c r="F34" s="8"/>
    </row>
    <row r="35" spans="1:8" x14ac:dyDescent="0.25">
      <c r="A35" s="8" t="s">
        <v>12</v>
      </c>
      <c r="B35" s="26">
        <f>B29+1</f>
        <v>53197096</v>
      </c>
      <c r="C35" s="26">
        <f>C29+1</f>
        <v>53200800</v>
      </c>
      <c r="D35" s="26">
        <f>D29+1</f>
        <v>53202430</v>
      </c>
      <c r="E35" s="26">
        <f>E29+1</f>
        <v>53211320</v>
      </c>
    </row>
    <row r="36" spans="1:8" x14ac:dyDescent="0.25">
      <c r="A36" s="8" t="s">
        <v>13</v>
      </c>
      <c r="B36" s="26">
        <f>C28-1</f>
        <v>53200717</v>
      </c>
      <c r="C36" s="26">
        <f t="shared" ref="C36:E36" si="6">D28-1</f>
        <v>53202321</v>
      </c>
      <c r="D36" s="26">
        <f>E28-1</f>
        <v>53210013</v>
      </c>
      <c r="E36" s="26">
        <f t="shared" si="6"/>
        <v>53213262</v>
      </c>
    </row>
    <row r="37" spans="1:8" x14ac:dyDescent="0.25">
      <c r="A37" s="8" t="s">
        <v>66</v>
      </c>
      <c r="B37" s="26">
        <f>B36-B35+1</f>
        <v>3622</v>
      </c>
      <c r="C37" s="26">
        <f t="shared" ref="C37:D37" si="7">C36-C35+1</f>
        <v>1522</v>
      </c>
      <c r="D37" s="26">
        <f t="shared" si="7"/>
        <v>7584</v>
      </c>
      <c r="E37" s="26">
        <f>E36-E35+1</f>
        <v>1943</v>
      </c>
    </row>
    <row r="40" spans="1:8" x14ac:dyDescent="0.25">
      <c r="B40" s="56" t="s">
        <v>90</v>
      </c>
      <c r="C40" s="56"/>
      <c r="D40" s="56"/>
      <c r="E40" s="56"/>
      <c r="F40" s="56"/>
      <c r="G40" s="56"/>
      <c r="H40" s="56"/>
    </row>
    <row r="41" spans="1:8" x14ac:dyDescent="0.25">
      <c r="A41" s="1" t="s">
        <v>83</v>
      </c>
      <c r="B41" s="26">
        <v>1</v>
      </c>
      <c r="C41" s="26">
        <v>2</v>
      </c>
      <c r="D41" s="26">
        <v>3</v>
      </c>
      <c r="E41" s="26">
        <v>4</v>
      </c>
      <c r="F41" s="26">
        <v>5</v>
      </c>
      <c r="G41" s="26" t="s">
        <v>91</v>
      </c>
      <c r="H41" s="27" t="s">
        <v>84</v>
      </c>
    </row>
    <row r="42" spans="1:8" x14ac:dyDescent="0.25">
      <c r="A42" t="s">
        <v>12</v>
      </c>
      <c r="B42" s="26">
        <v>53196788</v>
      </c>
      <c r="C42" s="26">
        <v>53200718</v>
      </c>
      <c r="D42" s="26">
        <v>53202322</v>
      </c>
      <c r="E42" s="26">
        <v>53210014</v>
      </c>
      <c r="F42" s="26">
        <v>53213263</v>
      </c>
      <c r="G42" s="28">
        <v>53196943</v>
      </c>
      <c r="H42" s="26">
        <v>53213263</v>
      </c>
    </row>
    <row r="43" spans="1:8" x14ac:dyDescent="0.25">
      <c r="A43" t="s">
        <v>13</v>
      </c>
      <c r="B43" s="26">
        <v>53197095</v>
      </c>
      <c r="C43" s="26">
        <v>53200799</v>
      </c>
      <c r="D43" s="26">
        <v>53202429</v>
      </c>
      <c r="E43" s="26">
        <v>53211319</v>
      </c>
      <c r="F43" s="26">
        <v>53213641</v>
      </c>
      <c r="G43" s="26">
        <v>53197095</v>
      </c>
      <c r="H43" s="29">
        <v>53213595</v>
      </c>
    </row>
    <row r="44" spans="1:8" x14ac:dyDescent="0.25">
      <c r="A44" t="s">
        <v>66</v>
      </c>
      <c r="B44" s="26">
        <f>B43-B42+1</f>
        <v>308</v>
      </c>
      <c r="C44" s="26">
        <f t="shared" ref="C44:H44" si="8">C43-C42+1</f>
        <v>82</v>
      </c>
      <c r="D44" s="26">
        <f t="shared" si="8"/>
        <v>108</v>
      </c>
      <c r="E44" s="26">
        <f t="shared" si="8"/>
        <v>1306</v>
      </c>
      <c r="F44" s="26">
        <f t="shared" si="8"/>
        <v>379</v>
      </c>
      <c r="G44" s="26">
        <f t="shared" si="8"/>
        <v>153</v>
      </c>
      <c r="H44" s="26">
        <f t="shared" si="8"/>
        <v>333</v>
      </c>
    </row>
    <row r="45" spans="1:8" x14ac:dyDescent="0.25">
      <c r="B45" s="26"/>
      <c r="C45" s="26">
        <f t="shared" ref="C45:H45" si="9">C44/3</f>
        <v>27.333333333333332</v>
      </c>
      <c r="D45" s="26">
        <f t="shared" si="9"/>
        <v>36</v>
      </c>
      <c r="E45" s="26">
        <f t="shared" si="9"/>
        <v>435.33333333333331</v>
      </c>
      <c r="F45" s="26"/>
      <c r="G45" s="26">
        <f t="shared" si="9"/>
        <v>51</v>
      </c>
      <c r="H45" s="26">
        <f t="shared" si="9"/>
        <v>111</v>
      </c>
    </row>
    <row r="48" spans="1:8" x14ac:dyDescent="0.25">
      <c r="B48" s="56" t="s">
        <v>86</v>
      </c>
      <c r="C48" s="56"/>
      <c r="D48" s="56"/>
      <c r="E48" s="56"/>
    </row>
    <row r="49" spans="1:5" x14ac:dyDescent="0.25">
      <c r="B49" s="26">
        <v>1</v>
      </c>
      <c r="C49" s="26">
        <v>2</v>
      </c>
      <c r="D49" s="26">
        <v>3</v>
      </c>
      <c r="E49" s="26">
        <v>4</v>
      </c>
    </row>
    <row r="50" spans="1:5" x14ac:dyDescent="0.25">
      <c r="A50" t="s">
        <v>12</v>
      </c>
      <c r="B50" s="26">
        <f>B43+1</f>
        <v>53197096</v>
      </c>
      <c r="C50" s="26">
        <f t="shared" ref="C50:E50" si="10">C43+1</f>
        <v>53200800</v>
      </c>
      <c r="D50" s="26">
        <f t="shared" si="10"/>
        <v>53202430</v>
      </c>
      <c r="E50" s="26">
        <f t="shared" si="10"/>
        <v>53211320</v>
      </c>
    </row>
    <row r="51" spans="1:5" x14ac:dyDescent="0.25">
      <c r="A51" t="s">
        <v>13</v>
      </c>
      <c r="B51" s="26">
        <f>C42-1</f>
        <v>53200717</v>
      </c>
      <c r="C51" s="26">
        <f t="shared" ref="C51:E51" si="11">D42-1</f>
        <v>53202321</v>
      </c>
      <c r="D51" s="26">
        <f t="shared" si="11"/>
        <v>53210013</v>
      </c>
      <c r="E51" s="26">
        <f t="shared" si="11"/>
        <v>53213262</v>
      </c>
    </row>
    <row r="52" spans="1:5" x14ac:dyDescent="0.25">
      <c r="A52" t="s">
        <v>66</v>
      </c>
      <c r="B52" s="26">
        <f>B51-B50+1</f>
        <v>3622</v>
      </c>
      <c r="C52" s="26">
        <f t="shared" ref="C52:E52" si="12">C51-C50+1</f>
        <v>1522</v>
      </c>
      <c r="D52" s="26">
        <f t="shared" si="12"/>
        <v>7584</v>
      </c>
      <c r="E52" s="26">
        <f t="shared" si="12"/>
        <v>1943</v>
      </c>
    </row>
  </sheetData>
  <mergeCells count="6">
    <mergeCell ref="F13:I13"/>
    <mergeCell ref="B33:E33"/>
    <mergeCell ref="A13:D13"/>
    <mergeCell ref="B48:E48"/>
    <mergeCell ref="B26:H26"/>
    <mergeCell ref="B40:H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Задание 1</vt:lpstr>
      <vt:lpstr>Задание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Софья</dc:creator>
  <cp:lastModifiedBy>Софья</cp:lastModifiedBy>
  <dcterms:created xsi:type="dcterms:W3CDTF">2015-11-22T14:38:43Z</dcterms:created>
  <dcterms:modified xsi:type="dcterms:W3CDTF">2015-11-29T16:30:13Z</dcterms:modified>
</cp:coreProperties>
</file>