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Лист1" sheetId="1" r:id="rId1"/>
    <sheet name="Лист2" sheetId="2" r:id="rId2"/>
    <sheet name="Лист4" sheetId="4" r:id="rId3"/>
    <sheet name="Лист5" sheetId="5" r:id="rId4"/>
  </sheets>
  <definedNames>
    <definedName name="_xlnm._FilterDatabase" localSheetId="0" hidden="1">Лист1!$Q$1:$Q$1886</definedName>
    <definedName name="_xlnm._FilterDatabase" localSheetId="1" hidden="1">Лист2!#REF!</definedName>
  </definedNames>
  <calcPr calcId="145621"/>
  <pivotCaches>
    <pivotCache cacheId="3" r:id="rId5"/>
  </pivotCaches>
</workbook>
</file>

<file path=xl/calcChain.xml><?xml version="1.0" encoding="utf-8"?>
<calcChain xmlns="http://schemas.openxmlformats.org/spreadsheetml/2006/main">
  <c r="J3" i="1" l="1"/>
  <c r="K3" i="1"/>
  <c r="L3" i="1"/>
  <c r="M3" i="1"/>
  <c r="N3" i="1"/>
  <c r="O3" i="1"/>
  <c r="P3" i="1"/>
  <c r="Q3" i="1"/>
  <c r="J4" i="1"/>
  <c r="K4" i="1"/>
  <c r="L4" i="1"/>
  <c r="M4" i="1"/>
  <c r="N4" i="1"/>
  <c r="O4" i="1"/>
  <c r="P4" i="1"/>
  <c r="Q4" i="1"/>
  <c r="J5" i="1"/>
  <c r="K5" i="1"/>
  <c r="L5" i="1"/>
  <c r="M5" i="1"/>
  <c r="N5" i="1"/>
  <c r="O5" i="1"/>
  <c r="P5" i="1"/>
  <c r="Q5" i="1"/>
  <c r="J6" i="1"/>
  <c r="K6" i="1"/>
  <c r="L6" i="1"/>
  <c r="M6" i="1"/>
  <c r="N6" i="1"/>
  <c r="O6" i="1"/>
  <c r="P6" i="1"/>
  <c r="Q6" i="1"/>
  <c r="J7" i="1"/>
  <c r="K7" i="1"/>
  <c r="L7" i="1"/>
  <c r="M7" i="1"/>
  <c r="N7" i="1"/>
  <c r="O7" i="1"/>
  <c r="P7" i="1"/>
  <c r="Q7" i="1"/>
  <c r="J8" i="1"/>
  <c r="K8" i="1"/>
  <c r="L8" i="1"/>
  <c r="M8" i="1"/>
  <c r="N8" i="1"/>
  <c r="O8" i="1"/>
  <c r="P8" i="1"/>
  <c r="Q8" i="1"/>
  <c r="J9" i="1"/>
  <c r="K9" i="1"/>
  <c r="L9" i="1"/>
  <c r="M9" i="1"/>
  <c r="N9" i="1"/>
  <c r="O9" i="1"/>
  <c r="P9" i="1"/>
  <c r="Q9" i="1"/>
  <c r="J10" i="1"/>
  <c r="K10" i="1"/>
  <c r="L10" i="1"/>
  <c r="M10" i="1"/>
  <c r="N10" i="1"/>
  <c r="O10" i="1"/>
  <c r="P10" i="1"/>
  <c r="Q10" i="1"/>
  <c r="J11" i="1"/>
  <c r="K11" i="1"/>
  <c r="L11" i="1"/>
  <c r="M11" i="1"/>
  <c r="N11" i="1"/>
  <c r="O11" i="1"/>
  <c r="P11" i="1"/>
  <c r="Q11" i="1"/>
  <c r="J12" i="1"/>
  <c r="K12" i="1"/>
  <c r="L12" i="1"/>
  <c r="M12" i="1"/>
  <c r="N12" i="1"/>
  <c r="O12" i="1"/>
  <c r="P12" i="1"/>
  <c r="Q12" i="1"/>
  <c r="J13" i="1"/>
  <c r="K13" i="1"/>
  <c r="L13" i="1"/>
  <c r="M13" i="1"/>
  <c r="N13" i="1"/>
  <c r="O13" i="1"/>
  <c r="P13" i="1"/>
  <c r="Q13" i="1"/>
  <c r="J14" i="1"/>
  <c r="K14" i="1"/>
  <c r="L14" i="1"/>
  <c r="M14" i="1"/>
  <c r="N14" i="1"/>
  <c r="O14" i="1"/>
  <c r="P14" i="1"/>
  <c r="Q14" i="1"/>
  <c r="J15" i="1"/>
  <c r="K15" i="1"/>
  <c r="L15" i="1"/>
  <c r="M15" i="1"/>
  <c r="N15" i="1"/>
  <c r="O15" i="1"/>
  <c r="P15" i="1"/>
  <c r="Q15" i="1"/>
  <c r="J16" i="1"/>
  <c r="K16" i="1"/>
  <c r="L16" i="1"/>
  <c r="M16" i="1"/>
  <c r="N16" i="1"/>
  <c r="O16" i="1"/>
  <c r="P16" i="1"/>
  <c r="Q16" i="1"/>
  <c r="J17" i="1"/>
  <c r="K17" i="1"/>
  <c r="L17" i="1"/>
  <c r="M17" i="1"/>
  <c r="N17" i="1"/>
  <c r="O17" i="1"/>
  <c r="P17" i="1"/>
  <c r="Q17" i="1"/>
  <c r="J18" i="1"/>
  <c r="K18" i="1"/>
  <c r="L18" i="1"/>
  <c r="M18" i="1"/>
  <c r="N18" i="1"/>
  <c r="O18" i="1"/>
  <c r="P18" i="1"/>
  <c r="Q18" i="1"/>
  <c r="J19" i="1"/>
  <c r="K19" i="1"/>
  <c r="L19" i="1"/>
  <c r="M19" i="1"/>
  <c r="N19" i="1"/>
  <c r="O19" i="1"/>
  <c r="P19" i="1"/>
  <c r="Q19" i="1"/>
  <c r="J20" i="1"/>
  <c r="K20" i="1"/>
  <c r="L20" i="1"/>
  <c r="M20" i="1"/>
  <c r="N20" i="1"/>
  <c r="O20" i="1"/>
  <c r="P20" i="1"/>
  <c r="Q20" i="1"/>
  <c r="J21" i="1"/>
  <c r="K21" i="1"/>
  <c r="L21" i="1"/>
  <c r="M21" i="1"/>
  <c r="N21" i="1"/>
  <c r="O21" i="1"/>
  <c r="P21" i="1"/>
  <c r="Q21" i="1"/>
  <c r="J22" i="1"/>
  <c r="K22" i="1"/>
  <c r="L22" i="1"/>
  <c r="M22" i="1"/>
  <c r="N22" i="1"/>
  <c r="O22" i="1"/>
  <c r="P22" i="1"/>
  <c r="Q22" i="1"/>
  <c r="J23" i="1"/>
  <c r="K23" i="1"/>
  <c r="L23" i="1"/>
  <c r="M23" i="1"/>
  <c r="N23" i="1"/>
  <c r="O23" i="1"/>
  <c r="P23" i="1"/>
  <c r="Q23" i="1"/>
  <c r="J24" i="1"/>
  <c r="K24" i="1"/>
  <c r="L24" i="1"/>
  <c r="M24" i="1"/>
  <c r="N24" i="1"/>
  <c r="O24" i="1"/>
  <c r="P24" i="1"/>
  <c r="Q24" i="1"/>
  <c r="J25" i="1"/>
  <c r="K25" i="1"/>
  <c r="L25" i="1"/>
  <c r="M25" i="1"/>
  <c r="N25" i="1"/>
  <c r="O25" i="1"/>
  <c r="P25" i="1"/>
  <c r="Q25" i="1"/>
  <c r="J26" i="1"/>
  <c r="K26" i="1"/>
  <c r="L26" i="1"/>
  <c r="M26" i="1"/>
  <c r="N26" i="1"/>
  <c r="O26" i="1"/>
  <c r="P26" i="1"/>
  <c r="Q26" i="1"/>
  <c r="J27" i="1"/>
  <c r="K27" i="1"/>
  <c r="L27" i="1"/>
  <c r="M27" i="1"/>
  <c r="N27" i="1"/>
  <c r="O27" i="1"/>
  <c r="P27" i="1"/>
  <c r="Q27" i="1"/>
  <c r="J28" i="1"/>
  <c r="K28" i="1"/>
  <c r="L28" i="1"/>
  <c r="M28" i="1"/>
  <c r="N28" i="1"/>
  <c r="O28" i="1"/>
  <c r="P28" i="1"/>
  <c r="Q28" i="1"/>
  <c r="J29" i="1"/>
  <c r="K29" i="1"/>
  <c r="L29" i="1"/>
  <c r="M29" i="1"/>
  <c r="N29" i="1"/>
  <c r="O29" i="1"/>
  <c r="P29" i="1"/>
  <c r="Q29" i="1"/>
  <c r="J30" i="1"/>
  <c r="K30" i="1"/>
  <c r="L30" i="1"/>
  <c r="M30" i="1"/>
  <c r="N30" i="1"/>
  <c r="O30" i="1"/>
  <c r="P30" i="1"/>
  <c r="Q30" i="1"/>
  <c r="J31" i="1"/>
  <c r="K31" i="1"/>
  <c r="L31" i="1"/>
  <c r="M31" i="1"/>
  <c r="N31" i="1"/>
  <c r="O31" i="1"/>
  <c r="P31" i="1"/>
  <c r="Q31" i="1"/>
  <c r="J32" i="1"/>
  <c r="K32" i="1"/>
  <c r="L32" i="1"/>
  <c r="M32" i="1"/>
  <c r="N32" i="1"/>
  <c r="O32" i="1"/>
  <c r="P32" i="1"/>
  <c r="Q32" i="1"/>
  <c r="J33" i="1"/>
  <c r="K33" i="1"/>
  <c r="L33" i="1"/>
  <c r="M33" i="1"/>
  <c r="N33" i="1"/>
  <c r="O33" i="1"/>
  <c r="P33" i="1"/>
  <c r="Q33" i="1"/>
  <c r="J34" i="1"/>
  <c r="K34" i="1"/>
  <c r="L34" i="1"/>
  <c r="M34" i="1"/>
  <c r="N34" i="1"/>
  <c r="O34" i="1"/>
  <c r="P34" i="1"/>
  <c r="Q34" i="1"/>
  <c r="J35" i="1"/>
  <c r="K35" i="1"/>
  <c r="L35" i="1"/>
  <c r="M35" i="1"/>
  <c r="N35" i="1"/>
  <c r="O35" i="1"/>
  <c r="P35" i="1"/>
  <c r="Q35" i="1"/>
  <c r="J36" i="1"/>
  <c r="K36" i="1"/>
  <c r="L36" i="1"/>
  <c r="M36" i="1"/>
  <c r="N36" i="1"/>
  <c r="O36" i="1"/>
  <c r="P36" i="1"/>
  <c r="Q36" i="1"/>
  <c r="J37" i="1"/>
  <c r="K37" i="1"/>
  <c r="L37" i="1"/>
  <c r="M37" i="1"/>
  <c r="N37" i="1"/>
  <c r="O37" i="1"/>
  <c r="P37" i="1"/>
  <c r="Q37" i="1"/>
  <c r="J38" i="1"/>
  <c r="K38" i="1"/>
  <c r="L38" i="1"/>
  <c r="M38" i="1"/>
  <c r="N38" i="1"/>
  <c r="O38" i="1"/>
  <c r="P38" i="1"/>
  <c r="Q38" i="1"/>
  <c r="J39" i="1"/>
  <c r="K39" i="1"/>
  <c r="L39" i="1"/>
  <c r="M39" i="1"/>
  <c r="N39" i="1"/>
  <c r="O39" i="1"/>
  <c r="P39" i="1"/>
  <c r="Q39" i="1"/>
  <c r="J40" i="1"/>
  <c r="K40" i="1"/>
  <c r="L40" i="1"/>
  <c r="M40" i="1"/>
  <c r="N40" i="1"/>
  <c r="O40" i="1"/>
  <c r="P40" i="1"/>
  <c r="Q40" i="1"/>
  <c r="J41" i="1"/>
  <c r="K41" i="1"/>
  <c r="L41" i="1"/>
  <c r="M41" i="1"/>
  <c r="N41" i="1"/>
  <c r="O41" i="1"/>
  <c r="P41" i="1"/>
  <c r="Q41" i="1"/>
  <c r="J42" i="1"/>
  <c r="K42" i="1"/>
  <c r="L42" i="1"/>
  <c r="M42" i="1"/>
  <c r="N42" i="1"/>
  <c r="O42" i="1"/>
  <c r="P42" i="1"/>
  <c r="Q42" i="1"/>
  <c r="J43" i="1"/>
  <c r="K43" i="1"/>
  <c r="L43" i="1"/>
  <c r="M43" i="1"/>
  <c r="N43" i="1"/>
  <c r="O43" i="1"/>
  <c r="P43" i="1"/>
  <c r="Q43" i="1"/>
  <c r="J44" i="1"/>
  <c r="K44" i="1"/>
  <c r="L44" i="1"/>
  <c r="M44" i="1"/>
  <c r="N44" i="1"/>
  <c r="O44" i="1"/>
  <c r="P44" i="1"/>
  <c r="Q44" i="1"/>
  <c r="J45" i="1"/>
  <c r="K45" i="1"/>
  <c r="L45" i="1"/>
  <c r="M45" i="1"/>
  <c r="N45" i="1"/>
  <c r="O45" i="1"/>
  <c r="P45" i="1"/>
  <c r="Q45" i="1"/>
  <c r="J46" i="1"/>
  <c r="K46" i="1"/>
  <c r="L46" i="1"/>
  <c r="M46" i="1"/>
  <c r="N46" i="1"/>
  <c r="O46" i="1"/>
  <c r="P46" i="1"/>
  <c r="Q46" i="1"/>
  <c r="J47" i="1"/>
  <c r="K47" i="1"/>
  <c r="L47" i="1"/>
  <c r="M47" i="1"/>
  <c r="N47" i="1"/>
  <c r="O47" i="1"/>
  <c r="P47" i="1"/>
  <c r="Q47" i="1"/>
  <c r="J48" i="1"/>
  <c r="K48" i="1"/>
  <c r="L48" i="1"/>
  <c r="M48" i="1"/>
  <c r="N48" i="1"/>
  <c r="O48" i="1"/>
  <c r="P48" i="1"/>
  <c r="Q48" i="1"/>
  <c r="J49" i="1"/>
  <c r="K49" i="1"/>
  <c r="L49" i="1"/>
  <c r="M49" i="1"/>
  <c r="N49" i="1"/>
  <c r="O49" i="1"/>
  <c r="P49" i="1"/>
  <c r="Q49" i="1"/>
  <c r="J50" i="1"/>
  <c r="K50" i="1"/>
  <c r="L50" i="1"/>
  <c r="M50" i="1"/>
  <c r="N50" i="1"/>
  <c r="O50" i="1"/>
  <c r="P50" i="1"/>
  <c r="Q50" i="1"/>
  <c r="J51" i="1"/>
  <c r="K51" i="1"/>
  <c r="L51" i="1"/>
  <c r="M51" i="1"/>
  <c r="N51" i="1"/>
  <c r="O51" i="1"/>
  <c r="P51" i="1"/>
  <c r="Q51" i="1"/>
  <c r="J52" i="1"/>
  <c r="K52" i="1"/>
  <c r="L52" i="1"/>
  <c r="M52" i="1"/>
  <c r="N52" i="1"/>
  <c r="O52" i="1"/>
  <c r="P52" i="1"/>
  <c r="Q52" i="1"/>
  <c r="J53" i="1"/>
  <c r="K53" i="1"/>
  <c r="L53" i="1"/>
  <c r="M53" i="1"/>
  <c r="N53" i="1"/>
  <c r="O53" i="1"/>
  <c r="P53" i="1"/>
  <c r="Q53" i="1"/>
  <c r="J54" i="1"/>
  <c r="K54" i="1"/>
  <c r="L54" i="1"/>
  <c r="M54" i="1"/>
  <c r="N54" i="1"/>
  <c r="O54" i="1"/>
  <c r="P54" i="1"/>
  <c r="Q54" i="1"/>
  <c r="J55" i="1"/>
  <c r="K55" i="1"/>
  <c r="L55" i="1"/>
  <c r="M55" i="1"/>
  <c r="N55" i="1"/>
  <c r="O55" i="1"/>
  <c r="P55" i="1"/>
  <c r="Q55" i="1"/>
  <c r="J56" i="1"/>
  <c r="K56" i="1"/>
  <c r="L56" i="1"/>
  <c r="M56" i="1"/>
  <c r="N56" i="1"/>
  <c r="O56" i="1"/>
  <c r="P56" i="1"/>
  <c r="Q56" i="1"/>
  <c r="J57" i="1"/>
  <c r="K57" i="1"/>
  <c r="L57" i="1"/>
  <c r="M57" i="1"/>
  <c r="N57" i="1"/>
  <c r="O57" i="1"/>
  <c r="P57" i="1"/>
  <c r="Q57" i="1"/>
  <c r="J58" i="1"/>
  <c r="K58" i="1"/>
  <c r="L58" i="1"/>
  <c r="M58" i="1"/>
  <c r="N58" i="1"/>
  <c r="O58" i="1"/>
  <c r="P58" i="1"/>
  <c r="Q58" i="1"/>
  <c r="J59" i="1"/>
  <c r="K59" i="1"/>
  <c r="L59" i="1"/>
  <c r="M59" i="1"/>
  <c r="N59" i="1"/>
  <c r="O59" i="1"/>
  <c r="P59" i="1"/>
  <c r="Q59" i="1"/>
  <c r="J60" i="1"/>
  <c r="K60" i="1"/>
  <c r="L60" i="1"/>
  <c r="M60" i="1"/>
  <c r="N60" i="1"/>
  <c r="O60" i="1"/>
  <c r="P60" i="1"/>
  <c r="Q60" i="1"/>
  <c r="J61" i="1"/>
  <c r="K61" i="1"/>
  <c r="L61" i="1"/>
  <c r="M61" i="1"/>
  <c r="N61" i="1"/>
  <c r="O61" i="1"/>
  <c r="P61" i="1"/>
  <c r="Q61" i="1"/>
  <c r="J62" i="1"/>
  <c r="K62" i="1"/>
  <c r="L62" i="1"/>
  <c r="M62" i="1"/>
  <c r="N62" i="1"/>
  <c r="O62" i="1"/>
  <c r="P62" i="1"/>
  <c r="Q62" i="1"/>
  <c r="J63" i="1"/>
  <c r="K63" i="1"/>
  <c r="L63" i="1"/>
  <c r="M63" i="1"/>
  <c r="N63" i="1"/>
  <c r="O63" i="1"/>
  <c r="P63" i="1"/>
  <c r="Q63" i="1"/>
  <c r="J64" i="1"/>
  <c r="K64" i="1"/>
  <c r="L64" i="1"/>
  <c r="M64" i="1"/>
  <c r="N64" i="1"/>
  <c r="O64" i="1"/>
  <c r="P64" i="1"/>
  <c r="Q64" i="1"/>
  <c r="J65" i="1"/>
  <c r="K65" i="1"/>
  <c r="L65" i="1"/>
  <c r="M65" i="1"/>
  <c r="N65" i="1"/>
  <c r="O65" i="1"/>
  <c r="P65" i="1"/>
  <c r="Q65" i="1"/>
  <c r="J66" i="1"/>
  <c r="K66" i="1"/>
  <c r="L66" i="1"/>
  <c r="M66" i="1"/>
  <c r="N66" i="1"/>
  <c r="O66" i="1"/>
  <c r="P66" i="1"/>
  <c r="Q66" i="1"/>
  <c r="J67" i="1"/>
  <c r="K67" i="1"/>
  <c r="L67" i="1"/>
  <c r="M67" i="1"/>
  <c r="N67" i="1"/>
  <c r="O67" i="1"/>
  <c r="P67" i="1"/>
  <c r="Q67" i="1"/>
  <c r="J68" i="1"/>
  <c r="K68" i="1"/>
  <c r="L68" i="1"/>
  <c r="M68" i="1"/>
  <c r="N68" i="1"/>
  <c r="O68" i="1"/>
  <c r="P68" i="1"/>
  <c r="Q68" i="1"/>
  <c r="J69" i="1"/>
  <c r="K69" i="1"/>
  <c r="L69" i="1"/>
  <c r="M69" i="1"/>
  <c r="N69" i="1"/>
  <c r="O69" i="1"/>
  <c r="P69" i="1"/>
  <c r="Q69" i="1"/>
  <c r="J70" i="1"/>
  <c r="K70" i="1"/>
  <c r="L70" i="1"/>
  <c r="M70" i="1"/>
  <c r="N70" i="1"/>
  <c r="O70" i="1"/>
  <c r="P70" i="1"/>
  <c r="Q70" i="1"/>
  <c r="J71" i="1"/>
  <c r="K71" i="1"/>
  <c r="L71" i="1"/>
  <c r="M71" i="1"/>
  <c r="N71" i="1"/>
  <c r="O71" i="1"/>
  <c r="P71" i="1"/>
  <c r="Q71" i="1"/>
  <c r="J72" i="1"/>
  <c r="K72" i="1"/>
  <c r="L72" i="1"/>
  <c r="M72" i="1"/>
  <c r="N72" i="1"/>
  <c r="O72" i="1"/>
  <c r="P72" i="1"/>
  <c r="Q72" i="1"/>
  <c r="J73" i="1"/>
  <c r="K73" i="1"/>
  <c r="L73" i="1"/>
  <c r="M73" i="1"/>
  <c r="N73" i="1"/>
  <c r="O73" i="1"/>
  <c r="P73" i="1"/>
  <c r="Q73" i="1"/>
  <c r="J74" i="1"/>
  <c r="K74" i="1"/>
  <c r="L74" i="1"/>
  <c r="M74" i="1"/>
  <c r="N74" i="1"/>
  <c r="O74" i="1"/>
  <c r="P74" i="1"/>
  <c r="Q74" i="1"/>
  <c r="J75" i="1"/>
  <c r="K75" i="1"/>
  <c r="L75" i="1"/>
  <c r="M75" i="1"/>
  <c r="N75" i="1"/>
  <c r="O75" i="1"/>
  <c r="P75" i="1"/>
  <c r="Q75" i="1"/>
  <c r="J76" i="1"/>
  <c r="K76" i="1"/>
  <c r="L76" i="1"/>
  <c r="M76" i="1"/>
  <c r="N76" i="1"/>
  <c r="O76" i="1"/>
  <c r="P76" i="1"/>
  <c r="Q76" i="1"/>
  <c r="J77" i="1"/>
  <c r="K77" i="1"/>
  <c r="L77" i="1"/>
  <c r="M77" i="1"/>
  <c r="N77" i="1"/>
  <c r="O77" i="1"/>
  <c r="P77" i="1"/>
  <c r="Q77" i="1"/>
  <c r="J78" i="1"/>
  <c r="K78" i="1"/>
  <c r="L78" i="1"/>
  <c r="M78" i="1"/>
  <c r="N78" i="1"/>
  <c r="O78" i="1"/>
  <c r="P78" i="1"/>
  <c r="Q78" i="1"/>
  <c r="J79" i="1"/>
  <c r="K79" i="1"/>
  <c r="L79" i="1"/>
  <c r="M79" i="1"/>
  <c r="N79" i="1"/>
  <c r="O79" i="1"/>
  <c r="P79" i="1"/>
  <c r="Q79" i="1"/>
  <c r="J80" i="1"/>
  <c r="K80" i="1"/>
  <c r="L80" i="1"/>
  <c r="M80" i="1"/>
  <c r="N80" i="1"/>
  <c r="O80" i="1"/>
  <c r="P80" i="1"/>
  <c r="Q80" i="1"/>
  <c r="J81" i="1"/>
  <c r="K81" i="1"/>
  <c r="L81" i="1"/>
  <c r="M81" i="1"/>
  <c r="N81" i="1"/>
  <c r="O81" i="1"/>
  <c r="P81" i="1"/>
  <c r="Q81" i="1"/>
  <c r="J82" i="1"/>
  <c r="K82" i="1"/>
  <c r="L82" i="1"/>
  <c r="M82" i="1"/>
  <c r="N82" i="1"/>
  <c r="O82" i="1"/>
  <c r="P82" i="1"/>
  <c r="Q82" i="1"/>
  <c r="J83" i="1"/>
  <c r="K83" i="1"/>
  <c r="L83" i="1"/>
  <c r="M83" i="1"/>
  <c r="N83" i="1"/>
  <c r="O83" i="1"/>
  <c r="P83" i="1"/>
  <c r="Q83" i="1"/>
  <c r="J84" i="1"/>
  <c r="K84" i="1"/>
  <c r="L84" i="1"/>
  <c r="M84" i="1"/>
  <c r="N84" i="1"/>
  <c r="O84" i="1"/>
  <c r="P84" i="1"/>
  <c r="Q84" i="1"/>
  <c r="J85" i="1"/>
  <c r="K85" i="1"/>
  <c r="L85" i="1"/>
  <c r="M85" i="1"/>
  <c r="N85" i="1"/>
  <c r="O85" i="1"/>
  <c r="P85" i="1"/>
  <c r="Q85" i="1"/>
  <c r="J86" i="1"/>
  <c r="K86" i="1"/>
  <c r="L86" i="1"/>
  <c r="M86" i="1"/>
  <c r="N86" i="1"/>
  <c r="O86" i="1"/>
  <c r="P86" i="1"/>
  <c r="Q86" i="1"/>
  <c r="J87" i="1"/>
  <c r="K87" i="1"/>
  <c r="L87" i="1"/>
  <c r="M87" i="1"/>
  <c r="N87" i="1"/>
  <c r="O87" i="1"/>
  <c r="P87" i="1"/>
  <c r="Q87" i="1"/>
  <c r="J88" i="1"/>
  <c r="K88" i="1"/>
  <c r="L88" i="1"/>
  <c r="M88" i="1"/>
  <c r="N88" i="1"/>
  <c r="O88" i="1"/>
  <c r="P88" i="1"/>
  <c r="Q88" i="1"/>
  <c r="J89" i="1"/>
  <c r="K89" i="1"/>
  <c r="L89" i="1"/>
  <c r="M89" i="1"/>
  <c r="N89" i="1"/>
  <c r="O89" i="1"/>
  <c r="P89" i="1"/>
  <c r="Q89" i="1"/>
  <c r="J90" i="1"/>
  <c r="K90" i="1"/>
  <c r="L90" i="1"/>
  <c r="M90" i="1"/>
  <c r="N90" i="1"/>
  <c r="O90" i="1"/>
  <c r="P90" i="1"/>
  <c r="Q90" i="1"/>
  <c r="J91" i="1"/>
  <c r="K91" i="1"/>
  <c r="L91" i="1"/>
  <c r="M91" i="1"/>
  <c r="N91" i="1"/>
  <c r="O91" i="1"/>
  <c r="P91" i="1"/>
  <c r="Q91" i="1"/>
  <c r="J92" i="1"/>
  <c r="K92" i="1"/>
  <c r="L92" i="1"/>
  <c r="M92" i="1"/>
  <c r="N92" i="1"/>
  <c r="O92" i="1"/>
  <c r="P92" i="1"/>
  <c r="Q92" i="1"/>
  <c r="J93" i="1"/>
  <c r="K93" i="1"/>
  <c r="L93" i="1"/>
  <c r="M93" i="1"/>
  <c r="N93" i="1"/>
  <c r="O93" i="1"/>
  <c r="P93" i="1"/>
  <c r="Q93" i="1"/>
  <c r="J94" i="1"/>
  <c r="K94" i="1"/>
  <c r="L94" i="1"/>
  <c r="M94" i="1"/>
  <c r="N94" i="1"/>
  <c r="O94" i="1"/>
  <c r="P94" i="1"/>
  <c r="Q94" i="1"/>
  <c r="J95" i="1"/>
  <c r="K95" i="1"/>
  <c r="L95" i="1"/>
  <c r="M95" i="1"/>
  <c r="N95" i="1"/>
  <c r="O95" i="1"/>
  <c r="P95" i="1"/>
  <c r="Q95" i="1"/>
  <c r="J96" i="1"/>
  <c r="K96" i="1"/>
  <c r="L96" i="1"/>
  <c r="M96" i="1"/>
  <c r="N96" i="1"/>
  <c r="O96" i="1"/>
  <c r="P96" i="1"/>
  <c r="Q96" i="1"/>
  <c r="J97" i="1"/>
  <c r="K97" i="1"/>
  <c r="L97" i="1"/>
  <c r="M97" i="1"/>
  <c r="N97" i="1"/>
  <c r="O97" i="1"/>
  <c r="P97" i="1"/>
  <c r="Q97" i="1"/>
  <c r="J98" i="1"/>
  <c r="K98" i="1"/>
  <c r="L98" i="1"/>
  <c r="M98" i="1"/>
  <c r="N98" i="1"/>
  <c r="O98" i="1"/>
  <c r="P98" i="1"/>
  <c r="Q98" i="1"/>
  <c r="J99" i="1"/>
  <c r="K99" i="1"/>
  <c r="L99" i="1"/>
  <c r="M99" i="1"/>
  <c r="N99" i="1"/>
  <c r="O99" i="1"/>
  <c r="P99" i="1"/>
  <c r="Q99" i="1"/>
  <c r="J100" i="1"/>
  <c r="K100" i="1"/>
  <c r="L100" i="1"/>
  <c r="M100" i="1"/>
  <c r="N100" i="1"/>
  <c r="O100" i="1"/>
  <c r="P100" i="1"/>
  <c r="Q100" i="1"/>
  <c r="J101" i="1"/>
  <c r="K101" i="1"/>
  <c r="L101" i="1"/>
  <c r="M101" i="1"/>
  <c r="N101" i="1"/>
  <c r="O101" i="1"/>
  <c r="P101" i="1"/>
  <c r="Q101" i="1"/>
  <c r="J102" i="1"/>
  <c r="K102" i="1"/>
  <c r="L102" i="1"/>
  <c r="M102" i="1"/>
  <c r="N102" i="1"/>
  <c r="O102" i="1"/>
  <c r="P102" i="1"/>
  <c r="Q102" i="1"/>
  <c r="J103" i="1"/>
  <c r="K103" i="1"/>
  <c r="L103" i="1"/>
  <c r="M103" i="1"/>
  <c r="N103" i="1"/>
  <c r="O103" i="1"/>
  <c r="P103" i="1"/>
  <c r="Q103" i="1"/>
  <c r="J104" i="1"/>
  <c r="K104" i="1"/>
  <c r="L104" i="1"/>
  <c r="M104" i="1"/>
  <c r="N104" i="1"/>
  <c r="O104" i="1"/>
  <c r="P104" i="1"/>
  <c r="Q104" i="1"/>
  <c r="J105" i="1"/>
  <c r="K105" i="1"/>
  <c r="L105" i="1"/>
  <c r="M105" i="1"/>
  <c r="N105" i="1"/>
  <c r="O105" i="1"/>
  <c r="P105" i="1"/>
  <c r="Q105" i="1"/>
  <c r="J106" i="1"/>
  <c r="K106" i="1"/>
  <c r="L106" i="1"/>
  <c r="M106" i="1"/>
  <c r="N106" i="1"/>
  <c r="O106" i="1"/>
  <c r="P106" i="1"/>
  <c r="Q106" i="1"/>
  <c r="J107" i="1"/>
  <c r="K107" i="1"/>
  <c r="L107" i="1"/>
  <c r="M107" i="1"/>
  <c r="N107" i="1"/>
  <c r="O107" i="1"/>
  <c r="P107" i="1"/>
  <c r="Q107" i="1"/>
  <c r="J108" i="1"/>
  <c r="K108" i="1"/>
  <c r="L108" i="1"/>
  <c r="M108" i="1"/>
  <c r="N108" i="1"/>
  <c r="O108" i="1"/>
  <c r="P108" i="1"/>
  <c r="Q108" i="1"/>
  <c r="J109" i="1"/>
  <c r="K109" i="1"/>
  <c r="L109" i="1"/>
  <c r="M109" i="1"/>
  <c r="N109" i="1"/>
  <c r="O109" i="1"/>
  <c r="P109" i="1"/>
  <c r="Q109" i="1"/>
  <c r="J110" i="1"/>
  <c r="K110" i="1"/>
  <c r="L110" i="1"/>
  <c r="M110" i="1"/>
  <c r="N110" i="1"/>
  <c r="O110" i="1"/>
  <c r="P110" i="1"/>
  <c r="Q110" i="1"/>
  <c r="J111" i="1"/>
  <c r="K111" i="1"/>
  <c r="L111" i="1"/>
  <c r="M111" i="1"/>
  <c r="N111" i="1"/>
  <c r="O111" i="1"/>
  <c r="P111" i="1"/>
  <c r="Q111" i="1"/>
  <c r="J112" i="1"/>
  <c r="K112" i="1"/>
  <c r="L112" i="1"/>
  <c r="M112" i="1"/>
  <c r="N112" i="1"/>
  <c r="O112" i="1"/>
  <c r="P112" i="1"/>
  <c r="Q112" i="1"/>
  <c r="J113" i="1"/>
  <c r="K113" i="1"/>
  <c r="L113" i="1"/>
  <c r="M113" i="1"/>
  <c r="N113" i="1"/>
  <c r="O113" i="1"/>
  <c r="P113" i="1"/>
  <c r="Q113" i="1"/>
  <c r="J114" i="1"/>
  <c r="K114" i="1"/>
  <c r="L114" i="1"/>
  <c r="M114" i="1"/>
  <c r="N114" i="1"/>
  <c r="O114" i="1"/>
  <c r="P114" i="1"/>
  <c r="Q114" i="1"/>
  <c r="J115" i="1"/>
  <c r="K115" i="1"/>
  <c r="L115" i="1"/>
  <c r="M115" i="1"/>
  <c r="N115" i="1"/>
  <c r="O115" i="1"/>
  <c r="P115" i="1"/>
  <c r="Q115" i="1"/>
  <c r="J116" i="1"/>
  <c r="K116" i="1"/>
  <c r="L116" i="1"/>
  <c r="M116" i="1"/>
  <c r="N116" i="1"/>
  <c r="O116" i="1"/>
  <c r="P116" i="1"/>
  <c r="Q116" i="1"/>
  <c r="J117" i="1"/>
  <c r="K117" i="1"/>
  <c r="L117" i="1"/>
  <c r="M117" i="1"/>
  <c r="N117" i="1"/>
  <c r="O117" i="1"/>
  <c r="P117" i="1"/>
  <c r="Q117" i="1"/>
  <c r="J118" i="1"/>
  <c r="K118" i="1"/>
  <c r="L118" i="1"/>
  <c r="M118" i="1"/>
  <c r="N118" i="1"/>
  <c r="O118" i="1"/>
  <c r="P118" i="1"/>
  <c r="Q118" i="1"/>
  <c r="J119" i="1"/>
  <c r="K119" i="1"/>
  <c r="L119" i="1"/>
  <c r="M119" i="1"/>
  <c r="N119" i="1"/>
  <c r="O119" i="1"/>
  <c r="P119" i="1"/>
  <c r="Q119" i="1"/>
  <c r="J120" i="1"/>
  <c r="K120" i="1"/>
  <c r="L120" i="1"/>
  <c r="M120" i="1"/>
  <c r="N120" i="1"/>
  <c r="O120" i="1"/>
  <c r="P120" i="1"/>
  <c r="Q120" i="1"/>
  <c r="J121" i="1"/>
  <c r="K121" i="1"/>
  <c r="L121" i="1"/>
  <c r="M121" i="1"/>
  <c r="N121" i="1"/>
  <c r="O121" i="1"/>
  <c r="P121" i="1"/>
  <c r="Q121" i="1"/>
  <c r="J122" i="1"/>
  <c r="K122" i="1"/>
  <c r="L122" i="1"/>
  <c r="M122" i="1"/>
  <c r="N122" i="1"/>
  <c r="O122" i="1"/>
  <c r="P122" i="1"/>
  <c r="Q122" i="1"/>
  <c r="J123" i="1"/>
  <c r="K123" i="1"/>
  <c r="L123" i="1"/>
  <c r="M123" i="1"/>
  <c r="N123" i="1"/>
  <c r="O123" i="1"/>
  <c r="P123" i="1"/>
  <c r="Q123" i="1"/>
  <c r="J124" i="1"/>
  <c r="K124" i="1"/>
  <c r="L124" i="1"/>
  <c r="M124" i="1"/>
  <c r="N124" i="1"/>
  <c r="O124" i="1"/>
  <c r="P124" i="1"/>
  <c r="Q124" i="1"/>
  <c r="J125" i="1"/>
  <c r="K125" i="1"/>
  <c r="L125" i="1"/>
  <c r="M125" i="1"/>
  <c r="N125" i="1"/>
  <c r="O125" i="1"/>
  <c r="P125" i="1"/>
  <c r="Q125" i="1"/>
  <c r="J126" i="1"/>
  <c r="K126" i="1"/>
  <c r="L126" i="1"/>
  <c r="M126" i="1"/>
  <c r="N126" i="1"/>
  <c r="O126" i="1"/>
  <c r="P126" i="1"/>
  <c r="Q126" i="1"/>
  <c r="J127" i="1"/>
  <c r="K127" i="1"/>
  <c r="L127" i="1"/>
  <c r="M127" i="1"/>
  <c r="N127" i="1"/>
  <c r="O127" i="1"/>
  <c r="P127" i="1"/>
  <c r="Q127" i="1"/>
  <c r="J128" i="1"/>
  <c r="K128" i="1"/>
  <c r="L128" i="1"/>
  <c r="M128" i="1"/>
  <c r="N128" i="1"/>
  <c r="O128" i="1"/>
  <c r="P128" i="1"/>
  <c r="Q128" i="1"/>
  <c r="J129" i="1"/>
  <c r="K129" i="1"/>
  <c r="L129" i="1"/>
  <c r="M129" i="1"/>
  <c r="N129" i="1"/>
  <c r="O129" i="1"/>
  <c r="P129" i="1"/>
  <c r="Q129" i="1"/>
  <c r="J130" i="1"/>
  <c r="K130" i="1"/>
  <c r="L130" i="1"/>
  <c r="M130" i="1"/>
  <c r="N130" i="1"/>
  <c r="O130" i="1"/>
  <c r="P130" i="1"/>
  <c r="Q130" i="1"/>
  <c r="J131" i="1"/>
  <c r="K131" i="1"/>
  <c r="L131" i="1"/>
  <c r="M131" i="1"/>
  <c r="N131" i="1"/>
  <c r="O131" i="1"/>
  <c r="P131" i="1"/>
  <c r="Q131" i="1"/>
  <c r="J132" i="1"/>
  <c r="K132" i="1"/>
  <c r="L132" i="1"/>
  <c r="M132" i="1"/>
  <c r="N132" i="1"/>
  <c r="O132" i="1"/>
  <c r="P132" i="1"/>
  <c r="Q132" i="1"/>
  <c r="J133" i="1"/>
  <c r="K133" i="1"/>
  <c r="L133" i="1"/>
  <c r="M133" i="1"/>
  <c r="N133" i="1"/>
  <c r="O133" i="1"/>
  <c r="P133" i="1"/>
  <c r="Q133" i="1"/>
  <c r="J134" i="1"/>
  <c r="K134" i="1"/>
  <c r="L134" i="1"/>
  <c r="M134" i="1"/>
  <c r="N134" i="1"/>
  <c r="O134" i="1"/>
  <c r="P134" i="1"/>
  <c r="Q134" i="1"/>
  <c r="J135" i="1"/>
  <c r="K135" i="1"/>
  <c r="L135" i="1"/>
  <c r="M135" i="1"/>
  <c r="N135" i="1"/>
  <c r="O135" i="1"/>
  <c r="P135" i="1"/>
  <c r="Q135" i="1"/>
  <c r="J136" i="1"/>
  <c r="K136" i="1"/>
  <c r="L136" i="1"/>
  <c r="M136" i="1"/>
  <c r="N136" i="1"/>
  <c r="O136" i="1"/>
  <c r="P136" i="1"/>
  <c r="Q136" i="1"/>
  <c r="J137" i="1"/>
  <c r="K137" i="1"/>
  <c r="L137" i="1"/>
  <c r="M137" i="1"/>
  <c r="N137" i="1"/>
  <c r="O137" i="1"/>
  <c r="P137" i="1"/>
  <c r="Q137" i="1"/>
  <c r="J138" i="1"/>
  <c r="K138" i="1"/>
  <c r="L138" i="1"/>
  <c r="M138" i="1"/>
  <c r="N138" i="1"/>
  <c r="O138" i="1"/>
  <c r="P138" i="1"/>
  <c r="Q138" i="1"/>
  <c r="J139" i="1"/>
  <c r="K139" i="1"/>
  <c r="L139" i="1"/>
  <c r="M139" i="1"/>
  <c r="N139" i="1"/>
  <c r="O139" i="1"/>
  <c r="P139" i="1"/>
  <c r="Q139" i="1"/>
  <c r="J140" i="1"/>
  <c r="K140" i="1"/>
  <c r="L140" i="1"/>
  <c r="M140" i="1"/>
  <c r="N140" i="1"/>
  <c r="O140" i="1"/>
  <c r="P140" i="1"/>
  <c r="Q140" i="1"/>
  <c r="J141" i="1"/>
  <c r="K141" i="1"/>
  <c r="L141" i="1"/>
  <c r="M141" i="1"/>
  <c r="N141" i="1"/>
  <c r="O141" i="1"/>
  <c r="P141" i="1"/>
  <c r="Q141" i="1"/>
  <c r="J142" i="1"/>
  <c r="K142" i="1"/>
  <c r="L142" i="1"/>
  <c r="M142" i="1"/>
  <c r="N142" i="1"/>
  <c r="O142" i="1"/>
  <c r="P142" i="1"/>
  <c r="Q142" i="1"/>
  <c r="J143" i="1"/>
  <c r="K143" i="1"/>
  <c r="L143" i="1"/>
  <c r="M143" i="1"/>
  <c r="N143" i="1"/>
  <c r="O143" i="1"/>
  <c r="P143" i="1"/>
  <c r="Q143" i="1"/>
  <c r="J144" i="1"/>
  <c r="K144" i="1"/>
  <c r="L144" i="1"/>
  <c r="M144" i="1"/>
  <c r="N144" i="1"/>
  <c r="O144" i="1"/>
  <c r="P144" i="1"/>
  <c r="Q144" i="1"/>
  <c r="J145" i="1"/>
  <c r="K145" i="1"/>
  <c r="L145" i="1"/>
  <c r="M145" i="1"/>
  <c r="N145" i="1"/>
  <c r="O145" i="1"/>
  <c r="P145" i="1"/>
  <c r="Q145" i="1"/>
  <c r="J146" i="1"/>
  <c r="K146" i="1"/>
  <c r="L146" i="1"/>
  <c r="M146" i="1"/>
  <c r="N146" i="1"/>
  <c r="O146" i="1"/>
  <c r="P146" i="1"/>
  <c r="Q146" i="1"/>
  <c r="J147" i="1"/>
  <c r="K147" i="1"/>
  <c r="L147" i="1"/>
  <c r="M147" i="1"/>
  <c r="N147" i="1"/>
  <c r="O147" i="1"/>
  <c r="P147" i="1"/>
  <c r="Q147" i="1"/>
  <c r="J148" i="1"/>
  <c r="K148" i="1"/>
  <c r="L148" i="1"/>
  <c r="M148" i="1"/>
  <c r="N148" i="1"/>
  <c r="O148" i="1"/>
  <c r="P148" i="1"/>
  <c r="Q148" i="1"/>
  <c r="J149" i="1"/>
  <c r="K149" i="1"/>
  <c r="L149" i="1"/>
  <c r="M149" i="1"/>
  <c r="N149" i="1"/>
  <c r="O149" i="1"/>
  <c r="P149" i="1"/>
  <c r="Q149" i="1"/>
  <c r="J150" i="1"/>
  <c r="K150" i="1"/>
  <c r="L150" i="1"/>
  <c r="M150" i="1"/>
  <c r="N150" i="1"/>
  <c r="O150" i="1"/>
  <c r="P150" i="1"/>
  <c r="Q150" i="1"/>
  <c r="J151" i="1"/>
  <c r="K151" i="1"/>
  <c r="L151" i="1"/>
  <c r="M151" i="1"/>
  <c r="N151" i="1"/>
  <c r="O151" i="1"/>
  <c r="P151" i="1"/>
  <c r="Q151" i="1"/>
  <c r="J152" i="1"/>
  <c r="K152" i="1"/>
  <c r="L152" i="1"/>
  <c r="M152" i="1"/>
  <c r="N152" i="1"/>
  <c r="O152" i="1"/>
  <c r="P152" i="1"/>
  <c r="Q152" i="1"/>
  <c r="J153" i="1"/>
  <c r="K153" i="1"/>
  <c r="L153" i="1"/>
  <c r="M153" i="1"/>
  <c r="N153" i="1"/>
  <c r="O153" i="1"/>
  <c r="P153" i="1"/>
  <c r="Q153" i="1"/>
  <c r="J154" i="1"/>
  <c r="K154" i="1"/>
  <c r="L154" i="1"/>
  <c r="M154" i="1"/>
  <c r="N154" i="1"/>
  <c r="O154" i="1"/>
  <c r="P154" i="1"/>
  <c r="Q154" i="1"/>
  <c r="J155" i="1"/>
  <c r="K155" i="1"/>
  <c r="L155" i="1"/>
  <c r="M155" i="1"/>
  <c r="N155" i="1"/>
  <c r="O155" i="1"/>
  <c r="P155" i="1"/>
  <c r="Q155" i="1"/>
  <c r="J156" i="1"/>
  <c r="K156" i="1"/>
  <c r="L156" i="1"/>
  <c r="M156" i="1"/>
  <c r="N156" i="1"/>
  <c r="O156" i="1"/>
  <c r="P156" i="1"/>
  <c r="Q156" i="1"/>
  <c r="J157" i="1"/>
  <c r="K157" i="1"/>
  <c r="L157" i="1"/>
  <c r="M157" i="1"/>
  <c r="N157" i="1"/>
  <c r="O157" i="1"/>
  <c r="P157" i="1"/>
  <c r="Q157" i="1"/>
  <c r="J158" i="1"/>
  <c r="K158" i="1"/>
  <c r="L158" i="1"/>
  <c r="M158" i="1"/>
  <c r="N158" i="1"/>
  <c r="O158" i="1"/>
  <c r="P158" i="1"/>
  <c r="Q158" i="1"/>
  <c r="J159" i="1"/>
  <c r="K159" i="1"/>
  <c r="L159" i="1"/>
  <c r="M159" i="1"/>
  <c r="N159" i="1"/>
  <c r="O159" i="1"/>
  <c r="P159" i="1"/>
  <c r="Q159" i="1"/>
  <c r="J160" i="1"/>
  <c r="K160" i="1"/>
  <c r="L160" i="1"/>
  <c r="M160" i="1"/>
  <c r="N160" i="1"/>
  <c r="O160" i="1"/>
  <c r="P160" i="1"/>
  <c r="Q160" i="1"/>
  <c r="J161" i="1"/>
  <c r="K161" i="1"/>
  <c r="L161" i="1"/>
  <c r="M161" i="1"/>
  <c r="N161" i="1"/>
  <c r="O161" i="1"/>
  <c r="P161" i="1"/>
  <c r="Q161" i="1"/>
  <c r="J162" i="1"/>
  <c r="K162" i="1"/>
  <c r="L162" i="1"/>
  <c r="M162" i="1"/>
  <c r="N162" i="1"/>
  <c r="O162" i="1"/>
  <c r="P162" i="1"/>
  <c r="Q162" i="1"/>
  <c r="J163" i="1"/>
  <c r="K163" i="1"/>
  <c r="L163" i="1"/>
  <c r="M163" i="1"/>
  <c r="N163" i="1"/>
  <c r="O163" i="1"/>
  <c r="P163" i="1"/>
  <c r="Q163" i="1"/>
  <c r="J164" i="1"/>
  <c r="K164" i="1"/>
  <c r="L164" i="1"/>
  <c r="M164" i="1"/>
  <c r="N164" i="1"/>
  <c r="O164" i="1"/>
  <c r="P164" i="1"/>
  <c r="Q164" i="1"/>
  <c r="J165" i="1"/>
  <c r="K165" i="1"/>
  <c r="L165" i="1"/>
  <c r="M165" i="1"/>
  <c r="N165" i="1"/>
  <c r="O165" i="1"/>
  <c r="P165" i="1"/>
  <c r="Q165" i="1"/>
  <c r="J166" i="1"/>
  <c r="K166" i="1"/>
  <c r="L166" i="1"/>
  <c r="M166" i="1"/>
  <c r="N166" i="1"/>
  <c r="O166" i="1"/>
  <c r="P166" i="1"/>
  <c r="Q166" i="1"/>
  <c r="J167" i="1"/>
  <c r="K167" i="1"/>
  <c r="L167" i="1"/>
  <c r="M167" i="1"/>
  <c r="N167" i="1"/>
  <c r="O167" i="1"/>
  <c r="P167" i="1"/>
  <c r="Q167" i="1"/>
  <c r="J168" i="1"/>
  <c r="K168" i="1"/>
  <c r="L168" i="1"/>
  <c r="M168" i="1"/>
  <c r="N168" i="1"/>
  <c r="O168" i="1"/>
  <c r="P168" i="1"/>
  <c r="Q168" i="1"/>
  <c r="J169" i="1"/>
  <c r="K169" i="1"/>
  <c r="L169" i="1"/>
  <c r="M169" i="1"/>
  <c r="N169" i="1"/>
  <c r="O169" i="1"/>
  <c r="P169" i="1"/>
  <c r="Q169" i="1"/>
  <c r="J170" i="1"/>
  <c r="K170" i="1"/>
  <c r="L170" i="1"/>
  <c r="M170" i="1"/>
  <c r="N170" i="1"/>
  <c r="O170" i="1"/>
  <c r="P170" i="1"/>
  <c r="Q170" i="1"/>
  <c r="J171" i="1"/>
  <c r="K171" i="1"/>
  <c r="L171" i="1"/>
  <c r="M171" i="1"/>
  <c r="N171" i="1"/>
  <c r="O171" i="1"/>
  <c r="P171" i="1"/>
  <c r="Q171" i="1"/>
  <c r="J172" i="1"/>
  <c r="K172" i="1"/>
  <c r="L172" i="1"/>
  <c r="M172" i="1"/>
  <c r="N172" i="1"/>
  <c r="O172" i="1"/>
  <c r="P172" i="1"/>
  <c r="Q172" i="1"/>
  <c r="J173" i="1"/>
  <c r="K173" i="1"/>
  <c r="L173" i="1"/>
  <c r="M173" i="1"/>
  <c r="N173" i="1"/>
  <c r="O173" i="1"/>
  <c r="P173" i="1"/>
  <c r="Q173" i="1"/>
  <c r="J174" i="1"/>
  <c r="K174" i="1"/>
  <c r="L174" i="1"/>
  <c r="M174" i="1"/>
  <c r="N174" i="1"/>
  <c r="O174" i="1"/>
  <c r="P174" i="1"/>
  <c r="Q174" i="1"/>
  <c r="J175" i="1"/>
  <c r="K175" i="1"/>
  <c r="L175" i="1"/>
  <c r="M175" i="1"/>
  <c r="N175" i="1"/>
  <c r="O175" i="1"/>
  <c r="P175" i="1"/>
  <c r="Q175" i="1"/>
  <c r="J176" i="1"/>
  <c r="K176" i="1"/>
  <c r="L176" i="1"/>
  <c r="M176" i="1"/>
  <c r="N176" i="1"/>
  <c r="O176" i="1"/>
  <c r="P176" i="1"/>
  <c r="Q176" i="1"/>
  <c r="J177" i="1"/>
  <c r="K177" i="1"/>
  <c r="L177" i="1"/>
  <c r="M177" i="1"/>
  <c r="N177" i="1"/>
  <c r="O177" i="1"/>
  <c r="P177" i="1"/>
  <c r="Q177" i="1"/>
  <c r="J178" i="1"/>
  <c r="K178" i="1"/>
  <c r="L178" i="1"/>
  <c r="M178" i="1"/>
  <c r="N178" i="1"/>
  <c r="O178" i="1"/>
  <c r="P178" i="1"/>
  <c r="Q178" i="1"/>
  <c r="J179" i="1"/>
  <c r="K179" i="1"/>
  <c r="L179" i="1"/>
  <c r="M179" i="1"/>
  <c r="N179" i="1"/>
  <c r="O179" i="1"/>
  <c r="P179" i="1"/>
  <c r="Q179" i="1"/>
  <c r="J180" i="1"/>
  <c r="K180" i="1"/>
  <c r="L180" i="1"/>
  <c r="M180" i="1"/>
  <c r="N180" i="1"/>
  <c r="O180" i="1"/>
  <c r="P180" i="1"/>
  <c r="Q180" i="1"/>
  <c r="J181" i="1"/>
  <c r="K181" i="1"/>
  <c r="L181" i="1"/>
  <c r="M181" i="1"/>
  <c r="N181" i="1"/>
  <c r="O181" i="1"/>
  <c r="P181" i="1"/>
  <c r="Q181" i="1"/>
  <c r="J182" i="1"/>
  <c r="K182" i="1"/>
  <c r="L182" i="1"/>
  <c r="M182" i="1"/>
  <c r="N182" i="1"/>
  <c r="O182" i="1"/>
  <c r="P182" i="1"/>
  <c r="Q182" i="1"/>
  <c r="J183" i="1"/>
  <c r="K183" i="1"/>
  <c r="L183" i="1"/>
  <c r="M183" i="1"/>
  <c r="N183" i="1"/>
  <c r="O183" i="1"/>
  <c r="P183" i="1"/>
  <c r="Q183" i="1"/>
  <c r="J184" i="1"/>
  <c r="K184" i="1"/>
  <c r="L184" i="1"/>
  <c r="M184" i="1"/>
  <c r="N184" i="1"/>
  <c r="O184" i="1"/>
  <c r="P184" i="1"/>
  <c r="Q184" i="1"/>
  <c r="J185" i="1"/>
  <c r="K185" i="1"/>
  <c r="L185" i="1"/>
  <c r="M185" i="1"/>
  <c r="N185" i="1"/>
  <c r="O185" i="1"/>
  <c r="P185" i="1"/>
  <c r="Q185" i="1"/>
  <c r="J186" i="1"/>
  <c r="K186" i="1"/>
  <c r="L186" i="1"/>
  <c r="M186" i="1"/>
  <c r="N186" i="1"/>
  <c r="O186" i="1"/>
  <c r="P186" i="1"/>
  <c r="Q186" i="1"/>
  <c r="J187" i="1"/>
  <c r="K187" i="1"/>
  <c r="L187" i="1"/>
  <c r="M187" i="1"/>
  <c r="N187" i="1"/>
  <c r="O187" i="1"/>
  <c r="P187" i="1"/>
  <c r="Q187" i="1"/>
  <c r="J188" i="1"/>
  <c r="K188" i="1"/>
  <c r="L188" i="1"/>
  <c r="M188" i="1"/>
  <c r="N188" i="1"/>
  <c r="O188" i="1"/>
  <c r="P188" i="1"/>
  <c r="Q188" i="1"/>
  <c r="J189" i="1"/>
  <c r="K189" i="1"/>
  <c r="L189" i="1"/>
  <c r="M189" i="1"/>
  <c r="N189" i="1"/>
  <c r="O189" i="1"/>
  <c r="P189" i="1"/>
  <c r="Q189" i="1"/>
  <c r="J190" i="1"/>
  <c r="K190" i="1"/>
  <c r="L190" i="1"/>
  <c r="M190" i="1"/>
  <c r="N190" i="1"/>
  <c r="O190" i="1"/>
  <c r="P190" i="1"/>
  <c r="Q190" i="1"/>
  <c r="J191" i="1"/>
  <c r="K191" i="1"/>
  <c r="L191" i="1"/>
  <c r="M191" i="1"/>
  <c r="N191" i="1"/>
  <c r="O191" i="1"/>
  <c r="P191" i="1"/>
  <c r="Q191" i="1"/>
  <c r="J192" i="1"/>
  <c r="K192" i="1"/>
  <c r="L192" i="1"/>
  <c r="M192" i="1"/>
  <c r="N192" i="1"/>
  <c r="O192" i="1"/>
  <c r="P192" i="1"/>
  <c r="Q192" i="1"/>
  <c r="J193" i="1"/>
  <c r="K193" i="1"/>
  <c r="L193" i="1"/>
  <c r="M193" i="1"/>
  <c r="N193" i="1"/>
  <c r="O193" i="1"/>
  <c r="P193" i="1"/>
  <c r="Q193" i="1"/>
  <c r="J194" i="1"/>
  <c r="K194" i="1"/>
  <c r="L194" i="1"/>
  <c r="M194" i="1"/>
  <c r="N194" i="1"/>
  <c r="O194" i="1"/>
  <c r="P194" i="1"/>
  <c r="Q194" i="1"/>
  <c r="J195" i="1"/>
  <c r="K195" i="1"/>
  <c r="L195" i="1"/>
  <c r="M195" i="1"/>
  <c r="N195" i="1"/>
  <c r="O195" i="1"/>
  <c r="P195" i="1"/>
  <c r="Q195" i="1"/>
  <c r="J196" i="1"/>
  <c r="K196" i="1"/>
  <c r="L196" i="1"/>
  <c r="M196" i="1"/>
  <c r="N196" i="1"/>
  <c r="O196" i="1"/>
  <c r="P196" i="1"/>
  <c r="Q196" i="1"/>
  <c r="J197" i="1"/>
  <c r="K197" i="1"/>
  <c r="L197" i="1"/>
  <c r="M197" i="1"/>
  <c r="N197" i="1"/>
  <c r="O197" i="1"/>
  <c r="P197" i="1"/>
  <c r="Q197" i="1"/>
  <c r="J198" i="1"/>
  <c r="K198" i="1"/>
  <c r="L198" i="1"/>
  <c r="M198" i="1"/>
  <c r="N198" i="1"/>
  <c r="O198" i="1"/>
  <c r="P198" i="1"/>
  <c r="Q198" i="1"/>
  <c r="J199" i="1"/>
  <c r="K199" i="1"/>
  <c r="L199" i="1"/>
  <c r="M199" i="1"/>
  <c r="N199" i="1"/>
  <c r="O199" i="1"/>
  <c r="P199" i="1"/>
  <c r="Q199" i="1"/>
  <c r="J200" i="1"/>
  <c r="K200" i="1"/>
  <c r="L200" i="1"/>
  <c r="M200" i="1"/>
  <c r="N200" i="1"/>
  <c r="O200" i="1"/>
  <c r="P200" i="1"/>
  <c r="Q200" i="1"/>
  <c r="J201" i="1"/>
  <c r="K201" i="1"/>
  <c r="L201" i="1"/>
  <c r="M201" i="1"/>
  <c r="N201" i="1"/>
  <c r="O201" i="1"/>
  <c r="P201" i="1"/>
  <c r="Q201" i="1"/>
  <c r="J202" i="1"/>
  <c r="K202" i="1"/>
  <c r="L202" i="1"/>
  <c r="M202" i="1"/>
  <c r="N202" i="1"/>
  <c r="O202" i="1"/>
  <c r="P202" i="1"/>
  <c r="Q202" i="1"/>
  <c r="J203" i="1"/>
  <c r="K203" i="1"/>
  <c r="L203" i="1"/>
  <c r="M203" i="1"/>
  <c r="N203" i="1"/>
  <c r="O203" i="1"/>
  <c r="P203" i="1"/>
  <c r="Q203" i="1"/>
  <c r="J204" i="1"/>
  <c r="K204" i="1"/>
  <c r="L204" i="1"/>
  <c r="M204" i="1"/>
  <c r="N204" i="1"/>
  <c r="O204" i="1"/>
  <c r="P204" i="1"/>
  <c r="Q204" i="1"/>
  <c r="J205" i="1"/>
  <c r="K205" i="1"/>
  <c r="L205" i="1"/>
  <c r="M205" i="1"/>
  <c r="N205" i="1"/>
  <c r="O205" i="1"/>
  <c r="P205" i="1"/>
  <c r="Q205" i="1"/>
  <c r="J206" i="1"/>
  <c r="K206" i="1"/>
  <c r="L206" i="1"/>
  <c r="M206" i="1"/>
  <c r="N206" i="1"/>
  <c r="O206" i="1"/>
  <c r="P206" i="1"/>
  <c r="Q206" i="1"/>
  <c r="J207" i="1"/>
  <c r="K207" i="1"/>
  <c r="L207" i="1"/>
  <c r="M207" i="1"/>
  <c r="N207" i="1"/>
  <c r="O207" i="1"/>
  <c r="P207" i="1"/>
  <c r="Q207" i="1"/>
  <c r="J208" i="1"/>
  <c r="K208" i="1"/>
  <c r="L208" i="1"/>
  <c r="M208" i="1"/>
  <c r="N208" i="1"/>
  <c r="O208" i="1"/>
  <c r="P208" i="1"/>
  <c r="Q208" i="1"/>
  <c r="J209" i="1"/>
  <c r="K209" i="1"/>
  <c r="L209" i="1"/>
  <c r="M209" i="1"/>
  <c r="N209" i="1"/>
  <c r="O209" i="1"/>
  <c r="P209" i="1"/>
  <c r="Q209" i="1"/>
  <c r="J210" i="1"/>
  <c r="K210" i="1"/>
  <c r="L210" i="1"/>
  <c r="M210" i="1"/>
  <c r="N210" i="1"/>
  <c r="O210" i="1"/>
  <c r="P210" i="1"/>
  <c r="Q210" i="1"/>
  <c r="J211" i="1"/>
  <c r="K211" i="1"/>
  <c r="L211" i="1"/>
  <c r="M211" i="1"/>
  <c r="N211" i="1"/>
  <c r="O211" i="1"/>
  <c r="P211" i="1"/>
  <c r="Q211" i="1"/>
  <c r="J212" i="1"/>
  <c r="K212" i="1"/>
  <c r="L212" i="1"/>
  <c r="M212" i="1"/>
  <c r="N212" i="1"/>
  <c r="O212" i="1"/>
  <c r="P212" i="1"/>
  <c r="Q212" i="1"/>
  <c r="J213" i="1"/>
  <c r="K213" i="1"/>
  <c r="L213" i="1"/>
  <c r="M213" i="1"/>
  <c r="N213" i="1"/>
  <c r="O213" i="1"/>
  <c r="P213" i="1"/>
  <c r="Q213" i="1"/>
  <c r="J214" i="1"/>
  <c r="K214" i="1"/>
  <c r="L214" i="1"/>
  <c r="M214" i="1"/>
  <c r="N214" i="1"/>
  <c r="O214" i="1"/>
  <c r="P214" i="1"/>
  <c r="Q214" i="1"/>
  <c r="J215" i="1"/>
  <c r="K215" i="1"/>
  <c r="L215" i="1"/>
  <c r="M215" i="1"/>
  <c r="N215" i="1"/>
  <c r="O215" i="1"/>
  <c r="P215" i="1"/>
  <c r="Q215" i="1"/>
  <c r="J216" i="1"/>
  <c r="K216" i="1"/>
  <c r="L216" i="1"/>
  <c r="M216" i="1"/>
  <c r="N216" i="1"/>
  <c r="O216" i="1"/>
  <c r="P216" i="1"/>
  <c r="Q216" i="1"/>
  <c r="J217" i="1"/>
  <c r="K217" i="1"/>
  <c r="L217" i="1"/>
  <c r="M217" i="1"/>
  <c r="N217" i="1"/>
  <c r="O217" i="1"/>
  <c r="P217" i="1"/>
  <c r="Q217" i="1"/>
  <c r="J218" i="1"/>
  <c r="K218" i="1"/>
  <c r="L218" i="1"/>
  <c r="M218" i="1"/>
  <c r="N218" i="1"/>
  <c r="O218" i="1"/>
  <c r="P218" i="1"/>
  <c r="Q218" i="1"/>
  <c r="J219" i="1"/>
  <c r="K219" i="1"/>
  <c r="L219" i="1"/>
  <c r="M219" i="1"/>
  <c r="N219" i="1"/>
  <c r="O219" i="1"/>
  <c r="P219" i="1"/>
  <c r="Q219" i="1"/>
  <c r="J220" i="1"/>
  <c r="K220" i="1"/>
  <c r="L220" i="1"/>
  <c r="M220" i="1"/>
  <c r="N220" i="1"/>
  <c r="O220" i="1"/>
  <c r="P220" i="1"/>
  <c r="Q220" i="1"/>
  <c r="J221" i="1"/>
  <c r="K221" i="1"/>
  <c r="L221" i="1"/>
  <c r="M221" i="1"/>
  <c r="N221" i="1"/>
  <c r="O221" i="1"/>
  <c r="P221" i="1"/>
  <c r="Q221" i="1"/>
  <c r="J222" i="1"/>
  <c r="K222" i="1"/>
  <c r="L222" i="1"/>
  <c r="M222" i="1"/>
  <c r="N222" i="1"/>
  <c r="O222" i="1"/>
  <c r="P222" i="1"/>
  <c r="Q222" i="1"/>
  <c r="J223" i="1"/>
  <c r="K223" i="1"/>
  <c r="L223" i="1"/>
  <c r="M223" i="1"/>
  <c r="N223" i="1"/>
  <c r="O223" i="1"/>
  <c r="P223" i="1"/>
  <c r="Q223" i="1"/>
  <c r="J224" i="1"/>
  <c r="K224" i="1"/>
  <c r="L224" i="1"/>
  <c r="M224" i="1"/>
  <c r="N224" i="1"/>
  <c r="O224" i="1"/>
  <c r="P224" i="1"/>
  <c r="Q224" i="1"/>
  <c r="J225" i="1"/>
  <c r="K225" i="1"/>
  <c r="L225" i="1"/>
  <c r="M225" i="1"/>
  <c r="N225" i="1"/>
  <c r="O225" i="1"/>
  <c r="P225" i="1"/>
  <c r="Q225" i="1"/>
  <c r="J226" i="1"/>
  <c r="K226" i="1"/>
  <c r="L226" i="1"/>
  <c r="M226" i="1"/>
  <c r="N226" i="1"/>
  <c r="O226" i="1"/>
  <c r="P226" i="1"/>
  <c r="Q226" i="1"/>
  <c r="J227" i="1"/>
  <c r="K227" i="1"/>
  <c r="L227" i="1"/>
  <c r="M227" i="1"/>
  <c r="N227" i="1"/>
  <c r="O227" i="1"/>
  <c r="P227" i="1"/>
  <c r="Q227" i="1"/>
  <c r="J228" i="1"/>
  <c r="K228" i="1"/>
  <c r="L228" i="1"/>
  <c r="M228" i="1"/>
  <c r="N228" i="1"/>
  <c r="O228" i="1"/>
  <c r="P228" i="1"/>
  <c r="Q228" i="1"/>
  <c r="J229" i="1"/>
  <c r="K229" i="1"/>
  <c r="L229" i="1"/>
  <c r="M229" i="1"/>
  <c r="N229" i="1"/>
  <c r="O229" i="1"/>
  <c r="P229" i="1"/>
  <c r="Q229" i="1"/>
  <c r="J230" i="1"/>
  <c r="K230" i="1"/>
  <c r="L230" i="1"/>
  <c r="M230" i="1"/>
  <c r="N230" i="1"/>
  <c r="O230" i="1"/>
  <c r="P230" i="1"/>
  <c r="Q230" i="1"/>
  <c r="J231" i="1"/>
  <c r="K231" i="1"/>
  <c r="L231" i="1"/>
  <c r="M231" i="1"/>
  <c r="N231" i="1"/>
  <c r="O231" i="1"/>
  <c r="P231" i="1"/>
  <c r="Q231" i="1"/>
  <c r="J232" i="1"/>
  <c r="K232" i="1"/>
  <c r="L232" i="1"/>
  <c r="M232" i="1"/>
  <c r="N232" i="1"/>
  <c r="O232" i="1"/>
  <c r="P232" i="1"/>
  <c r="Q232" i="1"/>
  <c r="J233" i="1"/>
  <c r="K233" i="1"/>
  <c r="L233" i="1"/>
  <c r="M233" i="1"/>
  <c r="N233" i="1"/>
  <c r="O233" i="1"/>
  <c r="P233" i="1"/>
  <c r="Q233" i="1"/>
  <c r="J234" i="1"/>
  <c r="K234" i="1"/>
  <c r="L234" i="1"/>
  <c r="M234" i="1"/>
  <c r="N234" i="1"/>
  <c r="O234" i="1"/>
  <c r="P234" i="1"/>
  <c r="Q234" i="1"/>
  <c r="J235" i="1"/>
  <c r="K235" i="1"/>
  <c r="L235" i="1"/>
  <c r="M235" i="1"/>
  <c r="N235" i="1"/>
  <c r="O235" i="1"/>
  <c r="P235" i="1"/>
  <c r="Q235" i="1"/>
  <c r="J236" i="1"/>
  <c r="K236" i="1"/>
  <c r="L236" i="1"/>
  <c r="M236" i="1"/>
  <c r="N236" i="1"/>
  <c r="O236" i="1"/>
  <c r="P236" i="1"/>
  <c r="Q236" i="1"/>
  <c r="J237" i="1"/>
  <c r="K237" i="1"/>
  <c r="L237" i="1"/>
  <c r="M237" i="1"/>
  <c r="N237" i="1"/>
  <c r="O237" i="1"/>
  <c r="P237" i="1"/>
  <c r="Q237" i="1"/>
  <c r="J238" i="1"/>
  <c r="K238" i="1"/>
  <c r="L238" i="1"/>
  <c r="M238" i="1"/>
  <c r="N238" i="1"/>
  <c r="O238" i="1"/>
  <c r="P238" i="1"/>
  <c r="Q238" i="1"/>
  <c r="J239" i="1"/>
  <c r="K239" i="1"/>
  <c r="L239" i="1"/>
  <c r="M239" i="1"/>
  <c r="N239" i="1"/>
  <c r="O239" i="1"/>
  <c r="P239" i="1"/>
  <c r="Q239" i="1"/>
  <c r="J240" i="1"/>
  <c r="K240" i="1"/>
  <c r="L240" i="1"/>
  <c r="M240" i="1"/>
  <c r="N240" i="1"/>
  <c r="O240" i="1"/>
  <c r="P240" i="1"/>
  <c r="Q240" i="1"/>
  <c r="J241" i="1"/>
  <c r="K241" i="1"/>
  <c r="L241" i="1"/>
  <c r="M241" i="1"/>
  <c r="N241" i="1"/>
  <c r="O241" i="1"/>
  <c r="P241" i="1"/>
  <c r="Q241" i="1"/>
  <c r="J242" i="1"/>
  <c r="K242" i="1"/>
  <c r="L242" i="1"/>
  <c r="M242" i="1"/>
  <c r="N242" i="1"/>
  <c r="O242" i="1"/>
  <c r="P242" i="1"/>
  <c r="Q242" i="1"/>
  <c r="J243" i="1"/>
  <c r="K243" i="1"/>
  <c r="L243" i="1"/>
  <c r="M243" i="1"/>
  <c r="N243" i="1"/>
  <c r="O243" i="1"/>
  <c r="P243" i="1"/>
  <c r="Q243" i="1"/>
  <c r="J244" i="1"/>
  <c r="K244" i="1"/>
  <c r="L244" i="1"/>
  <c r="M244" i="1"/>
  <c r="N244" i="1"/>
  <c r="O244" i="1"/>
  <c r="P244" i="1"/>
  <c r="Q244" i="1"/>
  <c r="J245" i="1"/>
  <c r="K245" i="1"/>
  <c r="L245" i="1"/>
  <c r="M245" i="1"/>
  <c r="N245" i="1"/>
  <c r="O245" i="1"/>
  <c r="P245" i="1"/>
  <c r="Q245" i="1"/>
  <c r="J246" i="1"/>
  <c r="K246" i="1"/>
  <c r="L246" i="1"/>
  <c r="M246" i="1"/>
  <c r="N246" i="1"/>
  <c r="O246" i="1"/>
  <c r="P246" i="1"/>
  <c r="Q246" i="1"/>
  <c r="J247" i="1"/>
  <c r="K247" i="1"/>
  <c r="L247" i="1"/>
  <c r="M247" i="1"/>
  <c r="N247" i="1"/>
  <c r="O247" i="1"/>
  <c r="P247" i="1"/>
  <c r="Q247" i="1"/>
  <c r="J248" i="1"/>
  <c r="K248" i="1"/>
  <c r="L248" i="1"/>
  <c r="M248" i="1"/>
  <c r="N248" i="1"/>
  <c r="O248" i="1"/>
  <c r="P248" i="1"/>
  <c r="Q248" i="1"/>
  <c r="J249" i="1"/>
  <c r="K249" i="1"/>
  <c r="L249" i="1"/>
  <c r="M249" i="1"/>
  <c r="N249" i="1"/>
  <c r="O249" i="1"/>
  <c r="P249" i="1"/>
  <c r="Q249" i="1"/>
  <c r="J250" i="1"/>
  <c r="K250" i="1"/>
  <c r="L250" i="1"/>
  <c r="M250" i="1"/>
  <c r="N250" i="1"/>
  <c r="O250" i="1"/>
  <c r="P250" i="1"/>
  <c r="Q250" i="1"/>
  <c r="J251" i="1"/>
  <c r="K251" i="1"/>
  <c r="L251" i="1"/>
  <c r="M251" i="1"/>
  <c r="N251" i="1"/>
  <c r="O251" i="1"/>
  <c r="P251" i="1"/>
  <c r="Q251" i="1"/>
  <c r="J252" i="1"/>
  <c r="K252" i="1"/>
  <c r="L252" i="1"/>
  <c r="M252" i="1"/>
  <c r="N252" i="1"/>
  <c r="O252" i="1"/>
  <c r="P252" i="1"/>
  <c r="Q252" i="1"/>
  <c r="J253" i="1"/>
  <c r="K253" i="1"/>
  <c r="L253" i="1"/>
  <c r="M253" i="1"/>
  <c r="N253" i="1"/>
  <c r="O253" i="1"/>
  <c r="P253" i="1"/>
  <c r="Q253" i="1"/>
  <c r="J254" i="1"/>
  <c r="K254" i="1"/>
  <c r="L254" i="1"/>
  <c r="M254" i="1"/>
  <c r="N254" i="1"/>
  <c r="O254" i="1"/>
  <c r="P254" i="1"/>
  <c r="Q254" i="1"/>
  <c r="J255" i="1"/>
  <c r="K255" i="1"/>
  <c r="L255" i="1"/>
  <c r="M255" i="1"/>
  <c r="N255" i="1"/>
  <c r="O255" i="1"/>
  <c r="P255" i="1"/>
  <c r="Q255" i="1"/>
  <c r="J256" i="1"/>
  <c r="K256" i="1"/>
  <c r="L256" i="1"/>
  <c r="M256" i="1"/>
  <c r="N256" i="1"/>
  <c r="O256" i="1"/>
  <c r="P256" i="1"/>
  <c r="Q256" i="1"/>
  <c r="J257" i="1"/>
  <c r="K257" i="1"/>
  <c r="L257" i="1"/>
  <c r="M257" i="1"/>
  <c r="N257" i="1"/>
  <c r="O257" i="1"/>
  <c r="P257" i="1"/>
  <c r="Q257" i="1"/>
  <c r="J258" i="1"/>
  <c r="K258" i="1"/>
  <c r="L258" i="1"/>
  <c r="M258" i="1"/>
  <c r="N258" i="1"/>
  <c r="O258" i="1"/>
  <c r="P258" i="1"/>
  <c r="Q258" i="1"/>
  <c r="J259" i="1"/>
  <c r="K259" i="1"/>
  <c r="L259" i="1"/>
  <c r="M259" i="1"/>
  <c r="N259" i="1"/>
  <c r="O259" i="1"/>
  <c r="P259" i="1"/>
  <c r="Q259" i="1"/>
  <c r="J260" i="1"/>
  <c r="K260" i="1"/>
  <c r="L260" i="1"/>
  <c r="M260" i="1"/>
  <c r="N260" i="1"/>
  <c r="O260" i="1"/>
  <c r="P260" i="1"/>
  <c r="Q260" i="1"/>
  <c r="J261" i="1"/>
  <c r="K261" i="1"/>
  <c r="L261" i="1"/>
  <c r="M261" i="1"/>
  <c r="N261" i="1"/>
  <c r="O261" i="1"/>
  <c r="P261" i="1"/>
  <c r="Q261" i="1"/>
  <c r="J262" i="1"/>
  <c r="K262" i="1"/>
  <c r="L262" i="1"/>
  <c r="M262" i="1"/>
  <c r="N262" i="1"/>
  <c r="O262" i="1"/>
  <c r="P262" i="1"/>
  <c r="Q262" i="1"/>
  <c r="J263" i="1"/>
  <c r="K263" i="1"/>
  <c r="L263" i="1"/>
  <c r="M263" i="1"/>
  <c r="N263" i="1"/>
  <c r="O263" i="1"/>
  <c r="P263" i="1"/>
  <c r="Q263" i="1"/>
  <c r="J264" i="1"/>
  <c r="K264" i="1"/>
  <c r="L264" i="1"/>
  <c r="M264" i="1"/>
  <c r="N264" i="1"/>
  <c r="O264" i="1"/>
  <c r="P264" i="1"/>
  <c r="Q264" i="1"/>
  <c r="J265" i="1"/>
  <c r="K265" i="1"/>
  <c r="L265" i="1"/>
  <c r="M265" i="1"/>
  <c r="N265" i="1"/>
  <c r="O265" i="1"/>
  <c r="P265" i="1"/>
  <c r="Q265" i="1"/>
  <c r="J266" i="1"/>
  <c r="K266" i="1"/>
  <c r="L266" i="1"/>
  <c r="M266" i="1"/>
  <c r="N266" i="1"/>
  <c r="O266" i="1"/>
  <c r="P266" i="1"/>
  <c r="Q266" i="1"/>
  <c r="J267" i="1"/>
  <c r="K267" i="1"/>
  <c r="L267" i="1"/>
  <c r="M267" i="1"/>
  <c r="N267" i="1"/>
  <c r="O267" i="1"/>
  <c r="P267" i="1"/>
  <c r="Q267" i="1"/>
  <c r="J268" i="1"/>
  <c r="K268" i="1"/>
  <c r="L268" i="1"/>
  <c r="M268" i="1"/>
  <c r="N268" i="1"/>
  <c r="O268" i="1"/>
  <c r="P268" i="1"/>
  <c r="Q268" i="1"/>
  <c r="J269" i="1"/>
  <c r="K269" i="1"/>
  <c r="L269" i="1"/>
  <c r="M269" i="1"/>
  <c r="N269" i="1"/>
  <c r="O269" i="1"/>
  <c r="P269" i="1"/>
  <c r="Q269" i="1"/>
  <c r="J270" i="1"/>
  <c r="K270" i="1"/>
  <c r="L270" i="1"/>
  <c r="M270" i="1"/>
  <c r="N270" i="1"/>
  <c r="O270" i="1"/>
  <c r="P270" i="1"/>
  <c r="Q270" i="1"/>
  <c r="J271" i="1"/>
  <c r="K271" i="1"/>
  <c r="L271" i="1"/>
  <c r="M271" i="1"/>
  <c r="N271" i="1"/>
  <c r="O271" i="1"/>
  <c r="P271" i="1"/>
  <c r="Q271" i="1"/>
  <c r="J272" i="1"/>
  <c r="K272" i="1"/>
  <c r="L272" i="1"/>
  <c r="M272" i="1"/>
  <c r="N272" i="1"/>
  <c r="O272" i="1"/>
  <c r="P272" i="1"/>
  <c r="Q272" i="1"/>
  <c r="J273" i="1"/>
  <c r="K273" i="1"/>
  <c r="L273" i="1"/>
  <c r="M273" i="1"/>
  <c r="N273" i="1"/>
  <c r="O273" i="1"/>
  <c r="P273" i="1"/>
  <c r="Q273" i="1"/>
  <c r="J274" i="1"/>
  <c r="K274" i="1"/>
  <c r="L274" i="1"/>
  <c r="M274" i="1"/>
  <c r="N274" i="1"/>
  <c r="O274" i="1"/>
  <c r="P274" i="1"/>
  <c r="Q274" i="1"/>
  <c r="J275" i="1"/>
  <c r="K275" i="1"/>
  <c r="L275" i="1"/>
  <c r="M275" i="1"/>
  <c r="N275" i="1"/>
  <c r="O275" i="1"/>
  <c r="P275" i="1"/>
  <c r="Q275" i="1"/>
  <c r="J276" i="1"/>
  <c r="K276" i="1"/>
  <c r="L276" i="1"/>
  <c r="M276" i="1"/>
  <c r="N276" i="1"/>
  <c r="O276" i="1"/>
  <c r="P276" i="1"/>
  <c r="Q276" i="1"/>
  <c r="J277" i="1"/>
  <c r="K277" i="1"/>
  <c r="L277" i="1"/>
  <c r="M277" i="1"/>
  <c r="N277" i="1"/>
  <c r="O277" i="1"/>
  <c r="P277" i="1"/>
  <c r="Q277" i="1"/>
  <c r="J278" i="1"/>
  <c r="K278" i="1"/>
  <c r="L278" i="1"/>
  <c r="M278" i="1"/>
  <c r="N278" i="1"/>
  <c r="O278" i="1"/>
  <c r="P278" i="1"/>
  <c r="Q278" i="1"/>
  <c r="J279" i="1"/>
  <c r="K279" i="1"/>
  <c r="L279" i="1"/>
  <c r="M279" i="1"/>
  <c r="N279" i="1"/>
  <c r="O279" i="1"/>
  <c r="P279" i="1"/>
  <c r="Q279" i="1"/>
  <c r="J280" i="1"/>
  <c r="K280" i="1"/>
  <c r="L280" i="1"/>
  <c r="M280" i="1"/>
  <c r="N280" i="1"/>
  <c r="O280" i="1"/>
  <c r="P280" i="1"/>
  <c r="Q280" i="1"/>
  <c r="J281" i="1"/>
  <c r="K281" i="1"/>
  <c r="L281" i="1"/>
  <c r="M281" i="1"/>
  <c r="N281" i="1"/>
  <c r="O281" i="1"/>
  <c r="P281" i="1"/>
  <c r="Q281" i="1"/>
  <c r="J282" i="1"/>
  <c r="K282" i="1"/>
  <c r="L282" i="1"/>
  <c r="M282" i="1"/>
  <c r="N282" i="1"/>
  <c r="O282" i="1"/>
  <c r="P282" i="1"/>
  <c r="Q282" i="1"/>
  <c r="J283" i="1"/>
  <c r="K283" i="1"/>
  <c r="L283" i="1"/>
  <c r="M283" i="1"/>
  <c r="N283" i="1"/>
  <c r="O283" i="1"/>
  <c r="P283" i="1"/>
  <c r="Q283" i="1"/>
  <c r="J284" i="1"/>
  <c r="K284" i="1"/>
  <c r="L284" i="1"/>
  <c r="M284" i="1"/>
  <c r="N284" i="1"/>
  <c r="O284" i="1"/>
  <c r="P284" i="1"/>
  <c r="Q284" i="1"/>
  <c r="J285" i="1"/>
  <c r="K285" i="1"/>
  <c r="L285" i="1"/>
  <c r="M285" i="1"/>
  <c r="N285" i="1"/>
  <c r="O285" i="1"/>
  <c r="P285" i="1"/>
  <c r="Q285" i="1"/>
  <c r="J286" i="1"/>
  <c r="K286" i="1"/>
  <c r="L286" i="1"/>
  <c r="M286" i="1"/>
  <c r="N286" i="1"/>
  <c r="O286" i="1"/>
  <c r="P286" i="1"/>
  <c r="Q286" i="1"/>
  <c r="J287" i="1"/>
  <c r="K287" i="1"/>
  <c r="L287" i="1"/>
  <c r="M287" i="1"/>
  <c r="N287" i="1"/>
  <c r="O287" i="1"/>
  <c r="P287" i="1"/>
  <c r="Q287" i="1"/>
  <c r="J288" i="1"/>
  <c r="K288" i="1"/>
  <c r="L288" i="1"/>
  <c r="M288" i="1"/>
  <c r="N288" i="1"/>
  <c r="O288" i="1"/>
  <c r="P288" i="1"/>
  <c r="Q288" i="1"/>
  <c r="J289" i="1"/>
  <c r="K289" i="1"/>
  <c r="L289" i="1"/>
  <c r="M289" i="1"/>
  <c r="N289" i="1"/>
  <c r="O289" i="1"/>
  <c r="P289" i="1"/>
  <c r="Q289" i="1"/>
  <c r="J290" i="1"/>
  <c r="K290" i="1"/>
  <c r="L290" i="1"/>
  <c r="M290" i="1"/>
  <c r="N290" i="1"/>
  <c r="O290" i="1"/>
  <c r="P290" i="1"/>
  <c r="Q290" i="1"/>
  <c r="J291" i="1"/>
  <c r="K291" i="1"/>
  <c r="L291" i="1"/>
  <c r="M291" i="1"/>
  <c r="N291" i="1"/>
  <c r="O291" i="1"/>
  <c r="P291" i="1"/>
  <c r="Q291" i="1"/>
  <c r="J292" i="1"/>
  <c r="K292" i="1"/>
  <c r="L292" i="1"/>
  <c r="M292" i="1"/>
  <c r="N292" i="1"/>
  <c r="O292" i="1"/>
  <c r="P292" i="1"/>
  <c r="Q292" i="1"/>
  <c r="J293" i="1"/>
  <c r="K293" i="1"/>
  <c r="L293" i="1"/>
  <c r="M293" i="1"/>
  <c r="N293" i="1"/>
  <c r="O293" i="1"/>
  <c r="P293" i="1"/>
  <c r="Q293" i="1"/>
  <c r="J294" i="1"/>
  <c r="K294" i="1"/>
  <c r="L294" i="1"/>
  <c r="M294" i="1"/>
  <c r="N294" i="1"/>
  <c r="O294" i="1"/>
  <c r="P294" i="1"/>
  <c r="Q294" i="1"/>
  <c r="J295" i="1"/>
  <c r="K295" i="1"/>
  <c r="L295" i="1"/>
  <c r="M295" i="1"/>
  <c r="N295" i="1"/>
  <c r="O295" i="1"/>
  <c r="P295" i="1"/>
  <c r="Q295" i="1"/>
  <c r="J296" i="1"/>
  <c r="K296" i="1"/>
  <c r="L296" i="1"/>
  <c r="M296" i="1"/>
  <c r="N296" i="1"/>
  <c r="O296" i="1"/>
  <c r="P296" i="1"/>
  <c r="Q296" i="1"/>
  <c r="J297" i="1"/>
  <c r="K297" i="1"/>
  <c r="L297" i="1"/>
  <c r="M297" i="1"/>
  <c r="N297" i="1"/>
  <c r="O297" i="1"/>
  <c r="P297" i="1"/>
  <c r="Q297" i="1"/>
  <c r="J298" i="1"/>
  <c r="K298" i="1"/>
  <c r="L298" i="1"/>
  <c r="M298" i="1"/>
  <c r="N298" i="1"/>
  <c r="O298" i="1"/>
  <c r="P298" i="1"/>
  <c r="Q298" i="1"/>
  <c r="J299" i="1"/>
  <c r="K299" i="1"/>
  <c r="L299" i="1"/>
  <c r="M299" i="1"/>
  <c r="N299" i="1"/>
  <c r="O299" i="1"/>
  <c r="P299" i="1"/>
  <c r="Q299" i="1"/>
  <c r="J300" i="1"/>
  <c r="K300" i="1"/>
  <c r="L300" i="1"/>
  <c r="M300" i="1"/>
  <c r="N300" i="1"/>
  <c r="O300" i="1"/>
  <c r="P300" i="1"/>
  <c r="Q300" i="1"/>
  <c r="J301" i="1"/>
  <c r="K301" i="1"/>
  <c r="L301" i="1"/>
  <c r="M301" i="1"/>
  <c r="N301" i="1"/>
  <c r="O301" i="1"/>
  <c r="P301" i="1"/>
  <c r="Q301" i="1"/>
  <c r="J302" i="1"/>
  <c r="K302" i="1"/>
  <c r="L302" i="1"/>
  <c r="M302" i="1"/>
  <c r="N302" i="1"/>
  <c r="O302" i="1"/>
  <c r="P302" i="1"/>
  <c r="Q302" i="1"/>
  <c r="J303" i="1"/>
  <c r="K303" i="1"/>
  <c r="L303" i="1"/>
  <c r="M303" i="1"/>
  <c r="N303" i="1"/>
  <c r="O303" i="1"/>
  <c r="P303" i="1"/>
  <c r="Q303" i="1"/>
  <c r="J304" i="1"/>
  <c r="K304" i="1"/>
  <c r="L304" i="1"/>
  <c r="M304" i="1"/>
  <c r="N304" i="1"/>
  <c r="O304" i="1"/>
  <c r="P304" i="1"/>
  <c r="Q304" i="1"/>
  <c r="J305" i="1"/>
  <c r="K305" i="1"/>
  <c r="L305" i="1"/>
  <c r="M305" i="1"/>
  <c r="N305" i="1"/>
  <c r="O305" i="1"/>
  <c r="P305" i="1"/>
  <c r="Q305" i="1"/>
  <c r="J306" i="1"/>
  <c r="K306" i="1"/>
  <c r="L306" i="1"/>
  <c r="M306" i="1"/>
  <c r="N306" i="1"/>
  <c r="O306" i="1"/>
  <c r="P306" i="1"/>
  <c r="Q306" i="1"/>
  <c r="J307" i="1"/>
  <c r="K307" i="1"/>
  <c r="L307" i="1"/>
  <c r="M307" i="1"/>
  <c r="N307" i="1"/>
  <c r="O307" i="1"/>
  <c r="P307" i="1"/>
  <c r="Q307" i="1"/>
  <c r="J308" i="1"/>
  <c r="K308" i="1"/>
  <c r="L308" i="1"/>
  <c r="M308" i="1"/>
  <c r="N308" i="1"/>
  <c r="O308" i="1"/>
  <c r="P308" i="1"/>
  <c r="Q308" i="1"/>
  <c r="J309" i="1"/>
  <c r="K309" i="1"/>
  <c r="L309" i="1"/>
  <c r="M309" i="1"/>
  <c r="N309" i="1"/>
  <c r="O309" i="1"/>
  <c r="P309" i="1"/>
  <c r="Q309" i="1"/>
  <c r="J310" i="1"/>
  <c r="K310" i="1"/>
  <c r="L310" i="1"/>
  <c r="M310" i="1"/>
  <c r="N310" i="1"/>
  <c r="O310" i="1"/>
  <c r="P310" i="1"/>
  <c r="Q310" i="1"/>
  <c r="J311" i="1"/>
  <c r="K311" i="1"/>
  <c r="L311" i="1"/>
  <c r="M311" i="1"/>
  <c r="N311" i="1"/>
  <c r="O311" i="1"/>
  <c r="P311" i="1"/>
  <c r="Q311" i="1"/>
  <c r="J312" i="1"/>
  <c r="K312" i="1"/>
  <c r="L312" i="1"/>
  <c r="M312" i="1"/>
  <c r="N312" i="1"/>
  <c r="O312" i="1"/>
  <c r="P312" i="1"/>
  <c r="Q312" i="1"/>
  <c r="J313" i="1"/>
  <c r="K313" i="1"/>
  <c r="L313" i="1"/>
  <c r="M313" i="1"/>
  <c r="N313" i="1"/>
  <c r="O313" i="1"/>
  <c r="P313" i="1"/>
  <c r="Q313" i="1"/>
  <c r="J314" i="1"/>
  <c r="K314" i="1"/>
  <c r="L314" i="1"/>
  <c r="M314" i="1"/>
  <c r="N314" i="1"/>
  <c r="O314" i="1"/>
  <c r="P314" i="1"/>
  <c r="Q314" i="1"/>
  <c r="J315" i="1"/>
  <c r="K315" i="1"/>
  <c r="L315" i="1"/>
  <c r="M315" i="1"/>
  <c r="N315" i="1"/>
  <c r="O315" i="1"/>
  <c r="P315" i="1"/>
  <c r="Q315" i="1"/>
  <c r="J316" i="1"/>
  <c r="K316" i="1"/>
  <c r="L316" i="1"/>
  <c r="M316" i="1"/>
  <c r="N316" i="1"/>
  <c r="O316" i="1"/>
  <c r="P316" i="1"/>
  <c r="Q316" i="1"/>
  <c r="J317" i="1"/>
  <c r="K317" i="1"/>
  <c r="L317" i="1"/>
  <c r="M317" i="1"/>
  <c r="N317" i="1"/>
  <c r="O317" i="1"/>
  <c r="P317" i="1"/>
  <c r="Q317" i="1"/>
  <c r="J318" i="1"/>
  <c r="K318" i="1"/>
  <c r="L318" i="1"/>
  <c r="M318" i="1"/>
  <c r="N318" i="1"/>
  <c r="O318" i="1"/>
  <c r="P318" i="1"/>
  <c r="Q318" i="1"/>
  <c r="J319" i="1"/>
  <c r="K319" i="1"/>
  <c r="L319" i="1"/>
  <c r="M319" i="1"/>
  <c r="N319" i="1"/>
  <c r="O319" i="1"/>
  <c r="P319" i="1"/>
  <c r="Q319" i="1"/>
  <c r="J320" i="1"/>
  <c r="K320" i="1"/>
  <c r="L320" i="1"/>
  <c r="M320" i="1"/>
  <c r="N320" i="1"/>
  <c r="O320" i="1"/>
  <c r="P320" i="1"/>
  <c r="Q320" i="1"/>
  <c r="J321" i="1"/>
  <c r="K321" i="1"/>
  <c r="L321" i="1"/>
  <c r="M321" i="1"/>
  <c r="N321" i="1"/>
  <c r="O321" i="1"/>
  <c r="P321" i="1"/>
  <c r="Q321" i="1"/>
  <c r="J322" i="1"/>
  <c r="K322" i="1"/>
  <c r="L322" i="1"/>
  <c r="M322" i="1"/>
  <c r="N322" i="1"/>
  <c r="O322" i="1"/>
  <c r="P322" i="1"/>
  <c r="Q322" i="1"/>
  <c r="J323" i="1"/>
  <c r="K323" i="1"/>
  <c r="L323" i="1"/>
  <c r="M323" i="1"/>
  <c r="N323" i="1"/>
  <c r="O323" i="1"/>
  <c r="P323" i="1"/>
  <c r="Q323" i="1"/>
  <c r="J324" i="1"/>
  <c r="K324" i="1"/>
  <c r="L324" i="1"/>
  <c r="M324" i="1"/>
  <c r="N324" i="1"/>
  <c r="O324" i="1"/>
  <c r="P324" i="1"/>
  <c r="Q324" i="1"/>
  <c r="J325" i="1"/>
  <c r="K325" i="1"/>
  <c r="L325" i="1"/>
  <c r="M325" i="1"/>
  <c r="N325" i="1"/>
  <c r="O325" i="1"/>
  <c r="P325" i="1"/>
  <c r="Q325" i="1"/>
  <c r="J326" i="1"/>
  <c r="K326" i="1"/>
  <c r="L326" i="1"/>
  <c r="M326" i="1"/>
  <c r="N326" i="1"/>
  <c r="O326" i="1"/>
  <c r="P326" i="1"/>
  <c r="Q326" i="1"/>
  <c r="J327" i="1"/>
  <c r="K327" i="1"/>
  <c r="L327" i="1"/>
  <c r="M327" i="1"/>
  <c r="N327" i="1"/>
  <c r="O327" i="1"/>
  <c r="P327" i="1"/>
  <c r="Q327" i="1"/>
  <c r="J328" i="1"/>
  <c r="K328" i="1"/>
  <c r="L328" i="1"/>
  <c r="M328" i="1"/>
  <c r="N328" i="1"/>
  <c r="O328" i="1"/>
  <c r="P328" i="1"/>
  <c r="Q328" i="1"/>
  <c r="J329" i="1"/>
  <c r="K329" i="1"/>
  <c r="L329" i="1"/>
  <c r="M329" i="1"/>
  <c r="N329" i="1"/>
  <c r="O329" i="1"/>
  <c r="P329" i="1"/>
  <c r="Q329" i="1"/>
  <c r="J330" i="1"/>
  <c r="K330" i="1"/>
  <c r="L330" i="1"/>
  <c r="M330" i="1"/>
  <c r="N330" i="1"/>
  <c r="O330" i="1"/>
  <c r="P330" i="1"/>
  <c r="Q330" i="1"/>
  <c r="J331" i="1"/>
  <c r="K331" i="1"/>
  <c r="L331" i="1"/>
  <c r="M331" i="1"/>
  <c r="N331" i="1"/>
  <c r="O331" i="1"/>
  <c r="P331" i="1"/>
  <c r="Q331" i="1"/>
  <c r="J332" i="1"/>
  <c r="K332" i="1"/>
  <c r="L332" i="1"/>
  <c r="M332" i="1"/>
  <c r="N332" i="1"/>
  <c r="O332" i="1"/>
  <c r="P332" i="1"/>
  <c r="Q332" i="1"/>
  <c r="J333" i="1"/>
  <c r="K333" i="1"/>
  <c r="L333" i="1"/>
  <c r="M333" i="1"/>
  <c r="N333" i="1"/>
  <c r="O333" i="1"/>
  <c r="P333" i="1"/>
  <c r="Q333" i="1"/>
  <c r="J334" i="1"/>
  <c r="K334" i="1"/>
  <c r="L334" i="1"/>
  <c r="M334" i="1"/>
  <c r="N334" i="1"/>
  <c r="O334" i="1"/>
  <c r="P334" i="1"/>
  <c r="Q334" i="1"/>
  <c r="J335" i="1"/>
  <c r="K335" i="1"/>
  <c r="L335" i="1"/>
  <c r="M335" i="1"/>
  <c r="N335" i="1"/>
  <c r="O335" i="1"/>
  <c r="P335" i="1"/>
  <c r="Q335" i="1"/>
  <c r="J336" i="1"/>
  <c r="K336" i="1"/>
  <c r="L336" i="1"/>
  <c r="M336" i="1"/>
  <c r="N336" i="1"/>
  <c r="O336" i="1"/>
  <c r="P336" i="1"/>
  <c r="Q336" i="1"/>
  <c r="J337" i="1"/>
  <c r="K337" i="1"/>
  <c r="L337" i="1"/>
  <c r="M337" i="1"/>
  <c r="N337" i="1"/>
  <c r="O337" i="1"/>
  <c r="P337" i="1"/>
  <c r="Q337" i="1"/>
  <c r="J338" i="1"/>
  <c r="K338" i="1"/>
  <c r="L338" i="1"/>
  <c r="M338" i="1"/>
  <c r="N338" i="1"/>
  <c r="O338" i="1"/>
  <c r="P338" i="1"/>
  <c r="Q338" i="1"/>
  <c r="J339" i="1"/>
  <c r="K339" i="1"/>
  <c r="L339" i="1"/>
  <c r="M339" i="1"/>
  <c r="N339" i="1"/>
  <c r="O339" i="1"/>
  <c r="P339" i="1"/>
  <c r="Q339" i="1"/>
  <c r="J340" i="1"/>
  <c r="K340" i="1"/>
  <c r="L340" i="1"/>
  <c r="M340" i="1"/>
  <c r="N340" i="1"/>
  <c r="O340" i="1"/>
  <c r="P340" i="1"/>
  <c r="Q340" i="1"/>
  <c r="J341" i="1"/>
  <c r="K341" i="1"/>
  <c r="L341" i="1"/>
  <c r="M341" i="1"/>
  <c r="N341" i="1"/>
  <c r="O341" i="1"/>
  <c r="P341" i="1"/>
  <c r="Q341" i="1"/>
  <c r="J342" i="1"/>
  <c r="K342" i="1"/>
  <c r="L342" i="1"/>
  <c r="M342" i="1"/>
  <c r="N342" i="1"/>
  <c r="O342" i="1"/>
  <c r="P342" i="1"/>
  <c r="Q342" i="1"/>
  <c r="J343" i="1"/>
  <c r="K343" i="1"/>
  <c r="L343" i="1"/>
  <c r="M343" i="1"/>
  <c r="N343" i="1"/>
  <c r="O343" i="1"/>
  <c r="P343" i="1"/>
  <c r="Q343" i="1"/>
  <c r="J344" i="1"/>
  <c r="K344" i="1"/>
  <c r="L344" i="1"/>
  <c r="M344" i="1"/>
  <c r="N344" i="1"/>
  <c r="O344" i="1"/>
  <c r="P344" i="1"/>
  <c r="Q344" i="1"/>
  <c r="J345" i="1"/>
  <c r="K345" i="1"/>
  <c r="L345" i="1"/>
  <c r="M345" i="1"/>
  <c r="N345" i="1"/>
  <c r="O345" i="1"/>
  <c r="P345" i="1"/>
  <c r="Q345" i="1"/>
  <c r="J346" i="1"/>
  <c r="K346" i="1"/>
  <c r="L346" i="1"/>
  <c r="M346" i="1"/>
  <c r="N346" i="1"/>
  <c r="O346" i="1"/>
  <c r="P346" i="1"/>
  <c r="Q346" i="1"/>
  <c r="J347" i="1"/>
  <c r="K347" i="1"/>
  <c r="L347" i="1"/>
  <c r="M347" i="1"/>
  <c r="N347" i="1"/>
  <c r="O347" i="1"/>
  <c r="P347" i="1"/>
  <c r="Q347" i="1"/>
  <c r="J348" i="1"/>
  <c r="K348" i="1"/>
  <c r="L348" i="1"/>
  <c r="M348" i="1"/>
  <c r="N348" i="1"/>
  <c r="O348" i="1"/>
  <c r="P348" i="1"/>
  <c r="Q348" i="1"/>
  <c r="J349" i="1"/>
  <c r="K349" i="1"/>
  <c r="L349" i="1"/>
  <c r="M349" i="1"/>
  <c r="N349" i="1"/>
  <c r="O349" i="1"/>
  <c r="P349" i="1"/>
  <c r="Q349" i="1"/>
  <c r="J350" i="1"/>
  <c r="K350" i="1"/>
  <c r="L350" i="1"/>
  <c r="M350" i="1"/>
  <c r="N350" i="1"/>
  <c r="O350" i="1"/>
  <c r="P350" i="1"/>
  <c r="Q350" i="1"/>
  <c r="J351" i="1"/>
  <c r="K351" i="1"/>
  <c r="L351" i="1"/>
  <c r="M351" i="1"/>
  <c r="N351" i="1"/>
  <c r="O351" i="1"/>
  <c r="P351" i="1"/>
  <c r="Q351" i="1"/>
  <c r="J352" i="1"/>
  <c r="K352" i="1"/>
  <c r="L352" i="1"/>
  <c r="M352" i="1"/>
  <c r="N352" i="1"/>
  <c r="O352" i="1"/>
  <c r="P352" i="1"/>
  <c r="Q352" i="1"/>
  <c r="J353" i="1"/>
  <c r="K353" i="1"/>
  <c r="L353" i="1"/>
  <c r="M353" i="1"/>
  <c r="N353" i="1"/>
  <c r="O353" i="1"/>
  <c r="P353" i="1"/>
  <c r="Q353" i="1"/>
  <c r="J354" i="1"/>
  <c r="K354" i="1"/>
  <c r="L354" i="1"/>
  <c r="M354" i="1"/>
  <c r="N354" i="1"/>
  <c r="O354" i="1"/>
  <c r="P354" i="1"/>
  <c r="Q354" i="1"/>
  <c r="J355" i="1"/>
  <c r="K355" i="1"/>
  <c r="L355" i="1"/>
  <c r="M355" i="1"/>
  <c r="N355" i="1"/>
  <c r="O355" i="1"/>
  <c r="P355" i="1"/>
  <c r="Q355" i="1"/>
  <c r="J356" i="1"/>
  <c r="K356" i="1"/>
  <c r="L356" i="1"/>
  <c r="M356" i="1"/>
  <c r="N356" i="1"/>
  <c r="O356" i="1"/>
  <c r="P356" i="1"/>
  <c r="Q356" i="1"/>
  <c r="J357" i="1"/>
  <c r="K357" i="1"/>
  <c r="L357" i="1"/>
  <c r="M357" i="1"/>
  <c r="N357" i="1"/>
  <c r="O357" i="1"/>
  <c r="P357" i="1"/>
  <c r="Q357" i="1"/>
  <c r="J358" i="1"/>
  <c r="K358" i="1"/>
  <c r="L358" i="1"/>
  <c r="M358" i="1"/>
  <c r="N358" i="1"/>
  <c r="O358" i="1"/>
  <c r="P358" i="1"/>
  <c r="Q358" i="1"/>
  <c r="J359" i="1"/>
  <c r="K359" i="1"/>
  <c r="L359" i="1"/>
  <c r="M359" i="1"/>
  <c r="N359" i="1"/>
  <c r="O359" i="1"/>
  <c r="P359" i="1"/>
  <c r="Q359" i="1"/>
  <c r="J360" i="1"/>
  <c r="K360" i="1"/>
  <c r="L360" i="1"/>
  <c r="M360" i="1"/>
  <c r="N360" i="1"/>
  <c r="O360" i="1"/>
  <c r="P360" i="1"/>
  <c r="Q360" i="1"/>
  <c r="J361" i="1"/>
  <c r="K361" i="1"/>
  <c r="L361" i="1"/>
  <c r="M361" i="1"/>
  <c r="N361" i="1"/>
  <c r="O361" i="1"/>
  <c r="P361" i="1"/>
  <c r="Q361" i="1"/>
  <c r="J362" i="1"/>
  <c r="K362" i="1"/>
  <c r="L362" i="1"/>
  <c r="M362" i="1"/>
  <c r="N362" i="1"/>
  <c r="O362" i="1"/>
  <c r="P362" i="1"/>
  <c r="Q362" i="1"/>
  <c r="J363" i="1"/>
  <c r="K363" i="1"/>
  <c r="L363" i="1"/>
  <c r="M363" i="1"/>
  <c r="N363" i="1"/>
  <c r="O363" i="1"/>
  <c r="P363" i="1"/>
  <c r="Q363" i="1"/>
  <c r="J364" i="1"/>
  <c r="K364" i="1"/>
  <c r="L364" i="1"/>
  <c r="M364" i="1"/>
  <c r="N364" i="1"/>
  <c r="O364" i="1"/>
  <c r="P364" i="1"/>
  <c r="Q364" i="1"/>
  <c r="J365" i="1"/>
  <c r="K365" i="1"/>
  <c r="L365" i="1"/>
  <c r="M365" i="1"/>
  <c r="N365" i="1"/>
  <c r="O365" i="1"/>
  <c r="P365" i="1"/>
  <c r="Q365" i="1"/>
  <c r="J366" i="1"/>
  <c r="K366" i="1"/>
  <c r="L366" i="1"/>
  <c r="M366" i="1"/>
  <c r="N366" i="1"/>
  <c r="O366" i="1"/>
  <c r="P366" i="1"/>
  <c r="Q366" i="1"/>
  <c r="J367" i="1"/>
  <c r="K367" i="1"/>
  <c r="L367" i="1"/>
  <c r="M367" i="1"/>
  <c r="N367" i="1"/>
  <c r="O367" i="1"/>
  <c r="P367" i="1"/>
  <c r="Q367" i="1"/>
  <c r="J368" i="1"/>
  <c r="K368" i="1"/>
  <c r="L368" i="1"/>
  <c r="M368" i="1"/>
  <c r="N368" i="1"/>
  <c r="O368" i="1"/>
  <c r="P368" i="1"/>
  <c r="Q368" i="1"/>
  <c r="J369" i="1"/>
  <c r="K369" i="1"/>
  <c r="L369" i="1"/>
  <c r="M369" i="1"/>
  <c r="N369" i="1"/>
  <c r="O369" i="1"/>
  <c r="P369" i="1"/>
  <c r="Q369" i="1"/>
  <c r="J370" i="1"/>
  <c r="K370" i="1"/>
  <c r="L370" i="1"/>
  <c r="M370" i="1"/>
  <c r="N370" i="1"/>
  <c r="O370" i="1"/>
  <c r="P370" i="1"/>
  <c r="Q370" i="1"/>
  <c r="J371" i="1"/>
  <c r="K371" i="1"/>
  <c r="L371" i="1"/>
  <c r="M371" i="1"/>
  <c r="N371" i="1"/>
  <c r="O371" i="1"/>
  <c r="P371" i="1"/>
  <c r="Q371" i="1"/>
  <c r="J372" i="1"/>
  <c r="K372" i="1"/>
  <c r="L372" i="1"/>
  <c r="M372" i="1"/>
  <c r="N372" i="1"/>
  <c r="O372" i="1"/>
  <c r="P372" i="1"/>
  <c r="Q372" i="1"/>
  <c r="J373" i="1"/>
  <c r="K373" i="1"/>
  <c r="L373" i="1"/>
  <c r="M373" i="1"/>
  <c r="N373" i="1"/>
  <c r="O373" i="1"/>
  <c r="P373" i="1"/>
  <c r="Q373" i="1"/>
  <c r="J374" i="1"/>
  <c r="K374" i="1"/>
  <c r="L374" i="1"/>
  <c r="M374" i="1"/>
  <c r="N374" i="1"/>
  <c r="O374" i="1"/>
  <c r="P374" i="1"/>
  <c r="Q374" i="1"/>
  <c r="J375" i="1"/>
  <c r="K375" i="1"/>
  <c r="L375" i="1"/>
  <c r="M375" i="1"/>
  <c r="N375" i="1"/>
  <c r="O375" i="1"/>
  <c r="P375" i="1"/>
  <c r="Q375" i="1"/>
  <c r="J376" i="1"/>
  <c r="K376" i="1"/>
  <c r="L376" i="1"/>
  <c r="M376" i="1"/>
  <c r="N376" i="1"/>
  <c r="O376" i="1"/>
  <c r="P376" i="1"/>
  <c r="Q376" i="1"/>
  <c r="J377" i="1"/>
  <c r="K377" i="1"/>
  <c r="L377" i="1"/>
  <c r="M377" i="1"/>
  <c r="N377" i="1"/>
  <c r="O377" i="1"/>
  <c r="P377" i="1"/>
  <c r="Q377" i="1"/>
  <c r="J378" i="1"/>
  <c r="K378" i="1"/>
  <c r="L378" i="1"/>
  <c r="M378" i="1"/>
  <c r="N378" i="1"/>
  <c r="O378" i="1"/>
  <c r="P378" i="1"/>
  <c r="Q378" i="1"/>
  <c r="J379" i="1"/>
  <c r="K379" i="1"/>
  <c r="L379" i="1"/>
  <c r="M379" i="1"/>
  <c r="N379" i="1"/>
  <c r="O379" i="1"/>
  <c r="P379" i="1"/>
  <c r="Q379" i="1"/>
  <c r="J380" i="1"/>
  <c r="K380" i="1"/>
  <c r="L380" i="1"/>
  <c r="M380" i="1"/>
  <c r="N380" i="1"/>
  <c r="O380" i="1"/>
  <c r="P380" i="1"/>
  <c r="Q380" i="1"/>
  <c r="J381" i="1"/>
  <c r="K381" i="1"/>
  <c r="L381" i="1"/>
  <c r="M381" i="1"/>
  <c r="N381" i="1"/>
  <c r="O381" i="1"/>
  <c r="P381" i="1"/>
  <c r="Q381" i="1"/>
  <c r="J382" i="1"/>
  <c r="K382" i="1"/>
  <c r="L382" i="1"/>
  <c r="M382" i="1"/>
  <c r="N382" i="1"/>
  <c r="O382" i="1"/>
  <c r="P382" i="1"/>
  <c r="Q382" i="1"/>
  <c r="J383" i="1"/>
  <c r="K383" i="1"/>
  <c r="L383" i="1"/>
  <c r="M383" i="1"/>
  <c r="N383" i="1"/>
  <c r="O383" i="1"/>
  <c r="P383" i="1"/>
  <c r="Q383" i="1"/>
  <c r="J384" i="1"/>
  <c r="K384" i="1"/>
  <c r="L384" i="1"/>
  <c r="M384" i="1"/>
  <c r="N384" i="1"/>
  <c r="O384" i="1"/>
  <c r="P384" i="1"/>
  <c r="Q384" i="1"/>
  <c r="J385" i="1"/>
  <c r="K385" i="1"/>
  <c r="L385" i="1"/>
  <c r="M385" i="1"/>
  <c r="N385" i="1"/>
  <c r="O385" i="1"/>
  <c r="P385" i="1"/>
  <c r="Q385" i="1"/>
  <c r="J386" i="1"/>
  <c r="K386" i="1"/>
  <c r="L386" i="1"/>
  <c r="M386" i="1"/>
  <c r="N386" i="1"/>
  <c r="O386" i="1"/>
  <c r="P386" i="1"/>
  <c r="Q386" i="1"/>
  <c r="J387" i="1"/>
  <c r="K387" i="1"/>
  <c r="L387" i="1"/>
  <c r="M387" i="1"/>
  <c r="N387" i="1"/>
  <c r="O387" i="1"/>
  <c r="P387" i="1"/>
  <c r="Q387" i="1"/>
  <c r="J388" i="1"/>
  <c r="K388" i="1"/>
  <c r="L388" i="1"/>
  <c r="M388" i="1"/>
  <c r="N388" i="1"/>
  <c r="O388" i="1"/>
  <c r="P388" i="1"/>
  <c r="Q388" i="1"/>
  <c r="J389" i="1"/>
  <c r="K389" i="1"/>
  <c r="L389" i="1"/>
  <c r="M389" i="1"/>
  <c r="N389" i="1"/>
  <c r="O389" i="1"/>
  <c r="P389" i="1"/>
  <c r="Q389" i="1"/>
  <c r="J390" i="1"/>
  <c r="K390" i="1"/>
  <c r="L390" i="1"/>
  <c r="M390" i="1"/>
  <c r="N390" i="1"/>
  <c r="O390" i="1"/>
  <c r="P390" i="1"/>
  <c r="Q390" i="1"/>
  <c r="J391" i="1"/>
  <c r="K391" i="1"/>
  <c r="L391" i="1"/>
  <c r="M391" i="1"/>
  <c r="N391" i="1"/>
  <c r="O391" i="1"/>
  <c r="P391" i="1"/>
  <c r="Q391" i="1"/>
  <c r="J392" i="1"/>
  <c r="K392" i="1"/>
  <c r="L392" i="1"/>
  <c r="M392" i="1"/>
  <c r="N392" i="1"/>
  <c r="O392" i="1"/>
  <c r="P392" i="1"/>
  <c r="Q392" i="1"/>
  <c r="J393" i="1"/>
  <c r="K393" i="1"/>
  <c r="L393" i="1"/>
  <c r="M393" i="1"/>
  <c r="N393" i="1"/>
  <c r="O393" i="1"/>
  <c r="P393" i="1"/>
  <c r="Q393" i="1"/>
  <c r="J394" i="1"/>
  <c r="K394" i="1"/>
  <c r="L394" i="1"/>
  <c r="M394" i="1"/>
  <c r="N394" i="1"/>
  <c r="O394" i="1"/>
  <c r="P394" i="1"/>
  <c r="Q394" i="1"/>
  <c r="J395" i="1"/>
  <c r="K395" i="1"/>
  <c r="L395" i="1"/>
  <c r="M395" i="1"/>
  <c r="N395" i="1"/>
  <c r="O395" i="1"/>
  <c r="P395" i="1"/>
  <c r="Q395" i="1"/>
  <c r="J396" i="1"/>
  <c r="K396" i="1"/>
  <c r="L396" i="1"/>
  <c r="M396" i="1"/>
  <c r="N396" i="1"/>
  <c r="O396" i="1"/>
  <c r="P396" i="1"/>
  <c r="Q396" i="1"/>
  <c r="J397" i="1"/>
  <c r="K397" i="1"/>
  <c r="L397" i="1"/>
  <c r="M397" i="1"/>
  <c r="N397" i="1"/>
  <c r="O397" i="1"/>
  <c r="P397" i="1"/>
  <c r="Q397" i="1"/>
  <c r="J398" i="1"/>
  <c r="K398" i="1"/>
  <c r="L398" i="1"/>
  <c r="M398" i="1"/>
  <c r="N398" i="1"/>
  <c r="O398" i="1"/>
  <c r="P398" i="1"/>
  <c r="Q398" i="1"/>
  <c r="J399" i="1"/>
  <c r="K399" i="1"/>
  <c r="L399" i="1"/>
  <c r="M399" i="1"/>
  <c r="N399" i="1"/>
  <c r="O399" i="1"/>
  <c r="P399" i="1"/>
  <c r="Q399" i="1"/>
  <c r="J400" i="1"/>
  <c r="K400" i="1"/>
  <c r="L400" i="1"/>
  <c r="M400" i="1"/>
  <c r="N400" i="1"/>
  <c r="O400" i="1"/>
  <c r="P400" i="1"/>
  <c r="Q400" i="1"/>
  <c r="J401" i="1"/>
  <c r="K401" i="1"/>
  <c r="L401" i="1"/>
  <c r="M401" i="1"/>
  <c r="N401" i="1"/>
  <c r="O401" i="1"/>
  <c r="P401" i="1"/>
  <c r="Q401" i="1"/>
  <c r="J402" i="1"/>
  <c r="K402" i="1"/>
  <c r="L402" i="1"/>
  <c r="M402" i="1"/>
  <c r="N402" i="1"/>
  <c r="O402" i="1"/>
  <c r="P402" i="1"/>
  <c r="Q402" i="1"/>
  <c r="J403" i="1"/>
  <c r="K403" i="1"/>
  <c r="L403" i="1"/>
  <c r="M403" i="1"/>
  <c r="N403" i="1"/>
  <c r="O403" i="1"/>
  <c r="P403" i="1"/>
  <c r="Q403" i="1"/>
  <c r="J404" i="1"/>
  <c r="K404" i="1"/>
  <c r="L404" i="1"/>
  <c r="M404" i="1"/>
  <c r="N404" i="1"/>
  <c r="O404" i="1"/>
  <c r="P404" i="1"/>
  <c r="Q404" i="1"/>
  <c r="J405" i="1"/>
  <c r="K405" i="1"/>
  <c r="L405" i="1"/>
  <c r="M405" i="1"/>
  <c r="N405" i="1"/>
  <c r="O405" i="1"/>
  <c r="P405" i="1"/>
  <c r="Q405" i="1"/>
  <c r="J406" i="1"/>
  <c r="K406" i="1"/>
  <c r="L406" i="1"/>
  <c r="M406" i="1"/>
  <c r="N406" i="1"/>
  <c r="O406" i="1"/>
  <c r="P406" i="1"/>
  <c r="Q406" i="1"/>
  <c r="J407" i="1"/>
  <c r="K407" i="1"/>
  <c r="L407" i="1"/>
  <c r="M407" i="1"/>
  <c r="N407" i="1"/>
  <c r="O407" i="1"/>
  <c r="P407" i="1"/>
  <c r="Q407" i="1"/>
  <c r="J408" i="1"/>
  <c r="K408" i="1"/>
  <c r="L408" i="1"/>
  <c r="M408" i="1"/>
  <c r="N408" i="1"/>
  <c r="O408" i="1"/>
  <c r="P408" i="1"/>
  <c r="Q408" i="1"/>
  <c r="J409" i="1"/>
  <c r="K409" i="1"/>
  <c r="L409" i="1"/>
  <c r="M409" i="1"/>
  <c r="N409" i="1"/>
  <c r="O409" i="1"/>
  <c r="P409" i="1"/>
  <c r="Q409" i="1"/>
  <c r="J410" i="1"/>
  <c r="K410" i="1"/>
  <c r="L410" i="1"/>
  <c r="M410" i="1"/>
  <c r="N410" i="1"/>
  <c r="O410" i="1"/>
  <c r="P410" i="1"/>
  <c r="Q410" i="1"/>
  <c r="J411" i="1"/>
  <c r="K411" i="1"/>
  <c r="L411" i="1"/>
  <c r="M411" i="1"/>
  <c r="N411" i="1"/>
  <c r="O411" i="1"/>
  <c r="P411" i="1"/>
  <c r="Q411" i="1"/>
  <c r="J412" i="1"/>
  <c r="K412" i="1"/>
  <c r="L412" i="1"/>
  <c r="M412" i="1"/>
  <c r="N412" i="1"/>
  <c r="O412" i="1"/>
  <c r="P412" i="1"/>
  <c r="Q412" i="1"/>
  <c r="J413" i="1"/>
  <c r="K413" i="1"/>
  <c r="L413" i="1"/>
  <c r="M413" i="1"/>
  <c r="N413" i="1"/>
  <c r="O413" i="1"/>
  <c r="P413" i="1"/>
  <c r="Q413" i="1"/>
  <c r="J414" i="1"/>
  <c r="K414" i="1"/>
  <c r="L414" i="1"/>
  <c r="M414" i="1"/>
  <c r="N414" i="1"/>
  <c r="O414" i="1"/>
  <c r="P414" i="1"/>
  <c r="Q414" i="1"/>
  <c r="J415" i="1"/>
  <c r="K415" i="1"/>
  <c r="L415" i="1"/>
  <c r="M415" i="1"/>
  <c r="N415" i="1"/>
  <c r="O415" i="1"/>
  <c r="P415" i="1"/>
  <c r="Q415" i="1"/>
  <c r="J416" i="1"/>
  <c r="K416" i="1"/>
  <c r="L416" i="1"/>
  <c r="M416" i="1"/>
  <c r="N416" i="1"/>
  <c r="O416" i="1"/>
  <c r="P416" i="1"/>
  <c r="Q416" i="1"/>
  <c r="J417" i="1"/>
  <c r="K417" i="1"/>
  <c r="L417" i="1"/>
  <c r="M417" i="1"/>
  <c r="N417" i="1"/>
  <c r="O417" i="1"/>
  <c r="P417" i="1"/>
  <c r="Q417" i="1"/>
  <c r="J418" i="1"/>
  <c r="K418" i="1"/>
  <c r="L418" i="1"/>
  <c r="M418" i="1"/>
  <c r="N418" i="1"/>
  <c r="O418" i="1"/>
  <c r="P418" i="1"/>
  <c r="Q418" i="1"/>
  <c r="J419" i="1"/>
  <c r="K419" i="1"/>
  <c r="L419" i="1"/>
  <c r="M419" i="1"/>
  <c r="N419" i="1"/>
  <c r="O419" i="1"/>
  <c r="P419" i="1"/>
  <c r="Q419" i="1"/>
  <c r="J420" i="1"/>
  <c r="K420" i="1"/>
  <c r="L420" i="1"/>
  <c r="M420" i="1"/>
  <c r="N420" i="1"/>
  <c r="O420" i="1"/>
  <c r="P420" i="1"/>
  <c r="Q420" i="1"/>
  <c r="J421" i="1"/>
  <c r="K421" i="1"/>
  <c r="L421" i="1"/>
  <c r="M421" i="1"/>
  <c r="N421" i="1"/>
  <c r="O421" i="1"/>
  <c r="P421" i="1"/>
  <c r="Q421" i="1"/>
  <c r="J422" i="1"/>
  <c r="K422" i="1"/>
  <c r="L422" i="1"/>
  <c r="M422" i="1"/>
  <c r="N422" i="1"/>
  <c r="O422" i="1"/>
  <c r="P422" i="1"/>
  <c r="Q422" i="1"/>
  <c r="J423" i="1"/>
  <c r="K423" i="1"/>
  <c r="L423" i="1"/>
  <c r="M423" i="1"/>
  <c r="N423" i="1"/>
  <c r="O423" i="1"/>
  <c r="P423" i="1"/>
  <c r="Q423" i="1"/>
  <c r="J424" i="1"/>
  <c r="K424" i="1"/>
  <c r="L424" i="1"/>
  <c r="M424" i="1"/>
  <c r="N424" i="1"/>
  <c r="O424" i="1"/>
  <c r="P424" i="1"/>
  <c r="Q424" i="1"/>
  <c r="J425" i="1"/>
  <c r="K425" i="1"/>
  <c r="L425" i="1"/>
  <c r="M425" i="1"/>
  <c r="N425" i="1"/>
  <c r="O425" i="1"/>
  <c r="P425" i="1"/>
  <c r="Q425" i="1"/>
  <c r="J426" i="1"/>
  <c r="K426" i="1"/>
  <c r="L426" i="1"/>
  <c r="M426" i="1"/>
  <c r="N426" i="1"/>
  <c r="O426" i="1"/>
  <c r="P426" i="1"/>
  <c r="Q426" i="1"/>
  <c r="J427" i="1"/>
  <c r="K427" i="1"/>
  <c r="L427" i="1"/>
  <c r="M427" i="1"/>
  <c r="N427" i="1"/>
  <c r="O427" i="1"/>
  <c r="P427" i="1"/>
  <c r="Q427" i="1"/>
  <c r="J428" i="1"/>
  <c r="K428" i="1"/>
  <c r="L428" i="1"/>
  <c r="M428" i="1"/>
  <c r="N428" i="1"/>
  <c r="O428" i="1"/>
  <c r="P428" i="1"/>
  <c r="Q428" i="1"/>
  <c r="J429" i="1"/>
  <c r="K429" i="1"/>
  <c r="L429" i="1"/>
  <c r="M429" i="1"/>
  <c r="N429" i="1"/>
  <c r="O429" i="1"/>
  <c r="P429" i="1"/>
  <c r="Q429" i="1"/>
  <c r="J430" i="1"/>
  <c r="K430" i="1"/>
  <c r="L430" i="1"/>
  <c r="M430" i="1"/>
  <c r="N430" i="1"/>
  <c r="O430" i="1"/>
  <c r="P430" i="1"/>
  <c r="Q430" i="1"/>
  <c r="J431" i="1"/>
  <c r="K431" i="1"/>
  <c r="L431" i="1"/>
  <c r="M431" i="1"/>
  <c r="N431" i="1"/>
  <c r="O431" i="1"/>
  <c r="P431" i="1"/>
  <c r="Q431" i="1"/>
  <c r="J432" i="1"/>
  <c r="K432" i="1"/>
  <c r="L432" i="1"/>
  <c r="M432" i="1"/>
  <c r="N432" i="1"/>
  <c r="O432" i="1"/>
  <c r="P432" i="1"/>
  <c r="Q432" i="1"/>
  <c r="J433" i="1"/>
  <c r="K433" i="1"/>
  <c r="L433" i="1"/>
  <c r="M433" i="1"/>
  <c r="N433" i="1"/>
  <c r="O433" i="1"/>
  <c r="P433" i="1"/>
  <c r="Q433" i="1"/>
  <c r="J434" i="1"/>
  <c r="K434" i="1"/>
  <c r="L434" i="1"/>
  <c r="M434" i="1"/>
  <c r="N434" i="1"/>
  <c r="O434" i="1"/>
  <c r="P434" i="1"/>
  <c r="Q434" i="1"/>
  <c r="J435" i="1"/>
  <c r="K435" i="1"/>
  <c r="L435" i="1"/>
  <c r="M435" i="1"/>
  <c r="N435" i="1"/>
  <c r="O435" i="1"/>
  <c r="P435" i="1"/>
  <c r="Q435" i="1"/>
  <c r="J436" i="1"/>
  <c r="K436" i="1"/>
  <c r="L436" i="1"/>
  <c r="M436" i="1"/>
  <c r="N436" i="1"/>
  <c r="O436" i="1"/>
  <c r="P436" i="1"/>
  <c r="Q436" i="1"/>
  <c r="J437" i="1"/>
  <c r="K437" i="1"/>
  <c r="L437" i="1"/>
  <c r="M437" i="1"/>
  <c r="N437" i="1"/>
  <c r="O437" i="1"/>
  <c r="P437" i="1"/>
  <c r="Q437" i="1"/>
  <c r="J438" i="1"/>
  <c r="K438" i="1"/>
  <c r="L438" i="1"/>
  <c r="M438" i="1"/>
  <c r="N438" i="1"/>
  <c r="O438" i="1"/>
  <c r="P438" i="1"/>
  <c r="Q438" i="1"/>
  <c r="J439" i="1"/>
  <c r="K439" i="1"/>
  <c r="L439" i="1"/>
  <c r="M439" i="1"/>
  <c r="N439" i="1"/>
  <c r="O439" i="1"/>
  <c r="P439" i="1"/>
  <c r="Q439" i="1"/>
  <c r="J440" i="1"/>
  <c r="K440" i="1"/>
  <c r="L440" i="1"/>
  <c r="M440" i="1"/>
  <c r="N440" i="1"/>
  <c r="O440" i="1"/>
  <c r="P440" i="1"/>
  <c r="Q440" i="1"/>
  <c r="J441" i="1"/>
  <c r="K441" i="1"/>
  <c r="L441" i="1"/>
  <c r="M441" i="1"/>
  <c r="N441" i="1"/>
  <c r="O441" i="1"/>
  <c r="P441" i="1"/>
  <c r="Q441" i="1"/>
  <c r="J442" i="1"/>
  <c r="K442" i="1"/>
  <c r="L442" i="1"/>
  <c r="M442" i="1"/>
  <c r="N442" i="1"/>
  <c r="O442" i="1"/>
  <c r="P442" i="1"/>
  <c r="Q442" i="1"/>
  <c r="J443" i="1"/>
  <c r="K443" i="1"/>
  <c r="L443" i="1"/>
  <c r="M443" i="1"/>
  <c r="N443" i="1"/>
  <c r="O443" i="1"/>
  <c r="P443" i="1"/>
  <c r="Q443" i="1"/>
  <c r="J444" i="1"/>
  <c r="K444" i="1"/>
  <c r="L444" i="1"/>
  <c r="M444" i="1"/>
  <c r="N444" i="1"/>
  <c r="O444" i="1"/>
  <c r="P444" i="1"/>
  <c r="Q444" i="1"/>
  <c r="J445" i="1"/>
  <c r="K445" i="1"/>
  <c r="L445" i="1"/>
  <c r="M445" i="1"/>
  <c r="N445" i="1"/>
  <c r="O445" i="1"/>
  <c r="P445" i="1"/>
  <c r="Q445" i="1"/>
  <c r="J446" i="1"/>
  <c r="K446" i="1"/>
  <c r="L446" i="1"/>
  <c r="M446" i="1"/>
  <c r="N446" i="1"/>
  <c r="O446" i="1"/>
  <c r="P446" i="1"/>
  <c r="Q446" i="1"/>
  <c r="J447" i="1"/>
  <c r="K447" i="1"/>
  <c r="L447" i="1"/>
  <c r="M447" i="1"/>
  <c r="N447" i="1"/>
  <c r="O447" i="1"/>
  <c r="P447" i="1"/>
  <c r="Q447" i="1"/>
  <c r="J448" i="1"/>
  <c r="K448" i="1"/>
  <c r="L448" i="1"/>
  <c r="M448" i="1"/>
  <c r="N448" i="1"/>
  <c r="O448" i="1"/>
  <c r="P448" i="1"/>
  <c r="Q448" i="1"/>
  <c r="J449" i="1"/>
  <c r="K449" i="1"/>
  <c r="L449" i="1"/>
  <c r="M449" i="1"/>
  <c r="N449" i="1"/>
  <c r="O449" i="1"/>
  <c r="P449" i="1"/>
  <c r="Q449" i="1"/>
  <c r="J450" i="1"/>
  <c r="K450" i="1"/>
  <c r="L450" i="1"/>
  <c r="M450" i="1"/>
  <c r="N450" i="1"/>
  <c r="O450" i="1"/>
  <c r="P450" i="1"/>
  <c r="Q450" i="1"/>
  <c r="J451" i="1"/>
  <c r="K451" i="1"/>
  <c r="L451" i="1"/>
  <c r="M451" i="1"/>
  <c r="N451" i="1"/>
  <c r="O451" i="1"/>
  <c r="P451" i="1"/>
  <c r="Q451" i="1"/>
  <c r="J452" i="1"/>
  <c r="K452" i="1"/>
  <c r="L452" i="1"/>
  <c r="M452" i="1"/>
  <c r="N452" i="1"/>
  <c r="O452" i="1"/>
  <c r="P452" i="1"/>
  <c r="Q452" i="1"/>
  <c r="J453" i="1"/>
  <c r="K453" i="1"/>
  <c r="L453" i="1"/>
  <c r="M453" i="1"/>
  <c r="N453" i="1"/>
  <c r="O453" i="1"/>
  <c r="P453" i="1"/>
  <c r="Q453" i="1"/>
  <c r="J454" i="1"/>
  <c r="K454" i="1"/>
  <c r="L454" i="1"/>
  <c r="M454" i="1"/>
  <c r="N454" i="1"/>
  <c r="O454" i="1"/>
  <c r="P454" i="1"/>
  <c r="Q454" i="1"/>
  <c r="J455" i="1"/>
  <c r="K455" i="1"/>
  <c r="L455" i="1"/>
  <c r="M455" i="1"/>
  <c r="N455" i="1"/>
  <c r="O455" i="1"/>
  <c r="P455" i="1"/>
  <c r="Q455" i="1"/>
  <c r="J456" i="1"/>
  <c r="K456" i="1"/>
  <c r="L456" i="1"/>
  <c r="M456" i="1"/>
  <c r="N456" i="1"/>
  <c r="O456" i="1"/>
  <c r="P456" i="1"/>
  <c r="Q456" i="1"/>
  <c r="J457" i="1"/>
  <c r="K457" i="1"/>
  <c r="L457" i="1"/>
  <c r="M457" i="1"/>
  <c r="N457" i="1"/>
  <c r="O457" i="1"/>
  <c r="P457" i="1"/>
  <c r="Q457" i="1"/>
  <c r="J458" i="1"/>
  <c r="K458" i="1"/>
  <c r="L458" i="1"/>
  <c r="M458" i="1"/>
  <c r="N458" i="1"/>
  <c r="O458" i="1"/>
  <c r="P458" i="1"/>
  <c r="Q458" i="1"/>
  <c r="J459" i="1"/>
  <c r="K459" i="1"/>
  <c r="L459" i="1"/>
  <c r="M459" i="1"/>
  <c r="N459" i="1"/>
  <c r="O459" i="1"/>
  <c r="P459" i="1"/>
  <c r="Q459" i="1"/>
  <c r="J460" i="1"/>
  <c r="K460" i="1"/>
  <c r="L460" i="1"/>
  <c r="M460" i="1"/>
  <c r="N460" i="1"/>
  <c r="O460" i="1"/>
  <c r="P460" i="1"/>
  <c r="Q460" i="1"/>
  <c r="J461" i="1"/>
  <c r="K461" i="1"/>
  <c r="L461" i="1"/>
  <c r="M461" i="1"/>
  <c r="N461" i="1"/>
  <c r="O461" i="1"/>
  <c r="P461" i="1"/>
  <c r="Q461" i="1"/>
  <c r="J462" i="1"/>
  <c r="K462" i="1"/>
  <c r="L462" i="1"/>
  <c r="M462" i="1"/>
  <c r="N462" i="1"/>
  <c r="O462" i="1"/>
  <c r="P462" i="1"/>
  <c r="Q462" i="1"/>
  <c r="J463" i="1"/>
  <c r="K463" i="1"/>
  <c r="L463" i="1"/>
  <c r="M463" i="1"/>
  <c r="N463" i="1"/>
  <c r="O463" i="1"/>
  <c r="P463" i="1"/>
  <c r="Q463" i="1"/>
  <c r="J464" i="1"/>
  <c r="K464" i="1"/>
  <c r="L464" i="1"/>
  <c r="M464" i="1"/>
  <c r="N464" i="1"/>
  <c r="O464" i="1"/>
  <c r="P464" i="1"/>
  <c r="Q464" i="1"/>
  <c r="J465" i="1"/>
  <c r="K465" i="1"/>
  <c r="L465" i="1"/>
  <c r="M465" i="1"/>
  <c r="N465" i="1"/>
  <c r="O465" i="1"/>
  <c r="P465" i="1"/>
  <c r="Q465" i="1"/>
  <c r="J466" i="1"/>
  <c r="K466" i="1"/>
  <c r="L466" i="1"/>
  <c r="M466" i="1"/>
  <c r="N466" i="1"/>
  <c r="O466" i="1"/>
  <c r="P466" i="1"/>
  <c r="Q466" i="1"/>
  <c r="J467" i="1"/>
  <c r="K467" i="1"/>
  <c r="L467" i="1"/>
  <c r="M467" i="1"/>
  <c r="N467" i="1"/>
  <c r="O467" i="1"/>
  <c r="P467" i="1"/>
  <c r="Q467" i="1"/>
  <c r="J468" i="1"/>
  <c r="K468" i="1"/>
  <c r="L468" i="1"/>
  <c r="M468" i="1"/>
  <c r="N468" i="1"/>
  <c r="O468" i="1"/>
  <c r="P468" i="1"/>
  <c r="Q468" i="1"/>
  <c r="J469" i="1"/>
  <c r="K469" i="1"/>
  <c r="L469" i="1"/>
  <c r="M469" i="1"/>
  <c r="N469" i="1"/>
  <c r="O469" i="1"/>
  <c r="P469" i="1"/>
  <c r="Q469" i="1"/>
  <c r="J470" i="1"/>
  <c r="K470" i="1"/>
  <c r="L470" i="1"/>
  <c r="M470" i="1"/>
  <c r="N470" i="1"/>
  <c r="O470" i="1"/>
  <c r="P470" i="1"/>
  <c r="Q470" i="1"/>
  <c r="J471" i="1"/>
  <c r="K471" i="1"/>
  <c r="L471" i="1"/>
  <c r="M471" i="1"/>
  <c r="N471" i="1"/>
  <c r="O471" i="1"/>
  <c r="P471" i="1"/>
  <c r="Q471" i="1"/>
  <c r="J472" i="1"/>
  <c r="K472" i="1"/>
  <c r="L472" i="1"/>
  <c r="M472" i="1"/>
  <c r="N472" i="1"/>
  <c r="O472" i="1"/>
  <c r="P472" i="1"/>
  <c r="Q472" i="1"/>
  <c r="J473" i="1"/>
  <c r="K473" i="1"/>
  <c r="L473" i="1"/>
  <c r="M473" i="1"/>
  <c r="N473" i="1"/>
  <c r="O473" i="1"/>
  <c r="P473" i="1"/>
  <c r="Q473" i="1"/>
  <c r="J474" i="1"/>
  <c r="K474" i="1"/>
  <c r="L474" i="1"/>
  <c r="M474" i="1"/>
  <c r="N474" i="1"/>
  <c r="O474" i="1"/>
  <c r="P474" i="1"/>
  <c r="Q474" i="1"/>
  <c r="J475" i="1"/>
  <c r="K475" i="1"/>
  <c r="L475" i="1"/>
  <c r="M475" i="1"/>
  <c r="N475" i="1"/>
  <c r="O475" i="1"/>
  <c r="P475" i="1"/>
  <c r="Q475" i="1"/>
  <c r="J476" i="1"/>
  <c r="K476" i="1"/>
  <c r="L476" i="1"/>
  <c r="M476" i="1"/>
  <c r="N476" i="1"/>
  <c r="O476" i="1"/>
  <c r="P476" i="1"/>
  <c r="Q476" i="1"/>
  <c r="J477" i="1"/>
  <c r="K477" i="1"/>
  <c r="L477" i="1"/>
  <c r="M477" i="1"/>
  <c r="N477" i="1"/>
  <c r="O477" i="1"/>
  <c r="P477" i="1"/>
  <c r="Q477" i="1"/>
  <c r="J478" i="1"/>
  <c r="K478" i="1"/>
  <c r="L478" i="1"/>
  <c r="M478" i="1"/>
  <c r="N478" i="1"/>
  <c r="O478" i="1"/>
  <c r="P478" i="1"/>
  <c r="Q478" i="1"/>
  <c r="J479" i="1"/>
  <c r="K479" i="1"/>
  <c r="L479" i="1"/>
  <c r="M479" i="1"/>
  <c r="N479" i="1"/>
  <c r="O479" i="1"/>
  <c r="P479" i="1"/>
  <c r="Q479" i="1"/>
  <c r="J480" i="1"/>
  <c r="K480" i="1"/>
  <c r="L480" i="1"/>
  <c r="M480" i="1"/>
  <c r="N480" i="1"/>
  <c r="O480" i="1"/>
  <c r="P480" i="1"/>
  <c r="Q480" i="1"/>
  <c r="J481" i="1"/>
  <c r="K481" i="1"/>
  <c r="L481" i="1"/>
  <c r="M481" i="1"/>
  <c r="N481" i="1"/>
  <c r="O481" i="1"/>
  <c r="P481" i="1"/>
  <c r="Q481" i="1"/>
  <c r="J482" i="1"/>
  <c r="K482" i="1"/>
  <c r="L482" i="1"/>
  <c r="M482" i="1"/>
  <c r="N482" i="1"/>
  <c r="O482" i="1"/>
  <c r="P482" i="1"/>
  <c r="Q482" i="1"/>
  <c r="J483" i="1"/>
  <c r="K483" i="1"/>
  <c r="L483" i="1"/>
  <c r="M483" i="1"/>
  <c r="N483" i="1"/>
  <c r="O483" i="1"/>
  <c r="P483" i="1"/>
  <c r="Q483" i="1"/>
  <c r="J484" i="1"/>
  <c r="K484" i="1"/>
  <c r="L484" i="1"/>
  <c r="M484" i="1"/>
  <c r="N484" i="1"/>
  <c r="O484" i="1"/>
  <c r="P484" i="1"/>
  <c r="Q484" i="1"/>
  <c r="J485" i="1"/>
  <c r="K485" i="1"/>
  <c r="L485" i="1"/>
  <c r="M485" i="1"/>
  <c r="N485" i="1"/>
  <c r="O485" i="1"/>
  <c r="P485" i="1"/>
  <c r="Q485" i="1"/>
  <c r="J486" i="1"/>
  <c r="K486" i="1"/>
  <c r="L486" i="1"/>
  <c r="M486" i="1"/>
  <c r="N486" i="1"/>
  <c r="O486" i="1"/>
  <c r="P486" i="1"/>
  <c r="Q486" i="1"/>
  <c r="J487" i="1"/>
  <c r="K487" i="1"/>
  <c r="L487" i="1"/>
  <c r="M487" i="1"/>
  <c r="N487" i="1"/>
  <c r="O487" i="1"/>
  <c r="P487" i="1"/>
  <c r="Q487" i="1"/>
  <c r="J488" i="1"/>
  <c r="K488" i="1"/>
  <c r="L488" i="1"/>
  <c r="M488" i="1"/>
  <c r="N488" i="1"/>
  <c r="O488" i="1"/>
  <c r="P488" i="1"/>
  <c r="Q488" i="1"/>
  <c r="J489" i="1"/>
  <c r="K489" i="1"/>
  <c r="L489" i="1"/>
  <c r="M489" i="1"/>
  <c r="N489" i="1"/>
  <c r="O489" i="1"/>
  <c r="P489" i="1"/>
  <c r="Q489" i="1"/>
  <c r="J490" i="1"/>
  <c r="K490" i="1"/>
  <c r="L490" i="1"/>
  <c r="M490" i="1"/>
  <c r="N490" i="1"/>
  <c r="O490" i="1"/>
  <c r="P490" i="1"/>
  <c r="Q490" i="1"/>
  <c r="J491" i="1"/>
  <c r="K491" i="1"/>
  <c r="L491" i="1"/>
  <c r="M491" i="1"/>
  <c r="N491" i="1"/>
  <c r="O491" i="1"/>
  <c r="P491" i="1"/>
  <c r="Q491" i="1"/>
  <c r="J492" i="1"/>
  <c r="K492" i="1"/>
  <c r="L492" i="1"/>
  <c r="M492" i="1"/>
  <c r="N492" i="1"/>
  <c r="O492" i="1"/>
  <c r="P492" i="1"/>
  <c r="Q492" i="1"/>
  <c r="J493" i="1"/>
  <c r="K493" i="1"/>
  <c r="L493" i="1"/>
  <c r="M493" i="1"/>
  <c r="N493" i="1"/>
  <c r="O493" i="1"/>
  <c r="P493" i="1"/>
  <c r="Q493" i="1"/>
  <c r="J494" i="1"/>
  <c r="K494" i="1"/>
  <c r="L494" i="1"/>
  <c r="M494" i="1"/>
  <c r="N494" i="1"/>
  <c r="O494" i="1"/>
  <c r="P494" i="1"/>
  <c r="Q494" i="1"/>
  <c r="J495" i="1"/>
  <c r="K495" i="1"/>
  <c r="L495" i="1"/>
  <c r="M495" i="1"/>
  <c r="N495" i="1"/>
  <c r="O495" i="1"/>
  <c r="P495" i="1"/>
  <c r="Q495" i="1"/>
  <c r="J496" i="1"/>
  <c r="K496" i="1"/>
  <c r="L496" i="1"/>
  <c r="M496" i="1"/>
  <c r="N496" i="1"/>
  <c r="O496" i="1"/>
  <c r="P496" i="1"/>
  <c r="Q496" i="1"/>
  <c r="J497" i="1"/>
  <c r="K497" i="1"/>
  <c r="L497" i="1"/>
  <c r="M497" i="1"/>
  <c r="N497" i="1"/>
  <c r="O497" i="1"/>
  <c r="P497" i="1"/>
  <c r="Q497" i="1"/>
  <c r="J498" i="1"/>
  <c r="K498" i="1"/>
  <c r="L498" i="1"/>
  <c r="M498" i="1"/>
  <c r="N498" i="1"/>
  <c r="O498" i="1"/>
  <c r="P498" i="1"/>
  <c r="Q498" i="1"/>
  <c r="J499" i="1"/>
  <c r="K499" i="1"/>
  <c r="L499" i="1"/>
  <c r="M499" i="1"/>
  <c r="N499" i="1"/>
  <c r="O499" i="1"/>
  <c r="P499" i="1"/>
  <c r="Q499" i="1"/>
  <c r="J500" i="1"/>
  <c r="K500" i="1"/>
  <c r="L500" i="1"/>
  <c r="M500" i="1"/>
  <c r="N500" i="1"/>
  <c r="O500" i="1"/>
  <c r="P500" i="1"/>
  <c r="Q500" i="1"/>
  <c r="J501" i="1"/>
  <c r="K501" i="1"/>
  <c r="L501" i="1"/>
  <c r="M501" i="1"/>
  <c r="N501" i="1"/>
  <c r="O501" i="1"/>
  <c r="P501" i="1"/>
  <c r="Q501" i="1"/>
  <c r="J502" i="1"/>
  <c r="K502" i="1"/>
  <c r="L502" i="1"/>
  <c r="M502" i="1"/>
  <c r="N502" i="1"/>
  <c r="O502" i="1"/>
  <c r="P502" i="1"/>
  <c r="Q502" i="1"/>
  <c r="J503" i="1"/>
  <c r="K503" i="1"/>
  <c r="L503" i="1"/>
  <c r="M503" i="1"/>
  <c r="N503" i="1"/>
  <c r="O503" i="1"/>
  <c r="P503" i="1"/>
  <c r="Q503" i="1"/>
  <c r="J504" i="1"/>
  <c r="K504" i="1"/>
  <c r="L504" i="1"/>
  <c r="M504" i="1"/>
  <c r="N504" i="1"/>
  <c r="O504" i="1"/>
  <c r="P504" i="1"/>
  <c r="Q504" i="1"/>
  <c r="J505" i="1"/>
  <c r="K505" i="1"/>
  <c r="L505" i="1"/>
  <c r="M505" i="1"/>
  <c r="N505" i="1"/>
  <c r="O505" i="1"/>
  <c r="P505" i="1"/>
  <c r="Q505" i="1"/>
  <c r="J506" i="1"/>
  <c r="K506" i="1"/>
  <c r="L506" i="1"/>
  <c r="M506" i="1"/>
  <c r="N506" i="1"/>
  <c r="O506" i="1"/>
  <c r="P506" i="1"/>
  <c r="Q506" i="1"/>
  <c r="J507" i="1"/>
  <c r="K507" i="1"/>
  <c r="L507" i="1"/>
  <c r="M507" i="1"/>
  <c r="N507" i="1"/>
  <c r="O507" i="1"/>
  <c r="P507" i="1"/>
  <c r="Q507" i="1"/>
  <c r="J508" i="1"/>
  <c r="K508" i="1"/>
  <c r="L508" i="1"/>
  <c r="M508" i="1"/>
  <c r="N508" i="1"/>
  <c r="O508" i="1"/>
  <c r="P508" i="1"/>
  <c r="Q508" i="1"/>
  <c r="J509" i="1"/>
  <c r="K509" i="1"/>
  <c r="L509" i="1"/>
  <c r="M509" i="1"/>
  <c r="N509" i="1"/>
  <c r="O509" i="1"/>
  <c r="P509" i="1"/>
  <c r="Q509" i="1"/>
  <c r="J510" i="1"/>
  <c r="K510" i="1"/>
  <c r="L510" i="1"/>
  <c r="M510" i="1"/>
  <c r="N510" i="1"/>
  <c r="O510" i="1"/>
  <c r="P510" i="1"/>
  <c r="Q510" i="1"/>
  <c r="J511" i="1"/>
  <c r="K511" i="1"/>
  <c r="L511" i="1"/>
  <c r="M511" i="1"/>
  <c r="N511" i="1"/>
  <c r="O511" i="1"/>
  <c r="P511" i="1"/>
  <c r="Q511" i="1"/>
  <c r="J512" i="1"/>
  <c r="K512" i="1"/>
  <c r="L512" i="1"/>
  <c r="M512" i="1"/>
  <c r="N512" i="1"/>
  <c r="O512" i="1"/>
  <c r="P512" i="1"/>
  <c r="Q512" i="1"/>
  <c r="J513" i="1"/>
  <c r="K513" i="1"/>
  <c r="L513" i="1"/>
  <c r="M513" i="1"/>
  <c r="N513" i="1"/>
  <c r="O513" i="1"/>
  <c r="P513" i="1"/>
  <c r="Q513" i="1"/>
  <c r="J514" i="1"/>
  <c r="K514" i="1"/>
  <c r="L514" i="1"/>
  <c r="M514" i="1"/>
  <c r="N514" i="1"/>
  <c r="O514" i="1"/>
  <c r="P514" i="1"/>
  <c r="Q514" i="1"/>
  <c r="J515" i="1"/>
  <c r="K515" i="1"/>
  <c r="L515" i="1"/>
  <c r="M515" i="1"/>
  <c r="N515" i="1"/>
  <c r="O515" i="1"/>
  <c r="P515" i="1"/>
  <c r="Q515" i="1"/>
  <c r="J516" i="1"/>
  <c r="K516" i="1"/>
  <c r="L516" i="1"/>
  <c r="M516" i="1"/>
  <c r="N516" i="1"/>
  <c r="O516" i="1"/>
  <c r="P516" i="1"/>
  <c r="Q516" i="1"/>
  <c r="J517" i="1"/>
  <c r="K517" i="1"/>
  <c r="L517" i="1"/>
  <c r="M517" i="1"/>
  <c r="N517" i="1"/>
  <c r="O517" i="1"/>
  <c r="P517" i="1"/>
  <c r="Q517" i="1"/>
  <c r="J518" i="1"/>
  <c r="K518" i="1"/>
  <c r="L518" i="1"/>
  <c r="M518" i="1"/>
  <c r="N518" i="1"/>
  <c r="O518" i="1"/>
  <c r="P518" i="1"/>
  <c r="Q518" i="1"/>
  <c r="J519" i="1"/>
  <c r="K519" i="1"/>
  <c r="L519" i="1"/>
  <c r="M519" i="1"/>
  <c r="N519" i="1"/>
  <c r="O519" i="1"/>
  <c r="P519" i="1"/>
  <c r="Q519" i="1"/>
  <c r="J520" i="1"/>
  <c r="K520" i="1"/>
  <c r="L520" i="1"/>
  <c r="M520" i="1"/>
  <c r="N520" i="1"/>
  <c r="O520" i="1"/>
  <c r="P520" i="1"/>
  <c r="Q520" i="1"/>
  <c r="J521" i="1"/>
  <c r="K521" i="1"/>
  <c r="L521" i="1"/>
  <c r="M521" i="1"/>
  <c r="N521" i="1"/>
  <c r="O521" i="1"/>
  <c r="P521" i="1"/>
  <c r="Q521" i="1"/>
  <c r="J522" i="1"/>
  <c r="K522" i="1"/>
  <c r="L522" i="1"/>
  <c r="M522" i="1"/>
  <c r="N522" i="1"/>
  <c r="O522" i="1"/>
  <c r="P522" i="1"/>
  <c r="Q522" i="1"/>
  <c r="J523" i="1"/>
  <c r="K523" i="1"/>
  <c r="L523" i="1"/>
  <c r="M523" i="1"/>
  <c r="N523" i="1"/>
  <c r="O523" i="1"/>
  <c r="P523" i="1"/>
  <c r="Q523" i="1"/>
  <c r="J524" i="1"/>
  <c r="K524" i="1"/>
  <c r="L524" i="1"/>
  <c r="M524" i="1"/>
  <c r="N524" i="1"/>
  <c r="O524" i="1"/>
  <c r="P524" i="1"/>
  <c r="Q524" i="1"/>
  <c r="J525" i="1"/>
  <c r="K525" i="1"/>
  <c r="L525" i="1"/>
  <c r="M525" i="1"/>
  <c r="N525" i="1"/>
  <c r="O525" i="1"/>
  <c r="P525" i="1"/>
  <c r="Q525" i="1"/>
  <c r="J526" i="1"/>
  <c r="K526" i="1"/>
  <c r="L526" i="1"/>
  <c r="M526" i="1"/>
  <c r="N526" i="1"/>
  <c r="O526" i="1"/>
  <c r="P526" i="1"/>
  <c r="Q526" i="1"/>
  <c r="J527" i="1"/>
  <c r="K527" i="1"/>
  <c r="L527" i="1"/>
  <c r="M527" i="1"/>
  <c r="N527" i="1"/>
  <c r="O527" i="1"/>
  <c r="P527" i="1"/>
  <c r="Q527" i="1"/>
  <c r="J528" i="1"/>
  <c r="K528" i="1"/>
  <c r="L528" i="1"/>
  <c r="M528" i="1"/>
  <c r="N528" i="1"/>
  <c r="O528" i="1"/>
  <c r="P528" i="1"/>
  <c r="Q528" i="1"/>
  <c r="J529" i="1"/>
  <c r="K529" i="1"/>
  <c r="L529" i="1"/>
  <c r="M529" i="1"/>
  <c r="N529" i="1"/>
  <c r="O529" i="1"/>
  <c r="P529" i="1"/>
  <c r="Q529" i="1"/>
  <c r="J530" i="1"/>
  <c r="K530" i="1"/>
  <c r="L530" i="1"/>
  <c r="M530" i="1"/>
  <c r="N530" i="1"/>
  <c r="O530" i="1"/>
  <c r="P530" i="1"/>
  <c r="Q530" i="1"/>
  <c r="J531" i="1"/>
  <c r="K531" i="1"/>
  <c r="L531" i="1"/>
  <c r="M531" i="1"/>
  <c r="N531" i="1"/>
  <c r="O531" i="1"/>
  <c r="P531" i="1"/>
  <c r="Q531" i="1"/>
  <c r="J532" i="1"/>
  <c r="K532" i="1"/>
  <c r="L532" i="1"/>
  <c r="M532" i="1"/>
  <c r="N532" i="1"/>
  <c r="O532" i="1"/>
  <c r="P532" i="1"/>
  <c r="Q532" i="1"/>
  <c r="J533" i="1"/>
  <c r="K533" i="1"/>
  <c r="L533" i="1"/>
  <c r="M533" i="1"/>
  <c r="N533" i="1"/>
  <c r="O533" i="1"/>
  <c r="P533" i="1"/>
  <c r="Q533" i="1"/>
  <c r="J534" i="1"/>
  <c r="K534" i="1"/>
  <c r="L534" i="1"/>
  <c r="M534" i="1"/>
  <c r="N534" i="1"/>
  <c r="O534" i="1"/>
  <c r="P534" i="1"/>
  <c r="Q534" i="1"/>
  <c r="J535" i="1"/>
  <c r="K535" i="1"/>
  <c r="L535" i="1"/>
  <c r="M535" i="1"/>
  <c r="N535" i="1"/>
  <c r="O535" i="1"/>
  <c r="P535" i="1"/>
  <c r="Q535" i="1"/>
  <c r="J536" i="1"/>
  <c r="K536" i="1"/>
  <c r="L536" i="1"/>
  <c r="M536" i="1"/>
  <c r="N536" i="1"/>
  <c r="O536" i="1"/>
  <c r="P536" i="1"/>
  <c r="Q536" i="1"/>
  <c r="J537" i="1"/>
  <c r="K537" i="1"/>
  <c r="L537" i="1"/>
  <c r="M537" i="1"/>
  <c r="N537" i="1"/>
  <c r="O537" i="1"/>
  <c r="P537" i="1"/>
  <c r="Q537" i="1"/>
  <c r="J538" i="1"/>
  <c r="K538" i="1"/>
  <c r="L538" i="1"/>
  <c r="M538" i="1"/>
  <c r="N538" i="1"/>
  <c r="O538" i="1"/>
  <c r="P538" i="1"/>
  <c r="Q538" i="1"/>
  <c r="J539" i="1"/>
  <c r="K539" i="1"/>
  <c r="L539" i="1"/>
  <c r="M539" i="1"/>
  <c r="N539" i="1"/>
  <c r="O539" i="1"/>
  <c r="P539" i="1"/>
  <c r="Q539" i="1"/>
  <c r="J540" i="1"/>
  <c r="K540" i="1"/>
  <c r="L540" i="1"/>
  <c r="M540" i="1"/>
  <c r="N540" i="1"/>
  <c r="O540" i="1"/>
  <c r="P540" i="1"/>
  <c r="Q540" i="1"/>
  <c r="J541" i="1"/>
  <c r="K541" i="1"/>
  <c r="L541" i="1"/>
  <c r="M541" i="1"/>
  <c r="N541" i="1"/>
  <c r="O541" i="1"/>
  <c r="P541" i="1"/>
  <c r="Q541" i="1"/>
  <c r="J542" i="1"/>
  <c r="K542" i="1"/>
  <c r="L542" i="1"/>
  <c r="M542" i="1"/>
  <c r="N542" i="1"/>
  <c r="O542" i="1"/>
  <c r="P542" i="1"/>
  <c r="Q542" i="1"/>
  <c r="J543" i="1"/>
  <c r="K543" i="1"/>
  <c r="L543" i="1"/>
  <c r="M543" i="1"/>
  <c r="N543" i="1"/>
  <c r="O543" i="1"/>
  <c r="P543" i="1"/>
  <c r="Q543" i="1"/>
  <c r="J544" i="1"/>
  <c r="K544" i="1"/>
  <c r="L544" i="1"/>
  <c r="M544" i="1"/>
  <c r="N544" i="1"/>
  <c r="O544" i="1"/>
  <c r="P544" i="1"/>
  <c r="Q544" i="1"/>
  <c r="J545" i="1"/>
  <c r="K545" i="1"/>
  <c r="L545" i="1"/>
  <c r="M545" i="1"/>
  <c r="N545" i="1"/>
  <c r="O545" i="1"/>
  <c r="P545" i="1"/>
  <c r="Q545" i="1"/>
  <c r="J546" i="1"/>
  <c r="K546" i="1"/>
  <c r="L546" i="1"/>
  <c r="M546" i="1"/>
  <c r="N546" i="1"/>
  <c r="O546" i="1"/>
  <c r="P546" i="1"/>
  <c r="Q546" i="1"/>
  <c r="J547" i="1"/>
  <c r="K547" i="1"/>
  <c r="L547" i="1"/>
  <c r="M547" i="1"/>
  <c r="N547" i="1"/>
  <c r="O547" i="1"/>
  <c r="P547" i="1"/>
  <c r="Q547" i="1"/>
  <c r="J548" i="1"/>
  <c r="K548" i="1"/>
  <c r="L548" i="1"/>
  <c r="M548" i="1"/>
  <c r="N548" i="1"/>
  <c r="O548" i="1"/>
  <c r="P548" i="1"/>
  <c r="Q548" i="1"/>
  <c r="J549" i="1"/>
  <c r="K549" i="1"/>
  <c r="L549" i="1"/>
  <c r="M549" i="1"/>
  <c r="N549" i="1"/>
  <c r="O549" i="1"/>
  <c r="P549" i="1"/>
  <c r="Q549" i="1"/>
  <c r="J550" i="1"/>
  <c r="K550" i="1"/>
  <c r="L550" i="1"/>
  <c r="M550" i="1"/>
  <c r="N550" i="1"/>
  <c r="O550" i="1"/>
  <c r="P550" i="1"/>
  <c r="Q550" i="1"/>
  <c r="J551" i="1"/>
  <c r="K551" i="1"/>
  <c r="L551" i="1"/>
  <c r="M551" i="1"/>
  <c r="N551" i="1"/>
  <c r="O551" i="1"/>
  <c r="P551" i="1"/>
  <c r="Q551" i="1"/>
  <c r="J552" i="1"/>
  <c r="K552" i="1"/>
  <c r="L552" i="1"/>
  <c r="M552" i="1"/>
  <c r="N552" i="1"/>
  <c r="O552" i="1"/>
  <c r="P552" i="1"/>
  <c r="Q552" i="1"/>
  <c r="J553" i="1"/>
  <c r="K553" i="1"/>
  <c r="L553" i="1"/>
  <c r="M553" i="1"/>
  <c r="N553" i="1"/>
  <c r="O553" i="1"/>
  <c r="P553" i="1"/>
  <c r="Q553" i="1"/>
  <c r="J554" i="1"/>
  <c r="K554" i="1"/>
  <c r="L554" i="1"/>
  <c r="M554" i="1"/>
  <c r="N554" i="1"/>
  <c r="O554" i="1"/>
  <c r="P554" i="1"/>
  <c r="Q554" i="1"/>
  <c r="J555" i="1"/>
  <c r="K555" i="1"/>
  <c r="L555" i="1"/>
  <c r="M555" i="1"/>
  <c r="N555" i="1"/>
  <c r="O555" i="1"/>
  <c r="P555" i="1"/>
  <c r="Q555" i="1"/>
  <c r="J556" i="1"/>
  <c r="K556" i="1"/>
  <c r="L556" i="1"/>
  <c r="M556" i="1"/>
  <c r="N556" i="1"/>
  <c r="O556" i="1"/>
  <c r="P556" i="1"/>
  <c r="Q556" i="1"/>
  <c r="J557" i="1"/>
  <c r="K557" i="1"/>
  <c r="L557" i="1"/>
  <c r="M557" i="1"/>
  <c r="N557" i="1"/>
  <c r="O557" i="1"/>
  <c r="P557" i="1"/>
  <c r="Q557" i="1"/>
  <c r="J558" i="1"/>
  <c r="K558" i="1"/>
  <c r="L558" i="1"/>
  <c r="M558" i="1"/>
  <c r="N558" i="1"/>
  <c r="O558" i="1"/>
  <c r="P558" i="1"/>
  <c r="Q558" i="1"/>
  <c r="J559" i="1"/>
  <c r="K559" i="1"/>
  <c r="L559" i="1"/>
  <c r="M559" i="1"/>
  <c r="N559" i="1"/>
  <c r="O559" i="1"/>
  <c r="P559" i="1"/>
  <c r="Q559" i="1"/>
  <c r="J560" i="1"/>
  <c r="K560" i="1"/>
  <c r="L560" i="1"/>
  <c r="M560" i="1"/>
  <c r="N560" i="1"/>
  <c r="O560" i="1"/>
  <c r="P560" i="1"/>
  <c r="Q560" i="1"/>
  <c r="J561" i="1"/>
  <c r="K561" i="1"/>
  <c r="L561" i="1"/>
  <c r="M561" i="1"/>
  <c r="N561" i="1"/>
  <c r="O561" i="1"/>
  <c r="P561" i="1"/>
  <c r="Q561" i="1"/>
  <c r="J562" i="1"/>
  <c r="K562" i="1"/>
  <c r="L562" i="1"/>
  <c r="M562" i="1"/>
  <c r="N562" i="1"/>
  <c r="O562" i="1"/>
  <c r="P562" i="1"/>
  <c r="Q562" i="1"/>
  <c r="J563" i="1"/>
  <c r="K563" i="1"/>
  <c r="L563" i="1"/>
  <c r="M563" i="1"/>
  <c r="N563" i="1"/>
  <c r="O563" i="1"/>
  <c r="P563" i="1"/>
  <c r="Q563" i="1"/>
  <c r="J564" i="1"/>
  <c r="K564" i="1"/>
  <c r="L564" i="1"/>
  <c r="M564" i="1"/>
  <c r="N564" i="1"/>
  <c r="O564" i="1"/>
  <c r="P564" i="1"/>
  <c r="Q564" i="1"/>
  <c r="J565" i="1"/>
  <c r="K565" i="1"/>
  <c r="L565" i="1"/>
  <c r="M565" i="1"/>
  <c r="N565" i="1"/>
  <c r="O565" i="1"/>
  <c r="P565" i="1"/>
  <c r="Q565" i="1"/>
  <c r="J566" i="1"/>
  <c r="K566" i="1"/>
  <c r="L566" i="1"/>
  <c r="M566" i="1"/>
  <c r="N566" i="1"/>
  <c r="O566" i="1"/>
  <c r="P566" i="1"/>
  <c r="Q566" i="1"/>
  <c r="J567" i="1"/>
  <c r="K567" i="1"/>
  <c r="L567" i="1"/>
  <c r="M567" i="1"/>
  <c r="N567" i="1"/>
  <c r="O567" i="1"/>
  <c r="P567" i="1"/>
  <c r="Q567" i="1"/>
  <c r="J568" i="1"/>
  <c r="K568" i="1"/>
  <c r="L568" i="1"/>
  <c r="M568" i="1"/>
  <c r="N568" i="1"/>
  <c r="O568" i="1"/>
  <c r="P568" i="1"/>
  <c r="Q568" i="1"/>
  <c r="J569" i="1"/>
  <c r="K569" i="1"/>
  <c r="L569" i="1"/>
  <c r="M569" i="1"/>
  <c r="N569" i="1"/>
  <c r="O569" i="1"/>
  <c r="P569" i="1"/>
  <c r="Q569" i="1"/>
  <c r="J570" i="1"/>
  <c r="K570" i="1"/>
  <c r="L570" i="1"/>
  <c r="M570" i="1"/>
  <c r="N570" i="1"/>
  <c r="O570" i="1"/>
  <c r="P570" i="1"/>
  <c r="Q570" i="1"/>
  <c r="J571" i="1"/>
  <c r="K571" i="1"/>
  <c r="L571" i="1"/>
  <c r="M571" i="1"/>
  <c r="N571" i="1"/>
  <c r="O571" i="1"/>
  <c r="P571" i="1"/>
  <c r="Q571" i="1"/>
  <c r="J572" i="1"/>
  <c r="K572" i="1"/>
  <c r="L572" i="1"/>
  <c r="M572" i="1"/>
  <c r="N572" i="1"/>
  <c r="O572" i="1"/>
  <c r="P572" i="1"/>
  <c r="Q572" i="1"/>
  <c r="J573" i="1"/>
  <c r="K573" i="1"/>
  <c r="L573" i="1"/>
  <c r="M573" i="1"/>
  <c r="N573" i="1"/>
  <c r="O573" i="1"/>
  <c r="P573" i="1"/>
  <c r="Q573" i="1"/>
  <c r="J574" i="1"/>
  <c r="K574" i="1"/>
  <c r="L574" i="1"/>
  <c r="M574" i="1"/>
  <c r="N574" i="1"/>
  <c r="O574" i="1"/>
  <c r="P574" i="1"/>
  <c r="Q574" i="1"/>
  <c r="J575" i="1"/>
  <c r="K575" i="1"/>
  <c r="L575" i="1"/>
  <c r="M575" i="1"/>
  <c r="N575" i="1"/>
  <c r="O575" i="1"/>
  <c r="P575" i="1"/>
  <c r="Q575" i="1"/>
  <c r="J576" i="1"/>
  <c r="K576" i="1"/>
  <c r="L576" i="1"/>
  <c r="M576" i="1"/>
  <c r="N576" i="1"/>
  <c r="O576" i="1"/>
  <c r="P576" i="1"/>
  <c r="Q576" i="1"/>
  <c r="J577" i="1"/>
  <c r="K577" i="1"/>
  <c r="L577" i="1"/>
  <c r="M577" i="1"/>
  <c r="N577" i="1"/>
  <c r="O577" i="1"/>
  <c r="P577" i="1"/>
  <c r="Q577" i="1"/>
  <c r="J578" i="1"/>
  <c r="K578" i="1"/>
  <c r="L578" i="1"/>
  <c r="M578" i="1"/>
  <c r="N578" i="1"/>
  <c r="O578" i="1"/>
  <c r="P578" i="1"/>
  <c r="Q578" i="1"/>
  <c r="J579" i="1"/>
  <c r="K579" i="1"/>
  <c r="L579" i="1"/>
  <c r="M579" i="1"/>
  <c r="N579" i="1"/>
  <c r="O579" i="1"/>
  <c r="P579" i="1"/>
  <c r="Q579" i="1"/>
  <c r="J580" i="1"/>
  <c r="K580" i="1"/>
  <c r="L580" i="1"/>
  <c r="M580" i="1"/>
  <c r="N580" i="1"/>
  <c r="O580" i="1"/>
  <c r="P580" i="1"/>
  <c r="Q580" i="1"/>
  <c r="J581" i="1"/>
  <c r="K581" i="1"/>
  <c r="L581" i="1"/>
  <c r="M581" i="1"/>
  <c r="N581" i="1"/>
  <c r="O581" i="1"/>
  <c r="P581" i="1"/>
  <c r="Q581" i="1"/>
  <c r="J582" i="1"/>
  <c r="K582" i="1"/>
  <c r="L582" i="1"/>
  <c r="M582" i="1"/>
  <c r="N582" i="1"/>
  <c r="O582" i="1"/>
  <c r="P582" i="1"/>
  <c r="Q582" i="1"/>
  <c r="J583" i="1"/>
  <c r="K583" i="1"/>
  <c r="L583" i="1"/>
  <c r="M583" i="1"/>
  <c r="N583" i="1"/>
  <c r="O583" i="1"/>
  <c r="P583" i="1"/>
  <c r="Q583" i="1"/>
  <c r="J584" i="1"/>
  <c r="K584" i="1"/>
  <c r="L584" i="1"/>
  <c r="M584" i="1"/>
  <c r="N584" i="1"/>
  <c r="O584" i="1"/>
  <c r="P584" i="1"/>
  <c r="Q584" i="1"/>
  <c r="J585" i="1"/>
  <c r="K585" i="1"/>
  <c r="L585" i="1"/>
  <c r="M585" i="1"/>
  <c r="N585" i="1"/>
  <c r="O585" i="1"/>
  <c r="P585" i="1"/>
  <c r="Q585" i="1"/>
  <c r="J586" i="1"/>
  <c r="K586" i="1"/>
  <c r="L586" i="1"/>
  <c r="M586" i="1"/>
  <c r="N586" i="1"/>
  <c r="O586" i="1"/>
  <c r="P586" i="1"/>
  <c r="Q586" i="1"/>
  <c r="J587" i="1"/>
  <c r="K587" i="1"/>
  <c r="L587" i="1"/>
  <c r="M587" i="1"/>
  <c r="N587" i="1"/>
  <c r="O587" i="1"/>
  <c r="P587" i="1"/>
  <c r="Q587" i="1"/>
  <c r="J588" i="1"/>
  <c r="K588" i="1"/>
  <c r="L588" i="1"/>
  <c r="M588" i="1"/>
  <c r="N588" i="1"/>
  <c r="O588" i="1"/>
  <c r="P588" i="1"/>
  <c r="Q588" i="1"/>
  <c r="J589" i="1"/>
  <c r="K589" i="1"/>
  <c r="L589" i="1"/>
  <c r="M589" i="1"/>
  <c r="N589" i="1"/>
  <c r="O589" i="1"/>
  <c r="P589" i="1"/>
  <c r="Q589" i="1"/>
  <c r="J590" i="1"/>
  <c r="K590" i="1"/>
  <c r="L590" i="1"/>
  <c r="M590" i="1"/>
  <c r="N590" i="1"/>
  <c r="O590" i="1"/>
  <c r="P590" i="1"/>
  <c r="Q590" i="1"/>
  <c r="J591" i="1"/>
  <c r="K591" i="1"/>
  <c r="L591" i="1"/>
  <c r="M591" i="1"/>
  <c r="N591" i="1"/>
  <c r="O591" i="1"/>
  <c r="P591" i="1"/>
  <c r="Q591" i="1"/>
  <c r="J592" i="1"/>
  <c r="K592" i="1"/>
  <c r="L592" i="1"/>
  <c r="M592" i="1"/>
  <c r="N592" i="1"/>
  <c r="O592" i="1"/>
  <c r="P592" i="1"/>
  <c r="Q592" i="1"/>
  <c r="J593" i="1"/>
  <c r="K593" i="1"/>
  <c r="L593" i="1"/>
  <c r="M593" i="1"/>
  <c r="N593" i="1"/>
  <c r="O593" i="1"/>
  <c r="P593" i="1"/>
  <c r="Q593" i="1"/>
  <c r="J594" i="1"/>
  <c r="K594" i="1"/>
  <c r="L594" i="1"/>
  <c r="M594" i="1"/>
  <c r="N594" i="1"/>
  <c r="O594" i="1"/>
  <c r="P594" i="1"/>
  <c r="Q594" i="1"/>
  <c r="J595" i="1"/>
  <c r="K595" i="1"/>
  <c r="L595" i="1"/>
  <c r="M595" i="1"/>
  <c r="N595" i="1"/>
  <c r="O595" i="1"/>
  <c r="P595" i="1"/>
  <c r="Q595" i="1"/>
  <c r="J596" i="1"/>
  <c r="K596" i="1"/>
  <c r="L596" i="1"/>
  <c r="M596" i="1"/>
  <c r="N596" i="1"/>
  <c r="O596" i="1"/>
  <c r="P596" i="1"/>
  <c r="Q596" i="1"/>
  <c r="J597" i="1"/>
  <c r="K597" i="1"/>
  <c r="L597" i="1"/>
  <c r="M597" i="1"/>
  <c r="N597" i="1"/>
  <c r="O597" i="1"/>
  <c r="P597" i="1"/>
  <c r="Q597" i="1"/>
  <c r="J598" i="1"/>
  <c r="K598" i="1"/>
  <c r="L598" i="1"/>
  <c r="M598" i="1"/>
  <c r="N598" i="1"/>
  <c r="O598" i="1"/>
  <c r="P598" i="1"/>
  <c r="Q598" i="1"/>
  <c r="J599" i="1"/>
  <c r="K599" i="1"/>
  <c r="L599" i="1"/>
  <c r="M599" i="1"/>
  <c r="N599" i="1"/>
  <c r="O599" i="1"/>
  <c r="P599" i="1"/>
  <c r="Q599" i="1"/>
  <c r="J600" i="1"/>
  <c r="K600" i="1"/>
  <c r="L600" i="1"/>
  <c r="M600" i="1"/>
  <c r="N600" i="1"/>
  <c r="O600" i="1"/>
  <c r="P600" i="1"/>
  <c r="Q600" i="1"/>
  <c r="J601" i="1"/>
  <c r="K601" i="1"/>
  <c r="L601" i="1"/>
  <c r="M601" i="1"/>
  <c r="N601" i="1"/>
  <c r="O601" i="1"/>
  <c r="P601" i="1"/>
  <c r="Q601" i="1"/>
  <c r="J602" i="1"/>
  <c r="K602" i="1"/>
  <c r="L602" i="1"/>
  <c r="M602" i="1"/>
  <c r="N602" i="1"/>
  <c r="O602" i="1"/>
  <c r="P602" i="1"/>
  <c r="Q602" i="1"/>
  <c r="J603" i="1"/>
  <c r="K603" i="1"/>
  <c r="L603" i="1"/>
  <c r="M603" i="1"/>
  <c r="N603" i="1"/>
  <c r="O603" i="1"/>
  <c r="P603" i="1"/>
  <c r="Q603" i="1"/>
  <c r="J604" i="1"/>
  <c r="K604" i="1"/>
  <c r="L604" i="1"/>
  <c r="M604" i="1"/>
  <c r="N604" i="1"/>
  <c r="O604" i="1"/>
  <c r="P604" i="1"/>
  <c r="Q604" i="1"/>
  <c r="J605" i="1"/>
  <c r="K605" i="1"/>
  <c r="L605" i="1"/>
  <c r="M605" i="1"/>
  <c r="N605" i="1"/>
  <c r="O605" i="1"/>
  <c r="P605" i="1"/>
  <c r="Q605" i="1"/>
  <c r="J606" i="1"/>
  <c r="K606" i="1"/>
  <c r="L606" i="1"/>
  <c r="M606" i="1"/>
  <c r="N606" i="1"/>
  <c r="O606" i="1"/>
  <c r="P606" i="1"/>
  <c r="Q606" i="1"/>
  <c r="J607" i="1"/>
  <c r="K607" i="1"/>
  <c r="L607" i="1"/>
  <c r="M607" i="1"/>
  <c r="N607" i="1"/>
  <c r="O607" i="1"/>
  <c r="P607" i="1"/>
  <c r="Q607" i="1"/>
  <c r="J608" i="1"/>
  <c r="K608" i="1"/>
  <c r="L608" i="1"/>
  <c r="M608" i="1"/>
  <c r="N608" i="1"/>
  <c r="O608" i="1"/>
  <c r="P608" i="1"/>
  <c r="Q608" i="1"/>
  <c r="J609" i="1"/>
  <c r="K609" i="1"/>
  <c r="L609" i="1"/>
  <c r="M609" i="1"/>
  <c r="N609" i="1"/>
  <c r="O609" i="1"/>
  <c r="P609" i="1"/>
  <c r="Q609" i="1"/>
  <c r="J610" i="1"/>
  <c r="K610" i="1"/>
  <c r="L610" i="1"/>
  <c r="M610" i="1"/>
  <c r="N610" i="1"/>
  <c r="O610" i="1"/>
  <c r="P610" i="1"/>
  <c r="Q610" i="1"/>
  <c r="J611" i="1"/>
  <c r="K611" i="1"/>
  <c r="L611" i="1"/>
  <c r="M611" i="1"/>
  <c r="N611" i="1"/>
  <c r="O611" i="1"/>
  <c r="P611" i="1"/>
  <c r="Q611" i="1"/>
  <c r="J612" i="1"/>
  <c r="K612" i="1"/>
  <c r="L612" i="1"/>
  <c r="M612" i="1"/>
  <c r="N612" i="1"/>
  <c r="O612" i="1"/>
  <c r="P612" i="1"/>
  <c r="Q612" i="1"/>
  <c r="J613" i="1"/>
  <c r="K613" i="1"/>
  <c r="L613" i="1"/>
  <c r="M613" i="1"/>
  <c r="N613" i="1"/>
  <c r="O613" i="1"/>
  <c r="P613" i="1"/>
  <c r="Q613" i="1"/>
  <c r="J614" i="1"/>
  <c r="K614" i="1"/>
  <c r="L614" i="1"/>
  <c r="M614" i="1"/>
  <c r="N614" i="1"/>
  <c r="O614" i="1"/>
  <c r="P614" i="1"/>
  <c r="Q614" i="1"/>
  <c r="J615" i="1"/>
  <c r="K615" i="1"/>
  <c r="L615" i="1"/>
  <c r="M615" i="1"/>
  <c r="N615" i="1"/>
  <c r="O615" i="1"/>
  <c r="P615" i="1"/>
  <c r="Q615" i="1"/>
  <c r="J616" i="1"/>
  <c r="K616" i="1"/>
  <c r="L616" i="1"/>
  <c r="M616" i="1"/>
  <c r="N616" i="1"/>
  <c r="O616" i="1"/>
  <c r="P616" i="1"/>
  <c r="Q616" i="1"/>
  <c r="J617" i="1"/>
  <c r="K617" i="1"/>
  <c r="L617" i="1"/>
  <c r="M617" i="1"/>
  <c r="N617" i="1"/>
  <c r="O617" i="1"/>
  <c r="P617" i="1"/>
  <c r="Q617" i="1"/>
  <c r="J618" i="1"/>
  <c r="K618" i="1"/>
  <c r="L618" i="1"/>
  <c r="M618" i="1"/>
  <c r="N618" i="1"/>
  <c r="O618" i="1"/>
  <c r="P618" i="1"/>
  <c r="Q618" i="1"/>
  <c r="J619" i="1"/>
  <c r="K619" i="1"/>
  <c r="L619" i="1"/>
  <c r="M619" i="1"/>
  <c r="N619" i="1"/>
  <c r="O619" i="1"/>
  <c r="P619" i="1"/>
  <c r="Q619" i="1"/>
  <c r="J620" i="1"/>
  <c r="K620" i="1"/>
  <c r="L620" i="1"/>
  <c r="M620" i="1"/>
  <c r="N620" i="1"/>
  <c r="O620" i="1"/>
  <c r="P620" i="1"/>
  <c r="Q620" i="1"/>
  <c r="J621" i="1"/>
  <c r="K621" i="1"/>
  <c r="L621" i="1"/>
  <c r="M621" i="1"/>
  <c r="N621" i="1"/>
  <c r="O621" i="1"/>
  <c r="P621" i="1"/>
  <c r="Q621" i="1"/>
  <c r="J622" i="1"/>
  <c r="K622" i="1"/>
  <c r="L622" i="1"/>
  <c r="M622" i="1"/>
  <c r="N622" i="1"/>
  <c r="O622" i="1"/>
  <c r="P622" i="1"/>
  <c r="Q622" i="1"/>
  <c r="J623" i="1"/>
  <c r="K623" i="1"/>
  <c r="L623" i="1"/>
  <c r="M623" i="1"/>
  <c r="N623" i="1"/>
  <c r="O623" i="1"/>
  <c r="P623" i="1"/>
  <c r="Q623" i="1"/>
  <c r="J624" i="1"/>
  <c r="K624" i="1"/>
  <c r="L624" i="1"/>
  <c r="M624" i="1"/>
  <c r="N624" i="1"/>
  <c r="O624" i="1"/>
  <c r="P624" i="1"/>
  <c r="Q624" i="1"/>
  <c r="J625" i="1"/>
  <c r="K625" i="1"/>
  <c r="L625" i="1"/>
  <c r="M625" i="1"/>
  <c r="N625" i="1"/>
  <c r="O625" i="1"/>
  <c r="P625" i="1"/>
  <c r="Q625" i="1"/>
  <c r="J626" i="1"/>
  <c r="K626" i="1"/>
  <c r="L626" i="1"/>
  <c r="M626" i="1"/>
  <c r="N626" i="1"/>
  <c r="O626" i="1"/>
  <c r="P626" i="1"/>
  <c r="Q626" i="1"/>
  <c r="J627" i="1"/>
  <c r="K627" i="1"/>
  <c r="L627" i="1"/>
  <c r="M627" i="1"/>
  <c r="N627" i="1"/>
  <c r="O627" i="1"/>
  <c r="P627" i="1"/>
  <c r="Q627" i="1"/>
  <c r="J628" i="1"/>
  <c r="K628" i="1"/>
  <c r="L628" i="1"/>
  <c r="M628" i="1"/>
  <c r="N628" i="1"/>
  <c r="O628" i="1"/>
  <c r="P628" i="1"/>
  <c r="Q628" i="1"/>
  <c r="J629" i="1"/>
  <c r="K629" i="1"/>
  <c r="L629" i="1"/>
  <c r="M629" i="1"/>
  <c r="N629" i="1"/>
  <c r="O629" i="1"/>
  <c r="P629" i="1"/>
  <c r="Q629" i="1"/>
  <c r="J630" i="1"/>
  <c r="K630" i="1"/>
  <c r="L630" i="1"/>
  <c r="M630" i="1"/>
  <c r="N630" i="1"/>
  <c r="O630" i="1"/>
  <c r="P630" i="1"/>
  <c r="Q630" i="1"/>
  <c r="J631" i="1"/>
  <c r="K631" i="1"/>
  <c r="L631" i="1"/>
  <c r="M631" i="1"/>
  <c r="N631" i="1"/>
  <c r="O631" i="1"/>
  <c r="P631" i="1"/>
  <c r="Q631" i="1"/>
  <c r="J632" i="1"/>
  <c r="K632" i="1"/>
  <c r="L632" i="1"/>
  <c r="M632" i="1"/>
  <c r="N632" i="1"/>
  <c r="O632" i="1"/>
  <c r="P632" i="1"/>
  <c r="Q632" i="1"/>
  <c r="J633" i="1"/>
  <c r="K633" i="1"/>
  <c r="L633" i="1"/>
  <c r="M633" i="1"/>
  <c r="N633" i="1"/>
  <c r="O633" i="1"/>
  <c r="P633" i="1"/>
  <c r="Q633" i="1"/>
  <c r="J634" i="1"/>
  <c r="K634" i="1"/>
  <c r="L634" i="1"/>
  <c r="M634" i="1"/>
  <c r="N634" i="1"/>
  <c r="O634" i="1"/>
  <c r="P634" i="1"/>
  <c r="Q634" i="1"/>
  <c r="J635" i="1"/>
  <c r="K635" i="1"/>
  <c r="L635" i="1"/>
  <c r="M635" i="1"/>
  <c r="N635" i="1"/>
  <c r="O635" i="1"/>
  <c r="P635" i="1"/>
  <c r="Q635" i="1"/>
  <c r="J636" i="1"/>
  <c r="K636" i="1"/>
  <c r="L636" i="1"/>
  <c r="M636" i="1"/>
  <c r="N636" i="1"/>
  <c r="O636" i="1"/>
  <c r="P636" i="1"/>
  <c r="Q636" i="1"/>
  <c r="J637" i="1"/>
  <c r="K637" i="1"/>
  <c r="L637" i="1"/>
  <c r="M637" i="1"/>
  <c r="N637" i="1"/>
  <c r="O637" i="1"/>
  <c r="P637" i="1"/>
  <c r="Q637" i="1"/>
  <c r="J638" i="1"/>
  <c r="K638" i="1"/>
  <c r="L638" i="1"/>
  <c r="M638" i="1"/>
  <c r="N638" i="1"/>
  <c r="O638" i="1"/>
  <c r="P638" i="1"/>
  <c r="Q638" i="1"/>
  <c r="J639" i="1"/>
  <c r="K639" i="1"/>
  <c r="L639" i="1"/>
  <c r="M639" i="1"/>
  <c r="N639" i="1"/>
  <c r="O639" i="1"/>
  <c r="P639" i="1"/>
  <c r="Q639" i="1"/>
  <c r="J640" i="1"/>
  <c r="K640" i="1"/>
  <c r="L640" i="1"/>
  <c r="M640" i="1"/>
  <c r="N640" i="1"/>
  <c r="O640" i="1"/>
  <c r="P640" i="1"/>
  <c r="Q640" i="1"/>
  <c r="J641" i="1"/>
  <c r="K641" i="1"/>
  <c r="L641" i="1"/>
  <c r="M641" i="1"/>
  <c r="N641" i="1"/>
  <c r="O641" i="1"/>
  <c r="P641" i="1"/>
  <c r="Q641" i="1"/>
  <c r="J642" i="1"/>
  <c r="K642" i="1"/>
  <c r="L642" i="1"/>
  <c r="M642" i="1"/>
  <c r="N642" i="1"/>
  <c r="O642" i="1"/>
  <c r="P642" i="1"/>
  <c r="Q642" i="1"/>
  <c r="J643" i="1"/>
  <c r="K643" i="1"/>
  <c r="L643" i="1"/>
  <c r="M643" i="1"/>
  <c r="N643" i="1"/>
  <c r="O643" i="1"/>
  <c r="P643" i="1"/>
  <c r="Q643" i="1"/>
  <c r="J644" i="1"/>
  <c r="K644" i="1"/>
  <c r="L644" i="1"/>
  <c r="M644" i="1"/>
  <c r="N644" i="1"/>
  <c r="O644" i="1"/>
  <c r="P644" i="1"/>
  <c r="Q644" i="1"/>
  <c r="J645" i="1"/>
  <c r="K645" i="1"/>
  <c r="L645" i="1"/>
  <c r="M645" i="1"/>
  <c r="N645" i="1"/>
  <c r="O645" i="1"/>
  <c r="P645" i="1"/>
  <c r="Q645" i="1"/>
  <c r="J646" i="1"/>
  <c r="K646" i="1"/>
  <c r="L646" i="1"/>
  <c r="M646" i="1"/>
  <c r="N646" i="1"/>
  <c r="O646" i="1"/>
  <c r="P646" i="1"/>
  <c r="Q646" i="1"/>
  <c r="J647" i="1"/>
  <c r="K647" i="1"/>
  <c r="L647" i="1"/>
  <c r="M647" i="1"/>
  <c r="N647" i="1"/>
  <c r="O647" i="1"/>
  <c r="P647" i="1"/>
  <c r="Q647" i="1"/>
  <c r="J648" i="1"/>
  <c r="K648" i="1"/>
  <c r="L648" i="1"/>
  <c r="M648" i="1"/>
  <c r="N648" i="1"/>
  <c r="O648" i="1"/>
  <c r="P648" i="1"/>
  <c r="Q648" i="1"/>
  <c r="J649" i="1"/>
  <c r="K649" i="1"/>
  <c r="L649" i="1"/>
  <c r="M649" i="1"/>
  <c r="N649" i="1"/>
  <c r="O649" i="1"/>
  <c r="P649" i="1"/>
  <c r="Q649" i="1"/>
  <c r="J650" i="1"/>
  <c r="K650" i="1"/>
  <c r="L650" i="1"/>
  <c r="M650" i="1"/>
  <c r="N650" i="1"/>
  <c r="O650" i="1"/>
  <c r="P650" i="1"/>
  <c r="Q650" i="1"/>
  <c r="J651" i="1"/>
  <c r="K651" i="1"/>
  <c r="L651" i="1"/>
  <c r="M651" i="1"/>
  <c r="N651" i="1"/>
  <c r="O651" i="1"/>
  <c r="P651" i="1"/>
  <c r="Q651" i="1"/>
  <c r="J652" i="1"/>
  <c r="K652" i="1"/>
  <c r="L652" i="1"/>
  <c r="M652" i="1"/>
  <c r="N652" i="1"/>
  <c r="O652" i="1"/>
  <c r="P652" i="1"/>
  <c r="Q652" i="1"/>
  <c r="J653" i="1"/>
  <c r="K653" i="1"/>
  <c r="L653" i="1"/>
  <c r="M653" i="1"/>
  <c r="N653" i="1"/>
  <c r="O653" i="1"/>
  <c r="P653" i="1"/>
  <c r="Q653" i="1"/>
  <c r="J654" i="1"/>
  <c r="K654" i="1"/>
  <c r="L654" i="1"/>
  <c r="M654" i="1"/>
  <c r="N654" i="1"/>
  <c r="O654" i="1"/>
  <c r="P654" i="1"/>
  <c r="Q654" i="1"/>
  <c r="J655" i="1"/>
  <c r="K655" i="1"/>
  <c r="L655" i="1"/>
  <c r="M655" i="1"/>
  <c r="N655" i="1"/>
  <c r="O655" i="1"/>
  <c r="P655" i="1"/>
  <c r="Q655" i="1"/>
  <c r="J656" i="1"/>
  <c r="K656" i="1"/>
  <c r="L656" i="1"/>
  <c r="M656" i="1"/>
  <c r="N656" i="1"/>
  <c r="O656" i="1"/>
  <c r="P656" i="1"/>
  <c r="Q656" i="1"/>
  <c r="J657" i="1"/>
  <c r="K657" i="1"/>
  <c r="L657" i="1"/>
  <c r="M657" i="1"/>
  <c r="N657" i="1"/>
  <c r="O657" i="1"/>
  <c r="P657" i="1"/>
  <c r="Q657" i="1"/>
  <c r="J658" i="1"/>
  <c r="K658" i="1"/>
  <c r="L658" i="1"/>
  <c r="M658" i="1"/>
  <c r="N658" i="1"/>
  <c r="O658" i="1"/>
  <c r="P658" i="1"/>
  <c r="Q658" i="1"/>
  <c r="J659" i="1"/>
  <c r="K659" i="1"/>
  <c r="L659" i="1"/>
  <c r="M659" i="1"/>
  <c r="N659" i="1"/>
  <c r="O659" i="1"/>
  <c r="P659" i="1"/>
  <c r="Q659" i="1"/>
  <c r="J660" i="1"/>
  <c r="K660" i="1"/>
  <c r="L660" i="1"/>
  <c r="M660" i="1"/>
  <c r="N660" i="1"/>
  <c r="O660" i="1"/>
  <c r="P660" i="1"/>
  <c r="Q660" i="1"/>
  <c r="J661" i="1"/>
  <c r="K661" i="1"/>
  <c r="L661" i="1"/>
  <c r="M661" i="1"/>
  <c r="N661" i="1"/>
  <c r="O661" i="1"/>
  <c r="P661" i="1"/>
  <c r="Q661" i="1"/>
  <c r="J662" i="1"/>
  <c r="K662" i="1"/>
  <c r="L662" i="1"/>
  <c r="M662" i="1"/>
  <c r="N662" i="1"/>
  <c r="O662" i="1"/>
  <c r="P662" i="1"/>
  <c r="Q662" i="1"/>
  <c r="J663" i="1"/>
  <c r="K663" i="1"/>
  <c r="L663" i="1"/>
  <c r="M663" i="1"/>
  <c r="N663" i="1"/>
  <c r="O663" i="1"/>
  <c r="P663" i="1"/>
  <c r="Q663" i="1"/>
  <c r="J664" i="1"/>
  <c r="K664" i="1"/>
  <c r="L664" i="1"/>
  <c r="M664" i="1"/>
  <c r="N664" i="1"/>
  <c r="O664" i="1"/>
  <c r="P664" i="1"/>
  <c r="Q664" i="1"/>
  <c r="J665" i="1"/>
  <c r="K665" i="1"/>
  <c r="L665" i="1"/>
  <c r="M665" i="1"/>
  <c r="N665" i="1"/>
  <c r="O665" i="1"/>
  <c r="P665" i="1"/>
  <c r="Q665" i="1"/>
  <c r="J666" i="1"/>
  <c r="K666" i="1"/>
  <c r="L666" i="1"/>
  <c r="M666" i="1"/>
  <c r="N666" i="1"/>
  <c r="O666" i="1"/>
  <c r="P666" i="1"/>
  <c r="Q666" i="1"/>
  <c r="J667" i="1"/>
  <c r="K667" i="1"/>
  <c r="L667" i="1"/>
  <c r="M667" i="1"/>
  <c r="N667" i="1"/>
  <c r="O667" i="1"/>
  <c r="P667" i="1"/>
  <c r="Q667" i="1"/>
  <c r="J668" i="1"/>
  <c r="K668" i="1"/>
  <c r="L668" i="1"/>
  <c r="M668" i="1"/>
  <c r="N668" i="1"/>
  <c r="O668" i="1"/>
  <c r="P668" i="1"/>
  <c r="Q668" i="1"/>
  <c r="J669" i="1"/>
  <c r="K669" i="1"/>
  <c r="L669" i="1"/>
  <c r="M669" i="1"/>
  <c r="N669" i="1"/>
  <c r="O669" i="1"/>
  <c r="P669" i="1"/>
  <c r="Q669" i="1"/>
  <c r="J670" i="1"/>
  <c r="K670" i="1"/>
  <c r="L670" i="1"/>
  <c r="M670" i="1"/>
  <c r="N670" i="1"/>
  <c r="O670" i="1"/>
  <c r="P670" i="1"/>
  <c r="Q670" i="1"/>
  <c r="J671" i="1"/>
  <c r="K671" i="1"/>
  <c r="L671" i="1"/>
  <c r="M671" i="1"/>
  <c r="N671" i="1"/>
  <c r="O671" i="1"/>
  <c r="P671" i="1"/>
  <c r="Q671" i="1"/>
  <c r="J672" i="1"/>
  <c r="K672" i="1"/>
  <c r="L672" i="1"/>
  <c r="M672" i="1"/>
  <c r="N672" i="1"/>
  <c r="O672" i="1"/>
  <c r="P672" i="1"/>
  <c r="Q672" i="1"/>
  <c r="J673" i="1"/>
  <c r="K673" i="1"/>
  <c r="L673" i="1"/>
  <c r="M673" i="1"/>
  <c r="N673" i="1"/>
  <c r="O673" i="1"/>
  <c r="P673" i="1"/>
  <c r="Q673" i="1"/>
  <c r="J674" i="1"/>
  <c r="K674" i="1"/>
  <c r="L674" i="1"/>
  <c r="M674" i="1"/>
  <c r="N674" i="1"/>
  <c r="O674" i="1"/>
  <c r="P674" i="1"/>
  <c r="Q674" i="1"/>
  <c r="J675" i="1"/>
  <c r="K675" i="1"/>
  <c r="L675" i="1"/>
  <c r="M675" i="1"/>
  <c r="N675" i="1"/>
  <c r="O675" i="1"/>
  <c r="P675" i="1"/>
  <c r="Q675" i="1"/>
  <c r="J676" i="1"/>
  <c r="K676" i="1"/>
  <c r="L676" i="1"/>
  <c r="M676" i="1"/>
  <c r="N676" i="1"/>
  <c r="O676" i="1"/>
  <c r="P676" i="1"/>
  <c r="Q676" i="1"/>
  <c r="J677" i="1"/>
  <c r="K677" i="1"/>
  <c r="L677" i="1"/>
  <c r="M677" i="1"/>
  <c r="N677" i="1"/>
  <c r="O677" i="1"/>
  <c r="P677" i="1"/>
  <c r="Q677" i="1"/>
  <c r="J678" i="1"/>
  <c r="K678" i="1"/>
  <c r="L678" i="1"/>
  <c r="M678" i="1"/>
  <c r="N678" i="1"/>
  <c r="O678" i="1"/>
  <c r="P678" i="1"/>
  <c r="Q678" i="1"/>
  <c r="J679" i="1"/>
  <c r="K679" i="1"/>
  <c r="L679" i="1"/>
  <c r="M679" i="1"/>
  <c r="N679" i="1"/>
  <c r="O679" i="1"/>
  <c r="P679" i="1"/>
  <c r="Q679" i="1"/>
  <c r="J680" i="1"/>
  <c r="K680" i="1"/>
  <c r="L680" i="1"/>
  <c r="M680" i="1"/>
  <c r="N680" i="1"/>
  <c r="O680" i="1"/>
  <c r="P680" i="1"/>
  <c r="Q680" i="1"/>
  <c r="J681" i="1"/>
  <c r="K681" i="1"/>
  <c r="L681" i="1"/>
  <c r="M681" i="1"/>
  <c r="N681" i="1"/>
  <c r="O681" i="1"/>
  <c r="P681" i="1"/>
  <c r="Q681" i="1"/>
  <c r="J682" i="1"/>
  <c r="K682" i="1"/>
  <c r="L682" i="1"/>
  <c r="M682" i="1"/>
  <c r="N682" i="1"/>
  <c r="O682" i="1"/>
  <c r="P682" i="1"/>
  <c r="Q682" i="1"/>
  <c r="J683" i="1"/>
  <c r="K683" i="1"/>
  <c r="L683" i="1"/>
  <c r="M683" i="1"/>
  <c r="N683" i="1"/>
  <c r="O683" i="1"/>
  <c r="P683" i="1"/>
  <c r="Q683" i="1"/>
  <c r="J684" i="1"/>
  <c r="K684" i="1"/>
  <c r="L684" i="1"/>
  <c r="M684" i="1"/>
  <c r="N684" i="1"/>
  <c r="O684" i="1"/>
  <c r="P684" i="1"/>
  <c r="Q684" i="1"/>
  <c r="J685" i="1"/>
  <c r="K685" i="1"/>
  <c r="L685" i="1"/>
  <c r="M685" i="1"/>
  <c r="N685" i="1"/>
  <c r="O685" i="1"/>
  <c r="P685" i="1"/>
  <c r="Q685" i="1"/>
  <c r="J686" i="1"/>
  <c r="K686" i="1"/>
  <c r="L686" i="1"/>
  <c r="M686" i="1"/>
  <c r="N686" i="1"/>
  <c r="O686" i="1"/>
  <c r="P686" i="1"/>
  <c r="Q686" i="1"/>
  <c r="J687" i="1"/>
  <c r="K687" i="1"/>
  <c r="L687" i="1"/>
  <c r="M687" i="1"/>
  <c r="N687" i="1"/>
  <c r="O687" i="1"/>
  <c r="P687" i="1"/>
  <c r="Q687" i="1"/>
  <c r="J688" i="1"/>
  <c r="K688" i="1"/>
  <c r="L688" i="1"/>
  <c r="M688" i="1"/>
  <c r="N688" i="1"/>
  <c r="O688" i="1"/>
  <c r="P688" i="1"/>
  <c r="Q688" i="1"/>
  <c r="J689" i="1"/>
  <c r="K689" i="1"/>
  <c r="L689" i="1"/>
  <c r="M689" i="1"/>
  <c r="N689" i="1"/>
  <c r="O689" i="1"/>
  <c r="P689" i="1"/>
  <c r="Q689" i="1"/>
  <c r="J690" i="1"/>
  <c r="K690" i="1"/>
  <c r="L690" i="1"/>
  <c r="M690" i="1"/>
  <c r="N690" i="1"/>
  <c r="O690" i="1"/>
  <c r="P690" i="1"/>
  <c r="Q690" i="1"/>
  <c r="J691" i="1"/>
  <c r="K691" i="1"/>
  <c r="L691" i="1"/>
  <c r="M691" i="1"/>
  <c r="N691" i="1"/>
  <c r="O691" i="1"/>
  <c r="P691" i="1"/>
  <c r="Q691" i="1"/>
  <c r="J692" i="1"/>
  <c r="K692" i="1"/>
  <c r="L692" i="1"/>
  <c r="M692" i="1"/>
  <c r="N692" i="1"/>
  <c r="O692" i="1"/>
  <c r="P692" i="1"/>
  <c r="Q692" i="1"/>
  <c r="J693" i="1"/>
  <c r="K693" i="1"/>
  <c r="L693" i="1"/>
  <c r="M693" i="1"/>
  <c r="N693" i="1"/>
  <c r="O693" i="1"/>
  <c r="P693" i="1"/>
  <c r="Q693" i="1"/>
  <c r="J694" i="1"/>
  <c r="K694" i="1"/>
  <c r="L694" i="1"/>
  <c r="M694" i="1"/>
  <c r="N694" i="1"/>
  <c r="O694" i="1"/>
  <c r="P694" i="1"/>
  <c r="Q694" i="1"/>
  <c r="J695" i="1"/>
  <c r="K695" i="1"/>
  <c r="L695" i="1"/>
  <c r="M695" i="1"/>
  <c r="N695" i="1"/>
  <c r="O695" i="1"/>
  <c r="P695" i="1"/>
  <c r="Q695" i="1"/>
  <c r="J696" i="1"/>
  <c r="K696" i="1"/>
  <c r="L696" i="1"/>
  <c r="M696" i="1"/>
  <c r="N696" i="1"/>
  <c r="O696" i="1"/>
  <c r="P696" i="1"/>
  <c r="Q696" i="1"/>
  <c r="J697" i="1"/>
  <c r="K697" i="1"/>
  <c r="L697" i="1"/>
  <c r="M697" i="1"/>
  <c r="N697" i="1"/>
  <c r="O697" i="1"/>
  <c r="P697" i="1"/>
  <c r="Q697" i="1"/>
  <c r="J698" i="1"/>
  <c r="K698" i="1"/>
  <c r="L698" i="1"/>
  <c r="M698" i="1"/>
  <c r="N698" i="1"/>
  <c r="O698" i="1"/>
  <c r="P698" i="1"/>
  <c r="Q698" i="1"/>
  <c r="J699" i="1"/>
  <c r="K699" i="1"/>
  <c r="L699" i="1"/>
  <c r="M699" i="1"/>
  <c r="N699" i="1"/>
  <c r="O699" i="1"/>
  <c r="P699" i="1"/>
  <c r="Q699" i="1"/>
  <c r="J700" i="1"/>
  <c r="K700" i="1"/>
  <c r="L700" i="1"/>
  <c r="M700" i="1"/>
  <c r="N700" i="1"/>
  <c r="O700" i="1"/>
  <c r="P700" i="1"/>
  <c r="Q700" i="1"/>
  <c r="J701" i="1"/>
  <c r="K701" i="1"/>
  <c r="L701" i="1"/>
  <c r="M701" i="1"/>
  <c r="N701" i="1"/>
  <c r="O701" i="1"/>
  <c r="P701" i="1"/>
  <c r="Q701" i="1"/>
  <c r="J702" i="1"/>
  <c r="K702" i="1"/>
  <c r="L702" i="1"/>
  <c r="M702" i="1"/>
  <c r="N702" i="1"/>
  <c r="O702" i="1"/>
  <c r="P702" i="1"/>
  <c r="Q702" i="1"/>
  <c r="J703" i="1"/>
  <c r="K703" i="1"/>
  <c r="L703" i="1"/>
  <c r="M703" i="1"/>
  <c r="N703" i="1"/>
  <c r="O703" i="1"/>
  <c r="P703" i="1"/>
  <c r="Q703" i="1"/>
  <c r="J704" i="1"/>
  <c r="K704" i="1"/>
  <c r="L704" i="1"/>
  <c r="M704" i="1"/>
  <c r="N704" i="1"/>
  <c r="O704" i="1"/>
  <c r="P704" i="1"/>
  <c r="Q704" i="1"/>
  <c r="J705" i="1"/>
  <c r="K705" i="1"/>
  <c r="L705" i="1"/>
  <c r="M705" i="1"/>
  <c r="N705" i="1"/>
  <c r="O705" i="1"/>
  <c r="P705" i="1"/>
  <c r="Q705" i="1"/>
  <c r="J706" i="1"/>
  <c r="K706" i="1"/>
  <c r="L706" i="1"/>
  <c r="M706" i="1"/>
  <c r="N706" i="1"/>
  <c r="O706" i="1"/>
  <c r="P706" i="1"/>
  <c r="Q706" i="1"/>
  <c r="J707" i="1"/>
  <c r="K707" i="1"/>
  <c r="L707" i="1"/>
  <c r="M707" i="1"/>
  <c r="N707" i="1"/>
  <c r="O707" i="1"/>
  <c r="P707" i="1"/>
  <c r="Q707" i="1"/>
  <c r="J708" i="1"/>
  <c r="K708" i="1"/>
  <c r="L708" i="1"/>
  <c r="M708" i="1"/>
  <c r="N708" i="1"/>
  <c r="O708" i="1"/>
  <c r="P708" i="1"/>
  <c r="Q708" i="1"/>
  <c r="J709" i="1"/>
  <c r="K709" i="1"/>
  <c r="L709" i="1"/>
  <c r="M709" i="1"/>
  <c r="N709" i="1"/>
  <c r="O709" i="1"/>
  <c r="P709" i="1"/>
  <c r="Q709" i="1"/>
  <c r="J710" i="1"/>
  <c r="K710" i="1"/>
  <c r="L710" i="1"/>
  <c r="M710" i="1"/>
  <c r="N710" i="1"/>
  <c r="O710" i="1"/>
  <c r="P710" i="1"/>
  <c r="Q710" i="1"/>
  <c r="J711" i="1"/>
  <c r="K711" i="1"/>
  <c r="L711" i="1"/>
  <c r="M711" i="1"/>
  <c r="N711" i="1"/>
  <c r="O711" i="1"/>
  <c r="P711" i="1"/>
  <c r="Q711" i="1"/>
  <c r="J712" i="1"/>
  <c r="K712" i="1"/>
  <c r="L712" i="1"/>
  <c r="M712" i="1"/>
  <c r="N712" i="1"/>
  <c r="O712" i="1"/>
  <c r="P712" i="1"/>
  <c r="Q712" i="1"/>
  <c r="J713" i="1"/>
  <c r="K713" i="1"/>
  <c r="L713" i="1"/>
  <c r="M713" i="1"/>
  <c r="N713" i="1"/>
  <c r="O713" i="1"/>
  <c r="P713" i="1"/>
  <c r="Q713" i="1"/>
  <c r="J714" i="1"/>
  <c r="K714" i="1"/>
  <c r="L714" i="1"/>
  <c r="M714" i="1"/>
  <c r="N714" i="1"/>
  <c r="O714" i="1"/>
  <c r="P714" i="1"/>
  <c r="Q714" i="1"/>
  <c r="J715" i="1"/>
  <c r="K715" i="1"/>
  <c r="L715" i="1"/>
  <c r="M715" i="1"/>
  <c r="N715" i="1"/>
  <c r="O715" i="1"/>
  <c r="P715" i="1"/>
  <c r="Q715" i="1"/>
  <c r="J716" i="1"/>
  <c r="K716" i="1"/>
  <c r="L716" i="1"/>
  <c r="M716" i="1"/>
  <c r="N716" i="1"/>
  <c r="O716" i="1"/>
  <c r="P716" i="1"/>
  <c r="Q716" i="1"/>
  <c r="J717" i="1"/>
  <c r="K717" i="1"/>
  <c r="L717" i="1"/>
  <c r="M717" i="1"/>
  <c r="N717" i="1"/>
  <c r="O717" i="1"/>
  <c r="P717" i="1"/>
  <c r="Q717" i="1"/>
  <c r="J718" i="1"/>
  <c r="K718" i="1"/>
  <c r="L718" i="1"/>
  <c r="M718" i="1"/>
  <c r="N718" i="1"/>
  <c r="O718" i="1"/>
  <c r="P718" i="1"/>
  <c r="Q718" i="1"/>
  <c r="J719" i="1"/>
  <c r="K719" i="1"/>
  <c r="L719" i="1"/>
  <c r="M719" i="1"/>
  <c r="N719" i="1"/>
  <c r="O719" i="1"/>
  <c r="P719" i="1"/>
  <c r="Q719" i="1"/>
  <c r="J720" i="1"/>
  <c r="K720" i="1"/>
  <c r="L720" i="1"/>
  <c r="M720" i="1"/>
  <c r="N720" i="1"/>
  <c r="O720" i="1"/>
  <c r="P720" i="1"/>
  <c r="Q720" i="1"/>
  <c r="J721" i="1"/>
  <c r="K721" i="1"/>
  <c r="L721" i="1"/>
  <c r="M721" i="1"/>
  <c r="N721" i="1"/>
  <c r="O721" i="1"/>
  <c r="P721" i="1"/>
  <c r="Q721" i="1"/>
  <c r="J722" i="1"/>
  <c r="K722" i="1"/>
  <c r="L722" i="1"/>
  <c r="M722" i="1"/>
  <c r="N722" i="1"/>
  <c r="O722" i="1"/>
  <c r="P722" i="1"/>
  <c r="Q722" i="1"/>
  <c r="J723" i="1"/>
  <c r="K723" i="1"/>
  <c r="L723" i="1"/>
  <c r="M723" i="1"/>
  <c r="N723" i="1"/>
  <c r="O723" i="1"/>
  <c r="P723" i="1"/>
  <c r="Q723" i="1"/>
  <c r="J724" i="1"/>
  <c r="K724" i="1"/>
  <c r="L724" i="1"/>
  <c r="M724" i="1"/>
  <c r="N724" i="1"/>
  <c r="O724" i="1"/>
  <c r="P724" i="1"/>
  <c r="Q724" i="1"/>
  <c r="J725" i="1"/>
  <c r="K725" i="1"/>
  <c r="L725" i="1"/>
  <c r="M725" i="1"/>
  <c r="N725" i="1"/>
  <c r="O725" i="1"/>
  <c r="P725" i="1"/>
  <c r="Q725" i="1"/>
  <c r="J726" i="1"/>
  <c r="K726" i="1"/>
  <c r="L726" i="1"/>
  <c r="M726" i="1"/>
  <c r="N726" i="1"/>
  <c r="O726" i="1"/>
  <c r="P726" i="1"/>
  <c r="Q726" i="1"/>
  <c r="J727" i="1"/>
  <c r="K727" i="1"/>
  <c r="L727" i="1"/>
  <c r="M727" i="1"/>
  <c r="N727" i="1"/>
  <c r="O727" i="1"/>
  <c r="P727" i="1"/>
  <c r="Q727" i="1"/>
  <c r="J728" i="1"/>
  <c r="K728" i="1"/>
  <c r="L728" i="1"/>
  <c r="M728" i="1"/>
  <c r="N728" i="1"/>
  <c r="O728" i="1"/>
  <c r="P728" i="1"/>
  <c r="Q728" i="1"/>
  <c r="J729" i="1"/>
  <c r="K729" i="1"/>
  <c r="L729" i="1"/>
  <c r="M729" i="1"/>
  <c r="N729" i="1"/>
  <c r="O729" i="1"/>
  <c r="P729" i="1"/>
  <c r="Q729" i="1"/>
  <c r="J730" i="1"/>
  <c r="K730" i="1"/>
  <c r="L730" i="1"/>
  <c r="M730" i="1"/>
  <c r="N730" i="1"/>
  <c r="O730" i="1"/>
  <c r="P730" i="1"/>
  <c r="Q730" i="1"/>
  <c r="J731" i="1"/>
  <c r="K731" i="1"/>
  <c r="L731" i="1"/>
  <c r="M731" i="1"/>
  <c r="N731" i="1"/>
  <c r="O731" i="1"/>
  <c r="P731" i="1"/>
  <c r="Q731" i="1"/>
  <c r="J732" i="1"/>
  <c r="K732" i="1"/>
  <c r="L732" i="1"/>
  <c r="M732" i="1"/>
  <c r="N732" i="1"/>
  <c r="O732" i="1"/>
  <c r="P732" i="1"/>
  <c r="Q732" i="1"/>
  <c r="J733" i="1"/>
  <c r="K733" i="1"/>
  <c r="L733" i="1"/>
  <c r="M733" i="1"/>
  <c r="N733" i="1"/>
  <c r="O733" i="1"/>
  <c r="P733" i="1"/>
  <c r="Q733" i="1"/>
  <c r="J734" i="1"/>
  <c r="K734" i="1"/>
  <c r="L734" i="1"/>
  <c r="M734" i="1"/>
  <c r="N734" i="1"/>
  <c r="O734" i="1"/>
  <c r="P734" i="1"/>
  <c r="Q734" i="1"/>
  <c r="J735" i="1"/>
  <c r="K735" i="1"/>
  <c r="L735" i="1"/>
  <c r="M735" i="1"/>
  <c r="N735" i="1"/>
  <c r="O735" i="1"/>
  <c r="P735" i="1"/>
  <c r="Q735" i="1"/>
  <c r="J736" i="1"/>
  <c r="K736" i="1"/>
  <c r="L736" i="1"/>
  <c r="M736" i="1"/>
  <c r="N736" i="1"/>
  <c r="O736" i="1"/>
  <c r="P736" i="1"/>
  <c r="Q736" i="1"/>
  <c r="J737" i="1"/>
  <c r="K737" i="1"/>
  <c r="L737" i="1"/>
  <c r="M737" i="1"/>
  <c r="N737" i="1"/>
  <c r="O737" i="1"/>
  <c r="P737" i="1"/>
  <c r="Q737" i="1"/>
  <c r="J738" i="1"/>
  <c r="K738" i="1"/>
  <c r="L738" i="1"/>
  <c r="M738" i="1"/>
  <c r="N738" i="1"/>
  <c r="O738" i="1"/>
  <c r="P738" i="1"/>
  <c r="Q738" i="1"/>
  <c r="J739" i="1"/>
  <c r="K739" i="1"/>
  <c r="L739" i="1"/>
  <c r="M739" i="1"/>
  <c r="N739" i="1"/>
  <c r="O739" i="1"/>
  <c r="P739" i="1"/>
  <c r="Q739" i="1"/>
  <c r="J740" i="1"/>
  <c r="K740" i="1"/>
  <c r="L740" i="1"/>
  <c r="M740" i="1"/>
  <c r="N740" i="1"/>
  <c r="O740" i="1"/>
  <c r="P740" i="1"/>
  <c r="Q740" i="1"/>
  <c r="J741" i="1"/>
  <c r="K741" i="1"/>
  <c r="L741" i="1"/>
  <c r="M741" i="1"/>
  <c r="N741" i="1"/>
  <c r="O741" i="1"/>
  <c r="P741" i="1"/>
  <c r="Q741" i="1"/>
  <c r="J742" i="1"/>
  <c r="K742" i="1"/>
  <c r="L742" i="1"/>
  <c r="M742" i="1"/>
  <c r="N742" i="1"/>
  <c r="O742" i="1"/>
  <c r="P742" i="1"/>
  <c r="Q742" i="1"/>
  <c r="J743" i="1"/>
  <c r="K743" i="1"/>
  <c r="L743" i="1"/>
  <c r="M743" i="1"/>
  <c r="N743" i="1"/>
  <c r="O743" i="1"/>
  <c r="P743" i="1"/>
  <c r="Q743" i="1"/>
  <c r="J744" i="1"/>
  <c r="K744" i="1"/>
  <c r="L744" i="1"/>
  <c r="M744" i="1"/>
  <c r="N744" i="1"/>
  <c r="O744" i="1"/>
  <c r="P744" i="1"/>
  <c r="Q744" i="1"/>
  <c r="J745" i="1"/>
  <c r="K745" i="1"/>
  <c r="L745" i="1"/>
  <c r="M745" i="1"/>
  <c r="N745" i="1"/>
  <c r="O745" i="1"/>
  <c r="P745" i="1"/>
  <c r="Q745" i="1"/>
  <c r="J746" i="1"/>
  <c r="K746" i="1"/>
  <c r="L746" i="1"/>
  <c r="M746" i="1"/>
  <c r="N746" i="1"/>
  <c r="O746" i="1"/>
  <c r="P746" i="1"/>
  <c r="Q746" i="1"/>
  <c r="J747" i="1"/>
  <c r="K747" i="1"/>
  <c r="L747" i="1"/>
  <c r="M747" i="1"/>
  <c r="N747" i="1"/>
  <c r="O747" i="1"/>
  <c r="P747" i="1"/>
  <c r="Q747" i="1"/>
  <c r="J748" i="1"/>
  <c r="K748" i="1"/>
  <c r="L748" i="1"/>
  <c r="M748" i="1"/>
  <c r="N748" i="1"/>
  <c r="O748" i="1"/>
  <c r="P748" i="1"/>
  <c r="Q748" i="1"/>
  <c r="J749" i="1"/>
  <c r="K749" i="1"/>
  <c r="L749" i="1"/>
  <c r="M749" i="1"/>
  <c r="N749" i="1"/>
  <c r="O749" i="1"/>
  <c r="P749" i="1"/>
  <c r="Q749" i="1"/>
  <c r="J750" i="1"/>
  <c r="K750" i="1"/>
  <c r="L750" i="1"/>
  <c r="M750" i="1"/>
  <c r="N750" i="1"/>
  <c r="O750" i="1"/>
  <c r="P750" i="1"/>
  <c r="Q750" i="1"/>
  <c r="J751" i="1"/>
  <c r="K751" i="1"/>
  <c r="L751" i="1"/>
  <c r="M751" i="1"/>
  <c r="N751" i="1"/>
  <c r="O751" i="1"/>
  <c r="P751" i="1"/>
  <c r="Q751" i="1"/>
  <c r="J752" i="1"/>
  <c r="K752" i="1"/>
  <c r="L752" i="1"/>
  <c r="M752" i="1"/>
  <c r="N752" i="1"/>
  <c r="O752" i="1"/>
  <c r="P752" i="1"/>
  <c r="Q752" i="1"/>
  <c r="J753" i="1"/>
  <c r="K753" i="1"/>
  <c r="L753" i="1"/>
  <c r="M753" i="1"/>
  <c r="N753" i="1"/>
  <c r="O753" i="1"/>
  <c r="P753" i="1"/>
  <c r="Q753" i="1"/>
  <c r="J754" i="1"/>
  <c r="K754" i="1"/>
  <c r="L754" i="1"/>
  <c r="M754" i="1"/>
  <c r="N754" i="1"/>
  <c r="O754" i="1"/>
  <c r="P754" i="1"/>
  <c r="Q754" i="1"/>
  <c r="J755" i="1"/>
  <c r="K755" i="1"/>
  <c r="L755" i="1"/>
  <c r="M755" i="1"/>
  <c r="N755" i="1"/>
  <c r="O755" i="1"/>
  <c r="P755" i="1"/>
  <c r="Q755" i="1"/>
  <c r="J756" i="1"/>
  <c r="K756" i="1"/>
  <c r="L756" i="1"/>
  <c r="M756" i="1"/>
  <c r="N756" i="1"/>
  <c r="O756" i="1"/>
  <c r="P756" i="1"/>
  <c r="Q756" i="1"/>
  <c r="J757" i="1"/>
  <c r="K757" i="1"/>
  <c r="L757" i="1"/>
  <c r="M757" i="1"/>
  <c r="N757" i="1"/>
  <c r="O757" i="1"/>
  <c r="P757" i="1"/>
  <c r="Q757" i="1"/>
  <c r="J758" i="1"/>
  <c r="K758" i="1"/>
  <c r="L758" i="1"/>
  <c r="M758" i="1"/>
  <c r="N758" i="1"/>
  <c r="O758" i="1"/>
  <c r="P758" i="1"/>
  <c r="Q758" i="1"/>
  <c r="J759" i="1"/>
  <c r="K759" i="1"/>
  <c r="L759" i="1"/>
  <c r="M759" i="1"/>
  <c r="N759" i="1"/>
  <c r="O759" i="1"/>
  <c r="P759" i="1"/>
  <c r="Q759" i="1"/>
  <c r="J760" i="1"/>
  <c r="K760" i="1"/>
  <c r="L760" i="1"/>
  <c r="M760" i="1"/>
  <c r="N760" i="1"/>
  <c r="O760" i="1"/>
  <c r="P760" i="1"/>
  <c r="Q760" i="1"/>
  <c r="J761" i="1"/>
  <c r="K761" i="1"/>
  <c r="L761" i="1"/>
  <c r="M761" i="1"/>
  <c r="N761" i="1"/>
  <c r="O761" i="1"/>
  <c r="P761" i="1"/>
  <c r="Q761" i="1"/>
  <c r="J762" i="1"/>
  <c r="K762" i="1"/>
  <c r="L762" i="1"/>
  <c r="M762" i="1"/>
  <c r="N762" i="1"/>
  <c r="O762" i="1"/>
  <c r="P762" i="1"/>
  <c r="Q762" i="1"/>
  <c r="J763" i="1"/>
  <c r="K763" i="1"/>
  <c r="L763" i="1"/>
  <c r="M763" i="1"/>
  <c r="N763" i="1"/>
  <c r="O763" i="1"/>
  <c r="P763" i="1"/>
  <c r="Q763" i="1"/>
  <c r="J764" i="1"/>
  <c r="K764" i="1"/>
  <c r="L764" i="1"/>
  <c r="M764" i="1"/>
  <c r="N764" i="1"/>
  <c r="O764" i="1"/>
  <c r="P764" i="1"/>
  <c r="Q764" i="1"/>
  <c r="J765" i="1"/>
  <c r="K765" i="1"/>
  <c r="L765" i="1"/>
  <c r="M765" i="1"/>
  <c r="N765" i="1"/>
  <c r="O765" i="1"/>
  <c r="P765" i="1"/>
  <c r="Q765" i="1"/>
  <c r="J766" i="1"/>
  <c r="K766" i="1"/>
  <c r="L766" i="1"/>
  <c r="M766" i="1"/>
  <c r="N766" i="1"/>
  <c r="O766" i="1"/>
  <c r="P766" i="1"/>
  <c r="Q766" i="1"/>
  <c r="J767" i="1"/>
  <c r="K767" i="1"/>
  <c r="L767" i="1"/>
  <c r="M767" i="1"/>
  <c r="N767" i="1"/>
  <c r="O767" i="1"/>
  <c r="P767" i="1"/>
  <c r="Q767" i="1"/>
  <c r="J768" i="1"/>
  <c r="K768" i="1"/>
  <c r="L768" i="1"/>
  <c r="M768" i="1"/>
  <c r="N768" i="1"/>
  <c r="O768" i="1"/>
  <c r="P768" i="1"/>
  <c r="Q768" i="1"/>
  <c r="J769" i="1"/>
  <c r="K769" i="1"/>
  <c r="L769" i="1"/>
  <c r="M769" i="1"/>
  <c r="N769" i="1"/>
  <c r="O769" i="1"/>
  <c r="P769" i="1"/>
  <c r="Q769" i="1"/>
  <c r="J770" i="1"/>
  <c r="K770" i="1"/>
  <c r="L770" i="1"/>
  <c r="M770" i="1"/>
  <c r="N770" i="1"/>
  <c r="O770" i="1"/>
  <c r="P770" i="1"/>
  <c r="Q770" i="1"/>
  <c r="J771" i="1"/>
  <c r="K771" i="1"/>
  <c r="L771" i="1"/>
  <c r="M771" i="1"/>
  <c r="N771" i="1"/>
  <c r="O771" i="1"/>
  <c r="P771" i="1"/>
  <c r="Q771" i="1"/>
  <c r="J772" i="1"/>
  <c r="K772" i="1"/>
  <c r="L772" i="1"/>
  <c r="M772" i="1"/>
  <c r="N772" i="1"/>
  <c r="O772" i="1"/>
  <c r="P772" i="1"/>
  <c r="Q772" i="1"/>
  <c r="J773" i="1"/>
  <c r="K773" i="1"/>
  <c r="L773" i="1"/>
  <c r="M773" i="1"/>
  <c r="N773" i="1"/>
  <c r="O773" i="1"/>
  <c r="P773" i="1"/>
  <c r="Q773" i="1"/>
  <c r="J774" i="1"/>
  <c r="K774" i="1"/>
  <c r="L774" i="1"/>
  <c r="M774" i="1"/>
  <c r="N774" i="1"/>
  <c r="O774" i="1"/>
  <c r="P774" i="1"/>
  <c r="Q774" i="1"/>
  <c r="J775" i="1"/>
  <c r="K775" i="1"/>
  <c r="L775" i="1"/>
  <c r="M775" i="1"/>
  <c r="N775" i="1"/>
  <c r="O775" i="1"/>
  <c r="P775" i="1"/>
  <c r="Q775" i="1"/>
  <c r="J776" i="1"/>
  <c r="K776" i="1"/>
  <c r="L776" i="1"/>
  <c r="M776" i="1"/>
  <c r="N776" i="1"/>
  <c r="O776" i="1"/>
  <c r="P776" i="1"/>
  <c r="Q776" i="1"/>
  <c r="J777" i="1"/>
  <c r="K777" i="1"/>
  <c r="L777" i="1"/>
  <c r="M777" i="1"/>
  <c r="N777" i="1"/>
  <c r="O777" i="1"/>
  <c r="P777" i="1"/>
  <c r="Q777" i="1"/>
  <c r="J778" i="1"/>
  <c r="K778" i="1"/>
  <c r="L778" i="1"/>
  <c r="M778" i="1"/>
  <c r="N778" i="1"/>
  <c r="O778" i="1"/>
  <c r="P778" i="1"/>
  <c r="Q778" i="1"/>
  <c r="J779" i="1"/>
  <c r="K779" i="1"/>
  <c r="L779" i="1"/>
  <c r="M779" i="1"/>
  <c r="N779" i="1"/>
  <c r="O779" i="1"/>
  <c r="P779" i="1"/>
  <c r="Q779" i="1"/>
  <c r="J780" i="1"/>
  <c r="K780" i="1"/>
  <c r="L780" i="1"/>
  <c r="M780" i="1"/>
  <c r="N780" i="1"/>
  <c r="O780" i="1"/>
  <c r="P780" i="1"/>
  <c r="Q780" i="1"/>
  <c r="J781" i="1"/>
  <c r="K781" i="1"/>
  <c r="L781" i="1"/>
  <c r="M781" i="1"/>
  <c r="N781" i="1"/>
  <c r="O781" i="1"/>
  <c r="P781" i="1"/>
  <c r="Q781" i="1"/>
  <c r="J782" i="1"/>
  <c r="K782" i="1"/>
  <c r="L782" i="1"/>
  <c r="M782" i="1"/>
  <c r="N782" i="1"/>
  <c r="O782" i="1"/>
  <c r="P782" i="1"/>
  <c r="Q782" i="1"/>
  <c r="J783" i="1"/>
  <c r="K783" i="1"/>
  <c r="L783" i="1"/>
  <c r="M783" i="1"/>
  <c r="N783" i="1"/>
  <c r="O783" i="1"/>
  <c r="P783" i="1"/>
  <c r="Q783" i="1"/>
  <c r="J784" i="1"/>
  <c r="K784" i="1"/>
  <c r="L784" i="1"/>
  <c r="M784" i="1"/>
  <c r="N784" i="1"/>
  <c r="O784" i="1"/>
  <c r="P784" i="1"/>
  <c r="Q784" i="1"/>
  <c r="J785" i="1"/>
  <c r="K785" i="1"/>
  <c r="L785" i="1"/>
  <c r="M785" i="1"/>
  <c r="N785" i="1"/>
  <c r="O785" i="1"/>
  <c r="P785" i="1"/>
  <c r="Q785" i="1"/>
  <c r="J786" i="1"/>
  <c r="K786" i="1"/>
  <c r="L786" i="1"/>
  <c r="M786" i="1"/>
  <c r="N786" i="1"/>
  <c r="O786" i="1"/>
  <c r="P786" i="1"/>
  <c r="Q786" i="1"/>
  <c r="J787" i="1"/>
  <c r="K787" i="1"/>
  <c r="L787" i="1"/>
  <c r="M787" i="1"/>
  <c r="N787" i="1"/>
  <c r="O787" i="1"/>
  <c r="P787" i="1"/>
  <c r="Q787" i="1"/>
  <c r="J788" i="1"/>
  <c r="K788" i="1"/>
  <c r="L788" i="1"/>
  <c r="M788" i="1"/>
  <c r="N788" i="1"/>
  <c r="O788" i="1"/>
  <c r="P788" i="1"/>
  <c r="Q788" i="1"/>
  <c r="J789" i="1"/>
  <c r="K789" i="1"/>
  <c r="L789" i="1"/>
  <c r="M789" i="1"/>
  <c r="N789" i="1"/>
  <c r="O789" i="1"/>
  <c r="P789" i="1"/>
  <c r="Q789" i="1"/>
  <c r="J790" i="1"/>
  <c r="K790" i="1"/>
  <c r="L790" i="1"/>
  <c r="M790" i="1"/>
  <c r="N790" i="1"/>
  <c r="O790" i="1"/>
  <c r="P790" i="1"/>
  <c r="Q790" i="1"/>
  <c r="J791" i="1"/>
  <c r="K791" i="1"/>
  <c r="L791" i="1"/>
  <c r="M791" i="1"/>
  <c r="N791" i="1"/>
  <c r="O791" i="1"/>
  <c r="P791" i="1"/>
  <c r="Q791" i="1"/>
  <c r="J792" i="1"/>
  <c r="K792" i="1"/>
  <c r="L792" i="1"/>
  <c r="M792" i="1"/>
  <c r="N792" i="1"/>
  <c r="O792" i="1"/>
  <c r="P792" i="1"/>
  <c r="Q792" i="1"/>
  <c r="J793" i="1"/>
  <c r="K793" i="1"/>
  <c r="L793" i="1"/>
  <c r="M793" i="1"/>
  <c r="N793" i="1"/>
  <c r="O793" i="1"/>
  <c r="P793" i="1"/>
  <c r="Q793" i="1"/>
  <c r="J794" i="1"/>
  <c r="K794" i="1"/>
  <c r="L794" i="1"/>
  <c r="M794" i="1"/>
  <c r="N794" i="1"/>
  <c r="O794" i="1"/>
  <c r="P794" i="1"/>
  <c r="Q794" i="1"/>
  <c r="J795" i="1"/>
  <c r="K795" i="1"/>
  <c r="L795" i="1"/>
  <c r="M795" i="1"/>
  <c r="N795" i="1"/>
  <c r="O795" i="1"/>
  <c r="P795" i="1"/>
  <c r="Q795" i="1"/>
  <c r="J796" i="1"/>
  <c r="K796" i="1"/>
  <c r="L796" i="1"/>
  <c r="M796" i="1"/>
  <c r="N796" i="1"/>
  <c r="O796" i="1"/>
  <c r="P796" i="1"/>
  <c r="Q796" i="1"/>
  <c r="J797" i="1"/>
  <c r="K797" i="1"/>
  <c r="L797" i="1"/>
  <c r="M797" i="1"/>
  <c r="N797" i="1"/>
  <c r="O797" i="1"/>
  <c r="P797" i="1"/>
  <c r="Q797" i="1"/>
  <c r="J798" i="1"/>
  <c r="K798" i="1"/>
  <c r="L798" i="1"/>
  <c r="M798" i="1"/>
  <c r="N798" i="1"/>
  <c r="O798" i="1"/>
  <c r="P798" i="1"/>
  <c r="Q798" i="1"/>
  <c r="J799" i="1"/>
  <c r="K799" i="1"/>
  <c r="L799" i="1"/>
  <c r="M799" i="1"/>
  <c r="N799" i="1"/>
  <c r="O799" i="1"/>
  <c r="P799" i="1"/>
  <c r="Q799" i="1"/>
  <c r="J800" i="1"/>
  <c r="K800" i="1"/>
  <c r="L800" i="1"/>
  <c r="M800" i="1"/>
  <c r="N800" i="1"/>
  <c r="O800" i="1"/>
  <c r="P800" i="1"/>
  <c r="Q800" i="1"/>
  <c r="J801" i="1"/>
  <c r="K801" i="1"/>
  <c r="L801" i="1"/>
  <c r="M801" i="1"/>
  <c r="N801" i="1"/>
  <c r="O801" i="1"/>
  <c r="P801" i="1"/>
  <c r="Q801" i="1"/>
  <c r="J802" i="1"/>
  <c r="K802" i="1"/>
  <c r="L802" i="1"/>
  <c r="M802" i="1"/>
  <c r="N802" i="1"/>
  <c r="O802" i="1"/>
  <c r="P802" i="1"/>
  <c r="Q802" i="1"/>
  <c r="J803" i="1"/>
  <c r="K803" i="1"/>
  <c r="L803" i="1"/>
  <c r="M803" i="1"/>
  <c r="N803" i="1"/>
  <c r="O803" i="1"/>
  <c r="P803" i="1"/>
  <c r="Q803" i="1"/>
  <c r="J804" i="1"/>
  <c r="K804" i="1"/>
  <c r="L804" i="1"/>
  <c r="M804" i="1"/>
  <c r="N804" i="1"/>
  <c r="O804" i="1"/>
  <c r="P804" i="1"/>
  <c r="Q804" i="1"/>
  <c r="J805" i="1"/>
  <c r="K805" i="1"/>
  <c r="L805" i="1"/>
  <c r="M805" i="1"/>
  <c r="N805" i="1"/>
  <c r="O805" i="1"/>
  <c r="P805" i="1"/>
  <c r="Q805" i="1"/>
  <c r="J806" i="1"/>
  <c r="K806" i="1"/>
  <c r="L806" i="1"/>
  <c r="M806" i="1"/>
  <c r="N806" i="1"/>
  <c r="O806" i="1"/>
  <c r="P806" i="1"/>
  <c r="Q806" i="1"/>
  <c r="J807" i="1"/>
  <c r="K807" i="1"/>
  <c r="L807" i="1"/>
  <c r="M807" i="1"/>
  <c r="N807" i="1"/>
  <c r="O807" i="1"/>
  <c r="P807" i="1"/>
  <c r="Q807" i="1"/>
  <c r="J808" i="1"/>
  <c r="K808" i="1"/>
  <c r="L808" i="1"/>
  <c r="M808" i="1"/>
  <c r="N808" i="1"/>
  <c r="O808" i="1"/>
  <c r="P808" i="1"/>
  <c r="Q808" i="1"/>
  <c r="J809" i="1"/>
  <c r="K809" i="1"/>
  <c r="L809" i="1"/>
  <c r="M809" i="1"/>
  <c r="N809" i="1"/>
  <c r="O809" i="1"/>
  <c r="P809" i="1"/>
  <c r="Q809" i="1"/>
  <c r="J810" i="1"/>
  <c r="K810" i="1"/>
  <c r="L810" i="1"/>
  <c r="M810" i="1"/>
  <c r="N810" i="1"/>
  <c r="O810" i="1"/>
  <c r="P810" i="1"/>
  <c r="Q810" i="1"/>
  <c r="J811" i="1"/>
  <c r="K811" i="1"/>
  <c r="L811" i="1"/>
  <c r="M811" i="1"/>
  <c r="N811" i="1"/>
  <c r="O811" i="1"/>
  <c r="P811" i="1"/>
  <c r="Q811" i="1"/>
  <c r="J812" i="1"/>
  <c r="K812" i="1"/>
  <c r="L812" i="1"/>
  <c r="M812" i="1"/>
  <c r="N812" i="1"/>
  <c r="O812" i="1"/>
  <c r="P812" i="1"/>
  <c r="Q812" i="1"/>
  <c r="J813" i="1"/>
  <c r="K813" i="1"/>
  <c r="L813" i="1"/>
  <c r="M813" i="1"/>
  <c r="N813" i="1"/>
  <c r="O813" i="1"/>
  <c r="P813" i="1"/>
  <c r="Q813" i="1"/>
  <c r="J814" i="1"/>
  <c r="K814" i="1"/>
  <c r="L814" i="1"/>
  <c r="M814" i="1"/>
  <c r="N814" i="1"/>
  <c r="O814" i="1"/>
  <c r="P814" i="1"/>
  <c r="Q814" i="1"/>
  <c r="J815" i="1"/>
  <c r="K815" i="1"/>
  <c r="L815" i="1"/>
  <c r="M815" i="1"/>
  <c r="N815" i="1"/>
  <c r="O815" i="1"/>
  <c r="P815" i="1"/>
  <c r="Q815" i="1"/>
  <c r="J816" i="1"/>
  <c r="K816" i="1"/>
  <c r="L816" i="1"/>
  <c r="M816" i="1"/>
  <c r="N816" i="1"/>
  <c r="O816" i="1"/>
  <c r="P816" i="1"/>
  <c r="Q816" i="1"/>
  <c r="J817" i="1"/>
  <c r="K817" i="1"/>
  <c r="L817" i="1"/>
  <c r="M817" i="1"/>
  <c r="N817" i="1"/>
  <c r="O817" i="1"/>
  <c r="P817" i="1"/>
  <c r="Q817" i="1"/>
  <c r="J818" i="1"/>
  <c r="K818" i="1"/>
  <c r="L818" i="1"/>
  <c r="M818" i="1"/>
  <c r="N818" i="1"/>
  <c r="O818" i="1"/>
  <c r="P818" i="1"/>
  <c r="Q818" i="1"/>
  <c r="J819" i="1"/>
  <c r="K819" i="1"/>
  <c r="L819" i="1"/>
  <c r="M819" i="1"/>
  <c r="N819" i="1"/>
  <c r="O819" i="1"/>
  <c r="P819" i="1"/>
  <c r="Q819" i="1"/>
  <c r="J820" i="1"/>
  <c r="K820" i="1"/>
  <c r="L820" i="1"/>
  <c r="M820" i="1"/>
  <c r="N820" i="1"/>
  <c r="O820" i="1"/>
  <c r="P820" i="1"/>
  <c r="Q820" i="1"/>
  <c r="J821" i="1"/>
  <c r="K821" i="1"/>
  <c r="L821" i="1"/>
  <c r="M821" i="1"/>
  <c r="N821" i="1"/>
  <c r="O821" i="1"/>
  <c r="P821" i="1"/>
  <c r="Q821" i="1"/>
  <c r="J822" i="1"/>
  <c r="K822" i="1"/>
  <c r="L822" i="1"/>
  <c r="M822" i="1"/>
  <c r="N822" i="1"/>
  <c r="O822" i="1"/>
  <c r="P822" i="1"/>
  <c r="Q822" i="1"/>
  <c r="J823" i="1"/>
  <c r="K823" i="1"/>
  <c r="L823" i="1"/>
  <c r="M823" i="1"/>
  <c r="N823" i="1"/>
  <c r="O823" i="1"/>
  <c r="P823" i="1"/>
  <c r="Q823" i="1"/>
  <c r="J824" i="1"/>
  <c r="K824" i="1"/>
  <c r="L824" i="1"/>
  <c r="M824" i="1"/>
  <c r="N824" i="1"/>
  <c r="O824" i="1"/>
  <c r="P824" i="1"/>
  <c r="Q824" i="1"/>
  <c r="J825" i="1"/>
  <c r="K825" i="1"/>
  <c r="L825" i="1"/>
  <c r="M825" i="1"/>
  <c r="N825" i="1"/>
  <c r="O825" i="1"/>
  <c r="P825" i="1"/>
  <c r="Q825" i="1"/>
  <c r="J826" i="1"/>
  <c r="K826" i="1"/>
  <c r="L826" i="1"/>
  <c r="M826" i="1"/>
  <c r="N826" i="1"/>
  <c r="O826" i="1"/>
  <c r="P826" i="1"/>
  <c r="Q826" i="1"/>
  <c r="J827" i="1"/>
  <c r="K827" i="1"/>
  <c r="L827" i="1"/>
  <c r="M827" i="1"/>
  <c r="N827" i="1"/>
  <c r="O827" i="1"/>
  <c r="P827" i="1"/>
  <c r="Q827" i="1"/>
  <c r="J828" i="1"/>
  <c r="K828" i="1"/>
  <c r="L828" i="1"/>
  <c r="M828" i="1"/>
  <c r="N828" i="1"/>
  <c r="O828" i="1"/>
  <c r="P828" i="1"/>
  <c r="Q828" i="1"/>
  <c r="J829" i="1"/>
  <c r="K829" i="1"/>
  <c r="L829" i="1"/>
  <c r="M829" i="1"/>
  <c r="N829" i="1"/>
  <c r="O829" i="1"/>
  <c r="P829" i="1"/>
  <c r="Q829" i="1"/>
  <c r="J830" i="1"/>
  <c r="K830" i="1"/>
  <c r="L830" i="1"/>
  <c r="M830" i="1"/>
  <c r="N830" i="1"/>
  <c r="O830" i="1"/>
  <c r="P830" i="1"/>
  <c r="Q830" i="1"/>
  <c r="J831" i="1"/>
  <c r="K831" i="1"/>
  <c r="L831" i="1"/>
  <c r="M831" i="1"/>
  <c r="N831" i="1"/>
  <c r="O831" i="1"/>
  <c r="P831" i="1"/>
  <c r="Q831" i="1"/>
  <c r="J832" i="1"/>
  <c r="K832" i="1"/>
  <c r="L832" i="1"/>
  <c r="M832" i="1"/>
  <c r="N832" i="1"/>
  <c r="O832" i="1"/>
  <c r="P832" i="1"/>
  <c r="Q832" i="1"/>
  <c r="J833" i="1"/>
  <c r="K833" i="1"/>
  <c r="L833" i="1"/>
  <c r="M833" i="1"/>
  <c r="N833" i="1"/>
  <c r="O833" i="1"/>
  <c r="P833" i="1"/>
  <c r="Q833" i="1"/>
  <c r="J834" i="1"/>
  <c r="K834" i="1"/>
  <c r="L834" i="1"/>
  <c r="M834" i="1"/>
  <c r="N834" i="1"/>
  <c r="O834" i="1"/>
  <c r="P834" i="1"/>
  <c r="Q834" i="1"/>
  <c r="J835" i="1"/>
  <c r="K835" i="1"/>
  <c r="L835" i="1"/>
  <c r="M835" i="1"/>
  <c r="N835" i="1"/>
  <c r="O835" i="1"/>
  <c r="P835" i="1"/>
  <c r="Q835" i="1"/>
  <c r="J836" i="1"/>
  <c r="K836" i="1"/>
  <c r="L836" i="1"/>
  <c r="M836" i="1"/>
  <c r="N836" i="1"/>
  <c r="O836" i="1"/>
  <c r="P836" i="1"/>
  <c r="Q836" i="1"/>
  <c r="J837" i="1"/>
  <c r="K837" i="1"/>
  <c r="L837" i="1"/>
  <c r="M837" i="1"/>
  <c r="N837" i="1"/>
  <c r="O837" i="1"/>
  <c r="P837" i="1"/>
  <c r="Q837" i="1"/>
  <c r="J838" i="1"/>
  <c r="K838" i="1"/>
  <c r="L838" i="1"/>
  <c r="M838" i="1"/>
  <c r="N838" i="1"/>
  <c r="O838" i="1"/>
  <c r="P838" i="1"/>
  <c r="Q838" i="1"/>
  <c r="J839" i="1"/>
  <c r="K839" i="1"/>
  <c r="L839" i="1"/>
  <c r="M839" i="1"/>
  <c r="N839" i="1"/>
  <c r="O839" i="1"/>
  <c r="P839" i="1"/>
  <c r="Q839" i="1"/>
  <c r="J840" i="1"/>
  <c r="K840" i="1"/>
  <c r="L840" i="1"/>
  <c r="M840" i="1"/>
  <c r="N840" i="1"/>
  <c r="O840" i="1"/>
  <c r="P840" i="1"/>
  <c r="Q840" i="1"/>
  <c r="J841" i="1"/>
  <c r="K841" i="1"/>
  <c r="L841" i="1"/>
  <c r="M841" i="1"/>
  <c r="N841" i="1"/>
  <c r="O841" i="1"/>
  <c r="P841" i="1"/>
  <c r="Q841" i="1"/>
  <c r="J842" i="1"/>
  <c r="K842" i="1"/>
  <c r="L842" i="1"/>
  <c r="M842" i="1"/>
  <c r="N842" i="1"/>
  <c r="O842" i="1"/>
  <c r="P842" i="1"/>
  <c r="Q842" i="1"/>
  <c r="J843" i="1"/>
  <c r="K843" i="1"/>
  <c r="L843" i="1"/>
  <c r="M843" i="1"/>
  <c r="N843" i="1"/>
  <c r="O843" i="1"/>
  <c r="P843" i="1"/>
  <c r="Q843" i="1"/>
  <c r="J844" i="1"/>
  <c r="K844" i="1"/>
  <c r="L844" i="1"/>
  <c r="M844" i="1"/>
  <c r="N844" i="1"/>
  <c r="O844" i="1"/>
  <c r="P844" i="1"/>
  <c r="Q844" i="1"/>
  <c r="J845" i="1"/>
  <c r="K845" i="1"/>
  <c r="L845" i="1"/>
  <c r="M845" i="1"/>
  <c r="N845" i="1"/>
  <c r="O845" i="1"/>
  <c r="P845" i="1"/>
  <c r="Q845" i="1"/>
  <c r="J846" i="1"/>
  <c r="K846" i="1"/>
  <c r="L846" i="1"/>
  <c r="M846" i="1"/>
  <c r="N846" i="1"/>
  <c r="O846" i="1"/>
  <c r="P846" i="1"/>
  <c r="Q846" i="1"/>
  <c r="J847" i="1"/>
  <c r="K847" i="1"/>
  <c r="L847" i="1"/>
  <c r="M847" i="1"/>
  <c r="N847" i="1"/>
  <c r="O847" i="1"/>
  <c r="P847" i="1"/>
  <c r="Q847" i="1"/>
  <c r="J848" i="1"/>
  <c r="K848" i="1"/>
  <c r="L848" i="1"/>
  <c r="M848" i="1"/>
  <c r="N848" i="1"/>
  <c r="O848" i="1"/>
  <c r="P848" i="1"/>
  <c r="Q848" i="1"/>
  <c r="J849" i="1"/>
  <c r="K849" i="1"/>
  <c r="L849" i="1"/>
  <c r="M849" i="1"/>
  <c r="N849" i="1"/>
  <c r="O849" i="1"/>
  <c r="P849" i="1"/>
  <c r="Q849" i="1"/>
  <c r="J850" i="1"/>
  <c r="K850" i="1"/>
  <c r="L850" i="1"/>
  <c r="M850" i="1"/>
  <c r="N850" i="1"/>
  <c r="O850" i="1"/>
  <c r="P850" i="1"/>
  <c r="Q850" i="1"/>
  <c r="J851" i="1"/>
  <c r="K851" i="1"/>
  <c r="L851" i="1"/>
  <c r="M851" i="1"/>
  <c r="N851" i="1"/>
  <c r="O851" i="1"/>
  <c r="P851" i="1"/>
  <c r="Q851" i="1"/>
  <c r="J852" i="1"/>
  <c r="K852" i="1"/>
  <c r="L852" i="1"/>
  <c r="M852" i="1"/>
  <c r="N852" i="1"/>
  <c r="O852" i="1"/>
  <c r="P852" i="1"/>
  <c r="Q852" i="1"/>
  <c r="J853" i="1"/>
  <c r="K853" i="1"/>
  <c r="L853" i="1"/>
  <c r="M853" i="1"/>
  <c r="N853" i="1"/>
  <c r="O853" i="1"/>
  <c r="P853" i="1"/>
  <c r="Q853" i="1"/>
  <c r="J854" i="1"/>
  <c r="K854" i="1"/>
  <c r="L854" i="1"/>
  <c r="M854" i="1"/>
  <c r="N854" i="1"/>
  <c r="O854" i="1"/>
  <c r="P854" i="1"/>
  <c r="Q854" i="1"/>
  <c r="J855" i="1"/>
  <c r="K855" i="1"/>
  <c r="L855" i="1"/>
  <c r="M855" i="1"/>
  <c r="N855" i="1"/>
  <c r="O855" i="1"/>
  <c r="P855" i="1"/>
  <c r="Q855" i="1"/>
  <c r="J856" i="1"/>
  <c r="K856" i="1"/>
  <c r="L856" i="1"/>
  <c r="M856" i="1"/>
  <c r="N856" i="1"/>
  <c r="O856" i="1"/>
  <c r="P856" i="1"/>
  <c r="Q856" i="1"/>
  <c r="J857" i="1"/>
  <c r="K857" i="1"/>
  <c r="L857" i="1"/>
  <c r="M857" i="1"/>
  <c r="N857" i="1"/>
  <c r="O857" i="1"/>
  <c r="P857" i="1"/>
  <c r="Q857" i="1"/>
  <c r="J858" i="1"/>
  <c r="K858" i="1"/>
  <c r="L858" i="1"/>
  <c r="M858" i="1"/>
  <c r="N858" i="1"/>
  <c r="O858" i="1"/>
  <c r="P858" i="1"/>
  <c r="Q858" i="1"/>
  <c r="J859" i="1"/>
  <c r="K859" i="1"/>
  <c r="L859" i="1"/>
  <c r="M859" i="1"/>
  <c r="N859" i="1"/>
  <c r="O859" i="1"/>
  <c r="P859" i="1"/>
  <c r="Q859" i="1"/>
  <c r="J860" i="1"/>
  <c r="K860" i="1"/>
  <c r="L860" i="1"/>
  <c r="M860" i="1"/>
  <c r="N860" i="1"/>
  <c r="O860" i="1"/>
  <c r="P860" i="1"/>
  <c r="Q860" i="1"/>
  <c r="J861" i="1"/>
  <c r="K861" i="1"/>
  <c r="L861" i="1"/>
  <c r="M861" i="1"/>
  <c r="N861" i="1"/>
  <c r="O861" i="1"/>
  <c r="P861" i="1"/>
  <c r="Q861" i="1"/>
  <c r="J862" i="1"/>
  <c r="K862" i="1"/>
  <c r="L862" i="1"/>
  <c r="M862" i="1"/>
  <c r="N862" i="1"/>
  <c r="O862" i="1"/>
  <c r="P862" i="1"/>
  <c r="Q862" i="1"/>
  <c r="J863" i="1"/>
  <c r="K863" i="1"/>
  <c r="L863" i="1"/>
  <c r="M863" i="1"/>
  <c r="N863" i="1"/>
  <c r="O863" i="1"/>
  <c r="P863" i="1"/>
  <c r="Q863" i="1"/>
  <c r="J864" i="1"/>
  <c r="K864" i="1"/>
  <c r="L864" i="1"/>
  <c r="M864" i="1"/>
  <c r="N864" i="1"/>
  <c r="O864" i="1"/>
  <c r="P864" i="1"/>
  <c r="Q864" i="1"/>
  <c r="J865" i="1"/>
  <c r="K865" i="1"/>
  <c r="L865" i="1"/>
  <c r="M865" i="1"/>
  <c r="N865" i="1"/>
  <c r="O865" i="1"/>
  <c r="P865" i="1"/>
  <c r="Q865" i="1"/>
  <c r="J866" i="1"/>
  <c r="K866" i="1"/>
  <c r="L866" i="1"/>
  <c r="M866" i="1"/>
  <c r="N866" i="1"/>
  <c r="O866" i="1"/>
  <c r="P866" i="1"/>
  <c r="Q866" i="1"/>
  <c r="J867" i="1"/>
  <c r="K867" i="1"/>
  <c r="L867" i="1"/>
  <c r="M867" i="1"/>
  <c r="N867" i="1"/>
  <c r="O867" i="1"/>
  <c r="P867" i="1"/>
  <c r="Q867" i="1"/>
  <c r="J868" i="1"/>
  <c r="K868" i="1"/>
  <c r="L868" i="1"/>
  <c r="M868" i="1"/>
  <c r="N868" i="1"/>
  <c r="O868" i="1"/>
  <c r="P868" i="1"/>
  <c r="Q868" i="1"/>
  <c r="J869" i="1"/>
  <c r="K869" i="1"/>
  <c r="L869" i="1"/>
  <c r="M869" i="1"/>
  <c r="N869" i="1"/>
  <c r="O869" i="1"/>
  <c r="P869" i="1"/>
  <c r="Q869" i="1"/>
  <c r="J870" i="1"/>
  <c r="K870" i="1"/>
  <c r="L870" i="1"/>
  <c r="M870" i="1"/>
  <c r="N870" i="1"/>
  <c r="O870" i="1"/>
  <c r="P870" i="1"/>
  <c r="Q870" i="1"/>
  <c r="J871" i="1"/>
  <c r="K871" i="1"/>
  <c r="L871" i="1"/>
  <c r="M871" i="1"/>
  <c r="N871" i="1"/>
  <c r="O871" i="1"/>
  <c r="P871" i="1"/>
  <c r="Q871" i="1"/>
  <c r="J872" i="1"/>
  <c r="K872" i="1"/>
  <c r="L872" i="1"/>
  <c r="M872" i="1"/>
  <c r="N872" i="1"/>
  <c r="O872" i="1"/>
  <c r="P872" i="1"/>
  <c r="Q872" i="1"/>
  <c r="J873" i="1"/>
  <c r="K873" i="1"/>
  <c r="L873" i="1"/>
  <c r="M873" i="1"/>
  <c r="N873" i="1"/>
  <c r="O873" i="1"/>
  <c r="P873" i="1"/>
  <c r="Q873" i="1"/>
  <c r="J874" i="1"/>
  <c r="K874" i="1"/>
  <c r="L874" i="1"/>
  <c r="M874" i="1"/>
  <c r="N874" i="1"/>
  <c r="O874" i="1"/>
  <c r="P874" i="1"/>
  <c r="Q874" i="1"/>
  <c r="J875" i="1"/>
  <c r="K875" i="1"/>
  <c r="L875" i="1"/>
  <c r="M875" i="1"/>
  <c r="N875" i="1"/>
  <c r="O875" i="1"/>
  <c r="P875" i="1"/>
  <c r="Q875" i="1"/>
  <c r="J876" i="1"/>
  <c r="K876" i="1"/>
  <c r="L876" i="1"/>
  <c r="M876" i="1"/>
  <c r="N876" i="1"/>
  <c r="O876" i="1"/>
  <c r="P876" i="1"/>
  <c r="Q876" i="1"/>
  <c r="J877" i="1"/>
  <c r="K877" i="1"/>
  <c r="L877" i="1"/>
  <c r="M877" i="1"/>
  <c r="N877" i="1"/>
  <c r="O877" i="1"/>
  <c r="P877" i="1"/>
  <c r="Q877" i="1"/>
  <c r="J878" i="1"/>
  <c r="K878" i="1"/>
  <c r="L878" i="1"/>
  <c r="M878" i="1"/>
  <c r="N878" i="1"/>
  <c r="O878" i="1"/>
  <c r="P878" i="1"/>
  <c r="Q878" i="1"/>
  <c r="J879" i="1"/>
  <c r="K879" i="1"/>
  <c r="L879" i="1"/>
  <c r="M879" i="1"/>
  <c r="N879" i="1"/>
  <c r="O879" i="1"/>
  <c r="P879" i="1"/>
  <c r="Q879" i="1"/>
  <c r="J880" i="1"/>
  <c r="K880" i="1"/>
  <c r="L880" i="1"/>
  <c r="M880" i="1"/>
  <c r="N880" i="1"/>
  <c r="O880" i="1"/>
  <c r="P880" i="1"/>
  <c r="Q880" i="1"/>
  <c r="J881" i="1"/>
  <c r="K881" i="1"/>
  <c r="L881" i="1"/>
  <c r="M881" i="1"/>
  <c r="N881" i="1"/>
  <c r="O881" i="1"/>
  <c r="P881" i="1"/>
  <c r="Q881" i="1"/>
  <c r="J882" i="1"/>
  <c r="K882" i="1"/>
  <c r="L882" i="1"/>
  <c r="M882" i="1"/>
  <c r="N882" i="1"/>
  <c r="O882" i="1"/>
  <c r="P882" i="1"/>
  <c r="Q882" i="1"/>
  <c r="J883" i="1"/>
  <c r="K883" i="1"/>
  <c r="L883" i="1"/>
  <c r="M883" i="1"/>
  <c r="N883" i="1"/>
  <c r="O883" i="1"/>
  <c r="P883" i="1"/>
  <c r="Q883" i="1"/>
  <c r="J884" i="1"/>
  <c r="K884" i="1"/>
  <c r="L884" i="1"/>
  <c r="M884" i="1"/>
  <c r="N884" i="1"/>
  <c r="O884" i="1"/>
  <c r="P884" i="1"/>
  <c r="Q884" i="1"/>
  <c r="J885" i="1"/>
  <c r="K885" i="1"/>
  <c r="L885" i="1"/>
  <c r="M885" i="1"/>
  <c r="N885" i="1"/>
  <c r="O885" i="1"/>
  <c r="P885" i="1"/>
  <c r="Q885" i="1"/>
  <c r="J886" i="1"/>
  <c r="K886" i="1"/>
  <c r="L886" i="1"/>
  <c r="M886" i="1"/>
  <c r="N886" i="1"/>
  <c r="O886" i="1"/>
  <c r="P886" i="1"/>
  <c r="Q886" i="1"/>
  <c r="J887" i="1"/>
  <c r="K887" i="1"/>
  <c r="L887" i="1"/>
  <c r="M887" i="1"/>
  <c r="N887" i="1"/>
  <c r="O887" i="1"/>
  <c r="P887" i="1"/>
  <c r="Q887" i="1"/>
  <c r="J888" i="1"/>
  <c r="K888" i="1"/>
  <c r="L888" i="1"/>
  <c r="M888" i="1"/>
  <c r="N888" i="1"/>
  <c r="O888" i="1"/>
  <c r="P888" i="1"/>
  <c r="Q888" i="1"/>
  <c r="J889" i="1"/>
  <c r="K889" i="1"/>
  <c r="L889" i="1"/>
  <c r="M889" i="1"/>
  <c r="N889" i="1"/>
  <c r="O889" i="1"/>
  <c r="P889" i="1"/>
  <c r="Q889" i="1"/>
  <c r="J890" i="1"/>
  <c r="K890" i="1"/>
  <c r="L890" i="1"/>
  <c r="M890" i="1"/>
  <c r="N890" i="1"/>
  <c r="O890" i="1"/>
  <c r="P890" i="1"/>
  <c r="Q890" i="1"/>
  <c r="J891" i="1"/>
  <c r="K891" i="1"/>
  <c r="L891" i="1"/>
  <c r="M891" i="1"/>
  <c r="N891" i="1"/>
  <c r="O891" i="1"/>
  <c r="P891" i="1"/>
  <c r="Q891" i="1"/>
  <c r="J892" i="1"/>
  <c r="K892" i="1"/>
  <c r="L892" i="1"/>
  <c r="M892" i="1"/>
  <c r="N892" i="1"/>
  <c r="O892" i="1"/>
  <c r="P892" i="1"/>
  <c r="Q892" i="1"/>
  <c r="J893" i="1"/>
  <c r="K893" i="1"/>
  <c r="L893" i="1"/>
  <c r="M893" i="1"/>
  <c r="N893" i="1"/>
  <c r="O893" i="1"/>
  <c r="P893" i="1"/>
  <c r="Q893" i="1"/>
  <c r="J894" i="1"/>
  <c r="K894" i="1"/>
  <c r="L894" i="1"/>
  <c r="M894" i="1"/>
  <c r="N894" i="1"/>
  <c r="O894" i="1"/>
  <c r="P894" i="1"/>
  <c r="Q894" i="1"/>
  <c r="J895" i="1"/>
  <c r="K895" i="1"/>
  <c r="L895" i="1"/>
  <c r="M895" i="1"/>
  <c r="N895" i="1"/>
  <c r="O895" i="1"/>
  <c r="P895" i="1"/>
  <c r="Q895" i="1"/>
  <c r="J896" i="1"/>
  <c r="K896" i="1"/>
  <c r="L896" i="1"/>
  <c r="M896" i="1"/>
  <c r="N896" i="1"/>
  <c r="O896" i="1"/>
  <c r="P896" i="1"/>
  <c r="Q896" i="1"/>
  <c r="J897" i="1"/>
  <c r="K897" i="1"/>
  <c r="L897" i="1"/>
  <c r="M897" i="1"/>
  <c r="N897" i="1"/>
  <c r="O897" i="1"/>
  <c r="P897" i="1"/>
  <c r="Q897" i="1"/>
  <c r="J898" i="1"/>
  <c r="K898" i="1"/>
  <c r="L898" i="1"/>
  <c r="M898" i="1"/>
  <c r="N898" i="1"/>
  <c r="O898" i="1"/>
  <c r="P898" i="1"/>
  <c r="Q898" i="1"/>
  <c r="J899" i="1"/>
  <c r="K899" i="1"/>
  <c r="L899" i="1"/>
  <c r="M899" i="1"/>
  <c r="N899" i="1"/>
  <c r="O899" i="1"/>
  <c r="P899" i="1"/>
  <c r="Q899" i="1"/>
  <c r="J900" i="1"/>
  <c r="K900" i="1"/>
  <c r="L900" i="1"/>
  <c r="M900" i="1"/>
  <c r="N900" i="1"/>
  <c r="O900" i="1"/>
  <c r="P900" i="1"/>
  <c r="Q900" i="1"/>
  <c r="J901" i="1"/>
  <c r="K901" i="1"/>
  <c r="L901" i="1"/>
  <c r="M901" i="1"/>
  <c r="N901" i="1"/>
  <c r="O901" i="1"/>
  <c r="P901" i="1"/>
  <c r="Q901" i="1"/>
  <c r="J902" i="1"/>
  <c r="K902" i="1"/>
  <c r="L902" i="1"/>
  <c r="M902" i="1"/>
  <c r="N902" i="1"/>
  <c r="O902" i="1"/>
  <c r="P902" i="1"/>
  <c r="Q902" i="1"/>
  <c r="J903" i="1"/>
  <c r="K903" i="1"/>
  <c r="L903" i="1"/>
  <c r="M903" i="1"/>
  <c r="N903" i="1"/>
  <c r="O903" i="1"/>
  <c r="P903" i="1"/>
  <c r="Q903" i="1"/>
  <c r="J904" i="1"/>
  <c r="K904" i="1"/>
  <c r="L904" i="1"/>
  <c r="M904" i="1"/>
  <c r="N904" i="1"/>
  <c r="O904" i="1"/>
  <c r="P904" i="1"/>
  <c r="Q904" i="1"/>
  <c r="J905" i="1"/>
  <c r="K905" i="1"/>
  <c r="L905" i="1"/>
  <c r="M905" i="1"/>
  <c r="N905" i="1"/>
  <c r="O905" i="1"/>
  <c r="P905" i="1"/>
  <c r="Q905" i="1"/>
  <c r="J906" i="1"/>
  <c r="K906" i="1"/>
  <c r="L906" i="1"/>
  <c r="M906" i="1"/>
  <c r="N906" i="1"/>
  <c r="O906" i="1"/>
  <c r="P906" i="1"/>
  <c r="Q906" i="1"/>
  <c r="J907" i="1"/>
  <c r="K907" i="1"/>
  <c r="L907" i="1"/>
  <c r="M907" i="1"/>
  <c r="N907" i="1"/>
  <c r="O907" i="1"/>
  <c r="P907" i="1"/>
  <c r="Q907" i="1"/>
  <c r="J908" i="1"/>
  <c r="K908" i="1"/>
  <c r="L908" i="1"/>
  <c r="M908" i="1"/>
  <c r="N908" i="1"/>
  <c r="O908" i="1"/>
  <c r="P908" i="1"/>
  <c r="Q908" i="1"/>
  <c r="J909" i="1"/>
  <c r="K909" i="1"/>
  <c r="L909" i="1"/>
  <c r="M909" i="1"/>
  <c r="N909" i="1"/>
  <c r="O909" i="1"/>
  <c r="P909" i="1"/>
  <c r="Q909" i="1"/>
  <c r="J910" i="1"/>
  <c r="K910" i="1"/>
  <c r="L910" i="1"/>
  <c r="M910" i="1"/>
  <c r="N910" i="1"/>
  <c r="O910" i="1"/>
  <c r="P910" i="1"/>
  <c r="Q910" i="1"/>
  <c r="J911" i="1"/>
  <c r="K911" i="1"/>
  <c r="L911" i="1"/>
  <c r="M911" i="1"/>
  <c r="N911" i="1"/>
  <c r="O911" i="1"/>
  <c r="P911" i="1"/>
  <c r="Q911" i="1"/>
  <c r="J912" i="1"/>
  <c r="K912" i="1"/>
  <c r="L912" i="1"/>
  <c r="M912" i="1"/>
  <c r="N912" i="1"/>
  <c r="O912" i="1"/>
  <c r="P912" i="1"/>
  <c r="Q912" i="1"/>
  <c r="J913" i="1"/>
  <c r="K913" i="1"/>
  <c r="L913" i="1"/>
  <c r="M913" i="1"/>
  <c r="N913" i="1"/>
  <c r="O913" i="1"/>
  <c r="P913" i="1"/>
  <c r="Q913" i="1"/>
  <c r="J914" i="1"/>
  <c r="K914" i="1"/>
  <c r="L914" i="1"/>
  <c r="M914" i="1"/>
  <c r="N914" i="1"/>
  <c r="O914" i="1"/>
  <c r="P914" i="1"/>
  <c r="Q914" i="1"/>
  <c r="J915" i="1"/>
  <c r="K915" i="1"/>
  <c r="L915" i="1"/>
  <c r="M915" i="1"/>
  <c r="N915" i="1"/>
  <c r="O915" i="1"/>
  <c r="P915" i="1"/>
  <c r="Q915" i="1"/>
  <c r="J916" i="1"/>
  <c r="K916" i="1"/>
  <c r="L916" i="1"/>
  <c r="M916" i="1"/>
  <c r="N916" i="1"/>
  <c r="O916" i="1"/>
  <c r="P916" i="1"/>
  <c r="Q916" i="1"/>
  <c r="J917" i="1"/>
  <c r="K917" i="1"/>
  <c r="L917" i="1"/>
  <c r="M917" i="1"/>
  <c r="N917" i="1"/>
  <c r="O917" i="1"/>
  <c r="P917" i="1"/>
  <c r="Q917" i="1"/>
  <c r="J918" i="1"/>
  <c r="K918" i="1"/>
  <c r="L918" i="1"/>
  <c r="M918" i="1"/>
  <c r="N918" i="1"/>
  <c r="O918" i="1"/>
  <c r="P918" i="1"/>
  <c r="Q918" i="1"/>
  <c r="J919" i="1"/>
  <c r="K919" i="1"/>
  <c r="L919" i="1"/>
  <c r="M919" i="1"/>
  <c r="N919" i="1"/>
  <c r="O919" i="1"/>
  <c r="P919" i="1"/>
  <c r="Q919" i="1"/>
  <c r="J920" i="1"/>
  <c r="K920" i="1"/>
  <c r="L920" i="1"/>
  <c r="M920" i="1"/>
  <c r="N920" i="1"/>
  <c r="O920" i="1"/>
  <c r="P920" i="1"/>
  <c r="Q920" i="1"/>
  <c r="J921" i="1"/>
  <c r="K921" i="1"/>
  <c r="L921" i="1"/>
  <c r="M921" i="1"/>
  <c r="N921" i="1"/>
  <c r="O921" i="1"/>
  <c r="P921" i="1"/>
  <c r="Q921" i="1"/>
  <c r="J922" i="1"/>
  <c r="K922" i="1"/>
  <c r="L922" i="1"/>
  <c r="M922" i="1"/>
  <c r="N922" i="1"/>
  <c r="O922" i="1"/>
  <c r="P922" i="1"/>
  <c r="Q922" i="1"/>
  <c r="J923" i="1"/>
  <c r="K923" i="1"/>
  <c r="L923" i="1"/>
  <c r="M923" i="1"/>
  <c r="N923" i="1"/>
  <c r="O923" i="1"/>
  <c r="P923" i="1"/>
  <c r="Q923" i="1"/>
  <c r="J924" i="1"/>
  <c r="K924" i="1"/>
  <c r="L924" i="1"/>
  <c r="M924" i="1"/>
  <c r="N924" i="1"/>
  <c r="O924" i="1"/>
  <c r="P924" i="1"/>
  <c r="Q924" i="1"/>
  <c r="J925" i="1"/>
  <c r="K925" i="1"/>
  <c r="L925" i="1"/>
  <c r="M925" i="1"/>
  <c r="N925" i="1"/>
  <c r="O925" i="1"/>
  <c r="P925" i="1"/>
  <c r="Q925" i="1"/>
  <c r="J926" i="1"/>
  <c r="K926" i="1"/>
  <c r="L926" i="1"/>
  <c r="M926" i="1"/>
  <c r="N926" i="1"/>
  <c r="O926" i="1"/>
  <c r="P926" i="1"/>
  <c r="Q926" i="1"/>
  <c r="J927" i="1"/>
  <c r="K927" i="1"/>
  <c r="L927" i="1"/>
  <c r="M927" i="1"/>
  <c r="N927" i="1"/>
  <c r="O927" i="1"/>
  <c r="P927" i="1"/>
  <c r="Q927" i="1"/>
  <c r="J928" i="1"/>
  <c r="K928" i="1"/>
  <c r="L928" i="1"/>
  <c r="M928" i="1"/>
  <c r="N928" i="1"/>
  <c r="O928" i="1"/>
  <c r="P928" i="1"/>
  <c r="Q928" i="1"/>
  <c r="J929" i="1"/>
  <c r="K929" i="1"/>
  <c r="L929" i="1"/>
  <c r="M929" i="1"/>
  <c r="N929" i="1"/>
  <c r="O929" i="1"/>
  <c r="P929" i="1"/>
  <c r="Q929" i="1"/>
  <c r="J930" i="1"/>
  <c r="K930" i="1"/>
  <c r="L930" i="1"/>
  <c r="M930" i="1"/>
  <c r="N930" i="1"/>
  <c r="O930" i="1"/>
  <c r="P930" i="1"/>
  <c r="Q930" i="1"/>
  <c r="J931" i="1"/>
  <c r="K931" i="1"/>
  <c r="L931" i="1"/>
  <c r="M931" i="1"/>
  <c r="N931" i="1"/>
  <c r="O931" i="1"/>
  <c r="P931" i="1"/>
  <c r="Q931" i="1"/>
  <c r="J932" i="1"/>
  <c r="K932" i="1"/>
  <c r="L932" i="1"/>
  <c r="M932" i="1"/>
  <c r="N932" i="1"/>
  <c r="O932" i="1"/>
  <c r="P932" i="1"/>
  <c r="Q932" i="1"/>
  <c r="J933" i="1"/>
  <c r="K933" i="1"/>
  <c r="L933" i="1"/>
  <c r="M933" i="1"/>
  <c r="N933" i="1"/>
  <c r="O933" i="1"/>
  <c r="P933" i="1"/>
  <c r="Q933" i="1"/>
  <c r="J934" i="1"/>
  <c r="K934" i="1"/>
  <c r="L934" i="1"/>
  <c r="M934" i="1"/>
  <c r="N934" i="1"/>
  <c r="O934" i="1"/>
  <c r="P934" i="1"/>
  <c r="Q934" i="1"/>
  <c r="J935" i="1"/>
  <c r="K935" i="1"/>
  <c r="L935" i="1"/>
  <c r="M935" i="1"/>
  <c r="N935" i="1"/>
  <c r="O935" i="1"/>
  <c r="P935" i="1"/>
  <c r="Q935" i="1"/>
  <c r="J936" i="1"/>
  <c r="K936" i="1"/>
  <c r="L936" i="1"/>
  <c r="M936" i="1"/>
  <c r="N936" i="1"/>
  <c r="O936" i="1"/>
  <c r="P936" i="1"/>
  <c r="Q936" i="1"/>
  <c r="J937" i="1"/>
  <c r="K937" i="1"/>
  <c r="L937" i="1"/>
  <c r="M937" i="1"/>
  <c r="N937" i="1"/>
  <c r="O937" i="1"/>
  <c r="P937" i="1"/>
  <c r="Q937" i="1"/>
  <c r="J938" i="1"/>
  <c r="K938" i="1"/>
  <c r="L938" i="1"/>
  <c r="M938" i="1"/>
  <c r="N938" i="1"/>
  <c r="O938" i="1"/>
  <c r="P938" i="1"/>
  <c r="Q938" i="1"/>
  <c r="J939" i="1"/>
  <c r="K939" i="1"/>
  <c r="L939" i="1"/>
  <c r="M939" i="1"/>
  <c r="N939" i="1"/>
  <c r="O939" i="1"/>
  <c r="P939" i="1"/>
  <c r="Q939" i="1"/>
  <c r="J940" i="1"/>
  <c r="K940" i="1"/>
  <c r="L940" i="1"/>
  <c r="M940" i="1"/>
  <c r="N940" i="1"/>
  <c r="O940" i="1"/>
  <c r="P940" i="1"/>
  <c r="Q940" i="1"/>
  <c r="J941" i="1"/>
  <c r="K941" i="1"/>
  <c r="L941" i="1"/>
  <c r="M941" i="1"/>
  <c r="N941" i="1"/>
  <c r="O941" i="1"/>
  <c r="P941" i="1"/>
  <c r="Q941" i="1"/>
  <c r="J942" i="1"/>
  <c r="K942" i="1"/>
  <c r="L942" i="1"/>
  <c r="M942" i="1"/>
  <c r="N942" i="1"/>
  <c r="O942" i="1"/>
  <c r="P942" i="1"/>
  <c r="Q942" i="1"/>
  <c r="J943" i="1"/>
  <c r="K943" i="1"/>
  <c r="L943" i="1"/>
  <c r="M943" i="1"/>
  <c r="N943" i="1"/>
  <c r="O943" i="1"/>
  <c r="P943" i="1"/>
  <c r="Q943" i="1"/>
  <c r="J944" i="1"/>
  <c r="K944" i="1"/>
  <c r="L944" i="1"/>
  <c r="M944" i="1"/>
  <c r="N944" i="1"/>
  <c r="O944" i="1"/>
  <c r="P944" i="1"/>
  <c r="Q944" i="1"/>
  <c r="J945" i="1"/>
  <c r="K945" i="1"/>
  <c r="L945" i="1"/>
  <c r="M945" i="1"/>
  <c r="N945" i="1"/>
  <c r="O945" i="1"/>
  <c r="P945" i="1"/>
  <c r="Q945" i="1"/>
  <c r="J946" i="1"/>
  <c r="K946" i="1"/>
  <c r="L946" i="1"/>
  <c r="M946" i="1"/>
  <c r="N946" i="1"/>
  <c r="O946" i="1"/>
  <c r="P946" i="1"/>
  <c r="Q946" i="1"/>
  <c r="J947" i="1"/>
  <c r="K947" i="1"/>
  <c r="L947" i="1"/>
  <c r="M947" i="1"/>
  <c r="N947" i="1"/>
  <c r="O947" i="1"/>
  <c r="P947" i="1"/>
  <c r="Q947" i="1"/>
  <c r="J948" i="1"/>
  <c r="K948" i="1"/>
  <c r="L948" i="1"/>
  <c r="M948" i="1"/>
  <c r="N948" i="1"/>
  <c r="O948" i="1"/>
  <c r="P948" i="1"/>
  <c r="Q948" i="1"/>
  <c r="J949" i="1"/>
  <c r="K949" i="1"/>
  <c r="L949" i="1"/>
  <c r="M949" i="1"/>
  <c r="N949" i="1"/>
  <c r="O949" i="1"/>
  <c r="P949" i="1"/>
  <c r="Q949" i="1"/>
  <c r="J950" i="1"/>
  <c r="K950" i="1"/>
  <c r="L950" i="1"/>
  <c r="M950" i="1"/>
  <c r="N950" i="1"/>
  <c r="O950" i="1"/>
  <c r="P950" i="1"/>
  <c r="Q950" i="1"/>
  <c r="J951" i="1"/>
  <c r="K951" i="1"/>
  <c r="L951" i="1"/>
  <c r="M951" i="1"/>
  <c r="N951" i="1"/>
  <c r="O951" i="1"/>
  <c r="P951" i="1"/>
  <c r="Q951" i="1"/>
  <c r="J952" i="1"/>
  <c r="K952" i="1"/>
  <c r="L952" i="1"/>
  <c r="M952" i="1"/>
  <c r="N952" i="1"/>
  <c r="O952" i="1"/>
  <c r="P952" i="1"/>
  <c r="Q952" i="1"/>
  <c r="J953" i="1"/>
  <c r="K953" i="1"/>
  <c r="L953" i="1"/>
  <c r="M953" i="1"/>
  <c r="N953" i="1"/>
  <c r="O953" i="1"/>
  <c r="P953" i="1"/>
  <c r="Q953" i="1"/>
  <c r="J954" i="1"/>
  <c r="K954" i="1"/>
  <c r="L954" i="1"/>
  <c r="M954" i="1"/>
  <c r="N954" i="1"/>
  <c r="O954" i="1"/>
  <c r="P954" i="1"/>
  <c r="Q954" i="1"/>
  <c r="J955" i="1"/>
  <c r="K955" i="1"/>
  <c r="L955" i="1"/>
  <c r="M955" i="1"/>
  <c r="N955" i="1"/>
  <c r="O955" i="1"/>
  <c r="P955" i="1"/>
  <c r="Q955" i="1"/>
  <c r="J956" i="1"/>
  <c r="K956" i="1"/>
  <c r="L956" i="1"/>
  <c r="M956" i="1"/>
  <c r="N956" i="1"/>
  <c r="O956" i="1"/>
  <c r="P956" i="1"/>
  <c r="Q956" i="1"/>
  <c r="J957" i="1"/>
  <c r="K957" i="1"/>
  <c r="L957" i="1"/>
  <c r="M957" i="1"/>
  <c r="N957" i="1"/>
  <c r="O957" i="1"/>
  <c r="P957" i="1"/>
  <c r="Q957" i="1"/>
  <c r="J958" i="1"/>
  <c r="K958" i="1"/>
  <c r="L958" i="1"/>
  <c r="M958" i="1"/>
  <c r="N958" i="1"/>
  <c r="O958" i="1"/>
  <c r="P958" i="1"/>
  <c r="Q958" i="1"/>
  <c r="J959" i="1"/>
  <c r="K959" i="1"/>
  <c r="L959" i="1"/>
  <c r="M959" i="1"/>
  <c r="N959" i="1"/>
  <c r="O959" i="1"/>
  <c r="P959" i="1"/>
  <c r="Q959" i="1"/>
  <c r="J960" i="1"/>
  <c r="K960" i="1"/>
  <c r="L960" i="1"/>
  <c r="M960" i="1"/>
  <c r="N960" i="1"/>
  <c r="O960" i="1"/>
  <c r="P960" i="1"/>
  <c r="Q960" i="1"/>
  <c r="J961" i="1"/>
  <c r="K961" i="1"/>
  <c r="L961" i="1"/>
  <c r="M961" i="1"/>
  <c r="N961" i="1"/>
  <c r="O961" i="1"/>
  <c r="P961" i="1"/>
  <c r="Q961" i="1"/>
  <c r="J962" i="1"/>
  <c r="K962" i="1"/>
  <c r="L962" i="1"/>
  <c r="M962" i="1"/>
  <c r="N962" i="1"/>
  <c r="O962" i="1"/>
  <c r="P962" i="1"/>
  <c r="Q962" i="1"/>
  <c r="J963" i="1"/>
  <c r="K963" i="1"/>
  <c r="L963" i="1"/>
  <c r="M963" i="1"/>
  <c r="N963" i="1"/>
  <c r="O963" i="1"/>
  <c r="P963" i="1"/>
  <c r="Q963" i="1"/>
  <c r="J964" i="1"/>
  <c r="K964" i="1"/>
  <c r="L964" i="1"/>
  <c r="M964" i="1"/>
  <c r="N964" i="1"/>
  <c r="O964" i="1"/>
  <c r="P964" i="1"/>
  <c r="Q964" i="1"/>
  <c r="J965" i="1"/>
  <c r="K965" i="1"/>
  <c r="L965" i="1"/>
  <c r="M965" i="1"/>
  <c r="N965" i="1"/>
  <c r="O965" i="1"/>
  <c r="P965" i="1"/>
  <c r="Q965" i="1"/>
  <c r="J966" i="1"/>
  <c r="K966" i="1"/>
  <c r="L966" i="1"/>
  <c r="M966" i="1"/>
  <c r="N966" i="1"/>
  <c r="O966" i="1"/>
  <c r="P966" i="1"/>
  <c r="Q966" i="1"/>
  <c r="J967" i="1"/>
  <c r="K967" i="1"/>
  <c r="L967" i="1"/>
  <c r="M967" i="1"/>
  <c r="N967" i="1"/>
  <c r="O967" i="1"/>
  <c r="P967" i="1"/>
  <c r="Q967" i="1"/>
  <c r="J968" i="1"/>
  <c r="K968" i="1"/>
  <c r="L968" i="1"/>
  <c r="M968" i="1"/>
  <c r="N968" i="1"/>
  <c r="O968" i="1"/>
  <c r="P968" i="1"/>
  <c r="Q968" i="1"/>
  <c r="J969" i="1"/>
  <c r="K969" i="1"/>
  <c r="L969" i="1"/>
  <c r="M969" i="1"/>
  <c r="N969" i="1"/>
  <c r="O969" i="1"/>
  <c r="P969" i="1"/>
  <c r="Q969" i="1"/>
  <c r="J970" i="1"/>
  <c r="K970" i="1"/>
  <c r="L970" i="1"/>
  <c r="M970" i="1"/>
  <c r="N970" i="1"/>
  <c r="O970" i="1"/>
  <c r="P970" i="1"/>
  <c r="Q970" i="1"/>
  <c r="J971" i="1"/>
  <c r="K971" i="1"/>
  <c r="L971" i="1"/>
  <c r="M971" i="1"/>
  <c r="N971" i="1"/>
  <c r="O971" i="1"/>
  <c r="P971" i="1"/>
  <c r="Q971" i="1"/>
  <c r="J972" i="1"/>
  <c r="K972" i="1"/>
  <c r="L972" i="1"/>
  <c r="M972" i="1"/>
  <c r="N972" i="1"/>
  <c r="O972" i="1"/>
  <c r="P972" i="1"/>
  <c r="Q972" i="1"/>
  <c r="J973" i="1"/>
  <c r="K973" i="1"/>
  <c r="L973" i="1"/>
  <c r="M973" i="1"/>
  <c r="N973" i="1"/>
  <c r="O973" i="1"/>
  <c r="P973" i="1"/>
  <c r="Q973" i="1"/>
  <c r="J974" i="1"/>
  <c r="K974" i="1"/>
  <c r="L974" i="1"/>
  <c r="M974" i="1"/>
  <c r="N974" i="1"/>
  <c r="O974" i="1"/>
  <c r="P974" i="1"/>
  <c r="Q974" i="1"/>
  <c r="J975" i="1"/>
  <c r="K975" i="1"/>
  <c r="L975" i="1"/>
  <c r="M975" i="1"/>
  <c r="N975" i="1"/>
  <c r="O975" i="1"/>
  <c r="P975" i="1"/>
  <c r="Q975" i="1"/>
  <c r="J976" i="1"/>
  <c r="K976" i="1"/>
  <c r="L976" i="1"/>
  <c r="M976" i="1"/>
  <c r="N976" i="1"/>
  <c r="O976" i="1"/>
  <c r="P976" i="1"/>
  <c r="Q976" i="1"/>
  <c r="J977" i="1"/>
  <c r="K977" i="1"/>
  <c r="L977" i="1"/>
  <c r="M977" i="1"/>
  <c r="N977" i="1"/>
  <c r="O977" i="1"/>
  <c r="P977" i="1"/>
  <c r="Q977" i="1"/>
  <c r="J978" i="1"/>
  <c r="K978" i="1"/>
  <c r="L978" i="1"/>
  <c r="M978" i="1"/>
  <c r="N978" i="1"/>
  <c r="O978" i="1"/>
  <c r="P978" i="1"/>
  <c r="Q978" i="1"/>
  <c r="J979" i="1"/>
  <c r="K979" i="1"/>
  <c r="L979" i="1"/>
  <c r="M979" i="1"/>
  <c r="N979" i="1"/>
  <c r="O979" i="1"/>
  <c r="P979" i="1"/>
  <c r="Q979" i="1"/>
  <c r="J980" i="1"/>
  <c r="K980" i="1"/>
  <c r="L980" i="1"/>
  <c r="M980" i="1"/>
  <c r="N980" i="1"/>
  <c r="O980" i="1"/>
  <c r="P980" i="1"/>
  <c r="Q980" i="1"/>
  <c r="J981" i="1"/>
  <c r="K981" i="1"/>
  <c r="L981" i="1"/>
  <c r="M981" i="1"/>
  <c r="N981" i="1"/>
  <c r="O981" i="1"/>
  <c r="P981" i="1"/>
  <c r="Q981" i="1"/>
  <c r="J982" i="1"/>
  <c r="K982" i="1"/>
  <c r="L982" i="1"/>
  <c r="M982" i="1"/>
  <c r="N982" i="1"/>
  <c r="O982" i="1"/>
  <c r="P982" i="1"/>
  <c r="Q982" i="1"/>
  <c r="J983" i="1"/>
  <c r="K983" i="1"/>
  <c r="L983" i="1"/>
  <c r="M983" i="1"/>
  <c r="N983" i="1"/>
  <c r="O983" i="1"/>
  <c r="P983" i="1"/>
  <c r="Q983" i="1"/>
  <c r="J984" i="1"/>
  <c r="K984" i="1"/>
  <c r="L984" i="1"/>
  <c r="M984" i="1"/>
  <c r="N984" i="1"/>
  <c r="O984" i="1"/>
  <c r="P984" i="1"/>
  <c r="Q984" i="1"/>
  <c r="J985" i="1"/>
  <c r="K985" i="1"/>
  <c r="L985" i="1"/>
  <c r="M985" i="1"/>
  <c r="N985" i="1"/>
  <c r="O985" i="1"/>
  <c r="P985" i="1"/>
  <c r="Q985" i="1"/>
  <c r="J986" i="1"/>
  <c r="K986" i="1"/>
  <c r="L986" i="1"/>
  <c r="M986" i="1"/>
  <c r="N986" i="1"/>
  <c r="O986" i="1"/>
  <c r="P986" i="1"/>
  <c r="Q986" i="1"/>
  <c r="J987" i="1"/>
  <c r="K987" i="1"/>
  <c r="L987" i="1"/>
  <c r="M987" i="1"/>
  <c r="N987" i="1"/>
  <c r="O987" i="1"/>
  <c r="P987" i="1"/>
  <c r="Q987" i="1"/>
  <c r="J988" i="1"/>
  <c r="K988" i="1"/>
  <c r="L988" i="1"/>
  <c r="M988" i="1"/>
  <c r="N988" i="1"/>
  <c r="O988" i="1"/>
  <c r="P988" i="1"/>
  <c r="Q988" i="1"/>
  <c r="J989" i="1"/>
  <c r="K989" i="1"/>
  <c r="L989" i="1"/>
  <c r="M989" i="1"/>
  <c r="N989" i="1"/>
  <c r="O989" i="1"/>
  <c r="P989" i="1"/>
  <c r="Q989" i="1"/>
  <c r="J990" i="1"/>
  <c r="K990" i="1"/>
  <c r="L990" i="1"/>
  <c r="M990" i="1"/>
  <c r="N990" i="1"/>
  <c r="O990" i="1"/>
  <c r="P990" i="1"/>
  <c r="Q990" i="1"/>
  <c r="J991" i="1"/>
  <c r="K991" i="1"/>
  <c r="L991" i="1"/>
  <c r="M991" i="1"/>
  <c r="N991" i="1"/>
  <c r="O991" i="1"/>
  <c r="P991" i="1"/>
  <c r="Q991" i="1"/>
  <c r="J992" i="1"/>
  <c r="K992" i="1"/>
  <c r="L992" i="1"/>
  <c r="M992" i="1"/>
  <c r="N992" i="1"/>
  <c r="O992" i="1"/>
  <c r="P992" i="1"/>
  <c r="Q992" i="1"/>
  <c r="J993" i="1"/>
  <c r="K993" i="1"/>
  <c r="L993" i="1"/>
  <c r="M993" i="1"/>
  <c r="N993" i="1"/>
  <c r="O993" i="1"/>
  <c r="P993" i="1"/>
  <c r="Q993" i="1"/>
  <c r="J994" i="1"/>
  <c r="K994" i="1"/>
  <c r="L994" i="1"/>
  <c r="M994" i="1"/>
  <c r="N994" i="1"/>
  <c r="O994" i="1"/>
  <c r="P994" i="1"/>
  <c r="Q994" i="1"/>
  <c r="J995" i="1"/>
  <c r="K995" i="1"/>
  <c r="L995" i="1"/>
  <c r="M995" i="1"/>
  <c r="N995" i="1"/>
  <c r="O995" i="1"/>
  <c r="P995" i="1"/>
  <c r="Q995" i="1"/>
  <c r="J996" i="1"/>
  <c r="K996" i="1"/>
  <c r="L996" i="1"/>
  <c r="M996" i="1"/>
  <c r="N996" i="1"/>
  <c r="O996" i="1"/>
  <c r="P996" i="1"/>
  <c r="Q996" i="1"/>
  <c r="J997" i="1"/>
  <c r="K997" i="1"/>
  <c r="L997" i="1"/>
  <c r="M997" i="1"/>
  <c r="N997" i="1"/>
  <c r="O997" i="1"/>
  <c r="P997" i="1"/>
  <c r="Q997" i="1"/>
  <c r="J998" i="1"/>
  <c r="K998" i="1"/>
  <c r="L998" i="1"/>
  <c r="M998" i="1"/>
  <c r="N998" i="1"/>
  <c r="O998" i="1"/>
  <c r="P998" i="1"/>
  <c r="Q998" i="1"/>
  <c r="J999" i="1"/>
  <c r="K999" i="1"/>
  <c r="L999" i="1"/>
  <c r="M999" i="1"/>
  <c r="N999" i="1"/>
  <c r="O999" i="1"/>
  <c r="P999" i="1"/>
  <c r="Q999" i="1"/>
  <c r="J1000" i="1"/>
  <c r="K1000" i="1"/>
  <c r="L1000" i="1"/>
  <c r="M1000" i="1"/>
  <c r="N1000" i="1"/>
  <c r="O1000" i="1"/>
  <c r="P1000" i="1"/>
  <c r="Q1000" i="1"/>
  <c r="J1001" i="1"/>
  <c r="K1001" i="1"/>
  <c r="L1001" i="1"/>
  <c r="M1001" i="1"/>
  <c r="N1001" i="1"/>
  <c r="O1001" i="1"/>
  <c r="P1001" i="1"/>
  <c r="Q1001" i="1"/>
  <c r="J1002" i="1"/>
  <c r="K1002" i="1"/>
  <c r="L1002" i="1"/>
  <c r="M1002" i="1"/>
  <c r="N1002" i="1"/>
  <c r="O1002" i="1"/>
  <c r="P1002" i="1"/>
  <c r="Q1002" i="1"/>
  <c r="J1003" i="1"/>
  <c r="K1003" i="1"/>
  <c r="L1003" i="1"/>
  <c r="M1003" i="1"/>
  <c r="N1003" i="1"/>
  <c r="O1003" i="1"/>
  <c r="P1003" i="1"/>
  <c r="Q1003" i="1"/>
  <c r="J1004" i="1"/>
  <c r="K1004" i="1"/>
  <c r="L1004" i="1"/>
  <c r="M1004" i="1"/>
  <c r="N1004" i="1"/>
  <c r="O1004" i="1"/>
  <c r="P1004" i="1"/>
  <c r="Q1004" i="1"/>
  <c r="J1005" i="1"/>
  <c r="K1005" i="1"/>
  <c r="L1005" i="1"/>
  <c r="M1005" i="1"/>
  <c r="N1005" i="1"/>
  <c r="O1005" i="1"/>
  <c r="P1005" i="1"/>
  <c r="Q1005" i="1"/>
  <c r="J1006" i="1"/>
  <c r="K1006" i="1"/>
  <c r="L1006" i="1"/>
  <c r="M1006" i="1"/>
  <c r="N1006" i="1"/>
  <c r="O1006" i="1"/>
  <c r="P1006" i="1"/>
  <c r="Q1006" i="1"/>
  <c r="J1007" i="1"/>
  <c r="K1007" i="1"/>
  <c r="L1007" i="1"/>
  <c r="M1007" i="1"/>
  <c r="N1007" i="1"/>
  <c r="O1007" i="1"/>
  <c r="P1007" i="1"/>
  <c r="Q1007" i="1"/>
  <c r="J1008" i="1"/>
  <c r="K1008" i="1"/>
  <c r="L1008" i="1"/>
  <c r="M1008" i="1"/>
  <c r="N1008" i="1"/>
  <c r="O1008" i="1"/>
  <c r="P1008" i="1"/>
  <c r="Q1008" i="1"/>
  <c r="J1009" i="1"/>
  <c r="K1009" i="1"/>
  <c r="L1009" i="1"/>
  <c r="M1009" i="1"/>
  <c r="N1009" i="1"/>
  <c r="O1009" i="1"/>
  <c r="P1009" i="1"/>
  <c r="Q1009" i="1"/>
  <c r="J1010" i="1"/>
  <c r="K1010" i="1"/>
  <c r="L1010" i="1"/>
  <c r="M1010" i="1"/>
  <c r="N1010" i="1"/>
  <c r="O1010" i="1"/>
  <c r="P1010" i="1"/>
  <c r="Q1010" i="1"/>
  <c r="J1011" i="1"/>
  <c r="K1011" i="1"/>
  <c r="L1011" i="1"/>
  <c r="M1011" i="1"/>
  <c r="N1011" i="1"/>
  <c r="O1011" i="1"/>
  <c r="P1011" i="1"/>
  <c r="Q1011" i="1"/>
  <c r="J1012" i="1"/>
  <c r="K1012" i="1"/>
  <c r="L1012" i="1"/>
  <c r="M1012" i="1"/>
  <c r="N1012" i="1"/>
  <c r="O1012" i="1"/>
  <c r="P1012" i="1"/>
  <c r="Q1012" i="1"/>
  <c r="J1013" i="1"/>
  <c r="K1013" i="1"/>
  <c r="L1013" i="1"/>
  <c r="M1013" i="1"/>
  <c r="N1013" i="1"/>
  <c r="O1013" i="1"/>
  <c r="P1013" i="1"/>
  <c r="Q1013" i="1"/>
  <c r="J1014" i="1"/>
  <c r="K1014" i="1"/>
  <c r="L1014" i="1"/>
  <c r="M1014" i="1"/>
  <c r="N1014" i="1"/>
  <c r="O1014" i="1"/>
  <c r="P1014" i="1"/>
  <c r="Q1014" i="1"/>
  <c r="J1015" i="1"/>
  <c r="K1015" i="1"/>
  <c r="L1015" i="1"/>
  <c r="M1015" i="1"/>
  <c r="N1015" i="1"/>
  <c r="O1015" i="1"/>
  <c r="P1015" i="1"/>
  <c r="Q1015" i="1"/>
  <c r="J1016" i="1"/>
  <c r="K1016" i="1"/>
  <c r="L1016" i="1"/>
  <c r="M1016" i="1"/>
  <c r="N1016" i="1"/>
  <c r="O1016" i="1"/>
  <c r="P1016" i="1"/>
  <c r="Q1016" i="1"/>
  <c r="J1017" i="1"/>
  <c r="K1017" i="1"/>
  <c r="L1017" i="1"/>
  <c r="M1017" i="1"/>
  <c r="N1017" i="1"/>
  <c r="O1017" i="1"/>
  <c r="P1017" i="1"/>
  <c r="Q1017" i="1"/>
  <c r="J1018" i="1"/>
  <c r="K1018" i="1"/>
  <c r="L1018" i="1"/>
  <c r="M1018" i="1"/>
  <c r="N1018" i="1"/>
  <c r="O1018" i="1"/>
  <c r="P1018" i="1"/>
  <c r="Q1018" i="1"/>
  <c r="J1019" i="1"/>
  <c r="K1019" i="1"/>
  <c r="L1019" i="1"/>
  <c r="M1019" i="1"/>
  <c r="N1019" i="1"/>
  <c r="O1019" i="1"/>
  <c r="P1019" i="1"/>
  <c r="Q1019" i="1"/>
  <c r="J1020" i="1"/>
  <c r="K1020" i="1"/>
  <c r="L1020" i="1"/>
  <c r="M1020" i="1"/>
  <c r="N1020" i="1"/>
  <c r="O1020" i="1"/>
  <c r="P1020" i="1"/>
  <c r="Q1020" i="1"/>
  <c r="J1021" i="1"/>
  <c r="K1021" i="1"/>
  <c r="L1021" i="1"/>
  <c r="M1021" i="1"/>
  <c r="N1021" i="1"/>
  <c r="O1021" i="1"/>
  <c r="P1021" i="1"/>
  <c r="Q1021" i="1"/>
  <c r="J1022" i="1"/>
  <c r="K1022" i="1"/>
  <c r="L1022" i="1"/>
  <c r="M1022" i="1"/>
  <c r="N1022" i="1"/>
  <c r="O1022" i="1"/>
  <c r="P1022" i="1"/>
  <c r="Q1022" i="1"/>
  <c r="J1023" i="1"/>
  <c r="K1023" i="1"/>
  <c r="L1023" i="1"/>
  <c r="M1023" i="1"/>
  <c r="N1023" i="1"/>
  <c r="O1023" i="1"/>
  <c r="P1023" i="1"/>
  <c r="Q1023" i="1"/>
  <c r="J1024" i="1"/>
  <c r="K1024" i="1"/>
  <c r="L1024" i="1"/>
  <c r="M1024" i="1"/>
  <c r="N1024" i="1"/>
  <c r="O1024" i="1"/>
  <c r="P1024" i="1"/>
  <c r="Q1024" i="1"/>
  <c r="J1025" i="1"/>
  <c r="K1025" i="1"/>
  <c r="L1025" i="1"/>
  <c r="M1025" i="1"/>
  <c r="N1025" i="1"/>
  <c r="O1025" i="1"/>
  <c r="P1025" i="1"/>
  <c r="Q1025" i="1"/>
  <c r="J1026" i="1"/>
  <c r="K1026" i="1"/>
  <c r="L1026" i="1"/>
  <c r="M1026" i="1"/>
  <c r="N1026" i="1"/>
  <c r="O1026" i="1"/>
  <c r="P1026" i="1"/>
  <c r="Q1026" i="1"/>
  <c r="J1027" i="1"/>
  <c r="K1027" i="1"/>
  <c r="L1027" i="1"/>
  <c r="M1027" i="1"/>
  <c r="N1027" i="1"/>
  <c r="O1027" i="1"/>
  <c r="P1027" i="1"/>
  <c r="Q1027" i="1"/>
  <c r="J1028" i="1"/>
  <c r="K1028" i="1"/>
  <c r="L1028" i="1"/>
  <c r="M1028" i="1"/>
  <c r="N1028" i="1"/>
  <c r="O1028" i="1"/>
  <c r="P1028" i="1"/>
  <c r="Q1028" i="1"/>
  <c r="J1029" i="1"/>
  <c r="K1029" i="1"/>
  <c r="L1029" i="1"/>
  <c r="M1029" i="1"/>
  <c r="N1029" i="1"/>
  <c r="O1029" i="1"/>
  <c r="P1029" i="1"/>
  <c r="Q1029" i="1"/>
  <c r="J1030" i="1"/>
  <c r="K1030" i="1"/>
  <c r="L1030" i="1"/>
  <c r="M1030" i="1"/>
  <c r="N1030" i="1"/>
  <c r="O1030" i="1"/>
  <c r="P1030" i="1"/>
  <c r="Q1030" i="1"/>
  <c r="J1031" i="1"/>
  <c r="K1031" i="1"/>
  <c r="L1031" i="1"/>
  <c r="M1031" i="1"/>
  <c r="N1031" i="1"/>
  <c r="O1031" i="1"/>
  <c r="P1031" i="1"/>
  <c r="Q1031" i="1"/>
  <c r="J1032" i="1"/>
  <c r="K1032" i="1"/>
  <c r="L1032" i="1"/>
  <c r="M1032" i="1"/>
  <c r="N1032" i="1"/>
  <c r="O1032" i="1"/>
  <c r="P1032" i="1"/>
  <c r="Q1032" i="1"/>
  <c r="J1033" i="1"/>
  <c r="K1033" i="1"/>
  <c r="L1033" i="1"/>
  <c r="M1033" i="1"/>
  <c r="N1033" i="1"/>
  <c r="O1033" i="1"/>
  <c r="P1033" i="1"/>
  <c r="Q1033" i="1"/>
  <c r="J1034" i="1"/>
  <c r="K1034" i="1"/>
  <c r="L1034" i="1"/>
  <c r="M1034" i="1"/>
  <c r="N1034" i="1"/>
  <c r="O1034" i="1"/>
  <c r="P1034" i="1"/>
  <c r="Q1034" i="1"/>
  <c r="J1035" i="1"/>
  <c r="K1035" i="1"/>
  <c r="L1035" i="1"/>
  <c r="M1035" i="1"/>
  <c r="N1035" i="1"/>
  <c r="O1035" i="1"/>
  <c r="P1035" i="1"/>
  <c r="Q1035" i="1"/>
  <c r="J1036" i="1"/>
  <c r="K1036" i="1"/>
  <c r="L1036" i="1"/>
  <c r="M1036" i="1"/>
  <c r="N1036" i="1"/>
  <c r="O1036" i="1"/>
  <c r="P1036" i="1"/>
  <c r="Q1036" i="1"/>
  <c r="J1037" i="1"/>
  <c r="K1037" i="1"/>
  <c r="L1037" i="1"/>
  <c r="M1037" i="1"/>
  <c r="N1037" i="1"/>
  <c r="O1037" i="1"/>
  <c r="P1037" i="1"/>
  <c r="Q1037" i="1"/>
  <c r="J1038" i="1"/>
  <c r="K1038" i="1"/>
  <c r="L1038" i="1"/>
  <c r="M1038" i="1"/>
  <c r="N1038" i="1"/>
  <c r="O1038" i="1"/>
  <c r="P1038" i="1"/>
  <c r="Q1038" i="1"/>
  <c r="J1039" i="1"/>
  <c r="K1039" i="1"/>
  <c r="L1039" i="1"/>
  <c r="M1039" i="1"/>
  <c r="N1039" i="1"/>
  <c r="O1039" i="1"/>
  <c r="P1039" i="1"/>
  <c r="Q1039" i="1"/>
  <c r="J1040" i="1"/>
  <c r="K1040" i="1"/>
  <c r="L1040" i="1"/>
  <c r="M1040" i="1"/>
  <c r="N1040" i="1"/>
  <c r="O1040" i="1"/>
  <c r="P1040" i="1"/>
  <c r="Q1040" i="1"/>
  <c r="J1041" i="1"/>
  <c r="K1041" i="1"/>
  <c r="L1041" i="1"/>
  <c r="M1041" i="1"/>
  <c r="N1041" i="1"/>
  <c r="O1041" i="1"/>
  <c r="P1041" i="1"/>
  <c r="Q1041" i="1"/>
  <c r="J1042" i="1"/>
  <c r="K1042" i="1"/>
  <c r="L1042" i="1"/>
  <c r="M1042" i="1"/>
  <c r="N1042" i="1"/>
  <c r="O1042" i="1"/>
  <c r="P1042" i="1"/>
  <c r="Q1042" i="1"/>
  <c r="J1043" i="1"/>
  <c r="K1043" i="1"/>
  <c r="L1043" i="1"/>
  <c r="M1043" i="1"/>
  <c r="N1043" i="1"/>
  <c r="O1043" i="1"/>
  <c r="P1043" i="1"/>
  <c r="Q1043" i="1"/>
  <c r="J1044" i="1"/>
  <c r="K1044" i="1"/>
  <c r="L1044" i="1"/>
  <c r="M1044" i="1"/>
  <c r="N1044" i="1"/>
  <c r="O1044" i="1"/>
  <c r="P1044" i="1"/>
  <c r="Q1044" i="1"/>
  <c r="J1045" i="1"/>
  <c r="K1045" i="1"/>
  <c r="L1045" i="1"/>
  <c r="M1045" i="1"/>
  <c r="N1045" i="1"/>
  <c r="O1045" i="1"/>
  <c r="P1045" i="1"/>
  <c r="Q1045" i="1"/>
  <c r="J1046" i="1"/>
  <c r="K1046" i="1"/>
  <c r="L1046" i="1"/>
  <c r="M1046" i="1"/>
  <c r="N1046" i="1"/>
  <c r="O1046" i="1"/>
  <c r="P1046" i="1"/>
  <c r="Q1046" i="1"/>
  <c r="J1047" i="1"/>
  <c r="K1047" i="1"/>
  <c r="L1047" i="1"/>
  <c r="M1047" i="1"/>
  <c r="N1047" i="1"/>
  <c r="O1047" i="1"/>
  <c r="P1047" i="1"/>
  <c r="Q1047" i="1"/>
  <c r="J1048" i="1"/>
  <c r="K1048" i="1"/>
  <c r="L1048" i="1"/>
  <c r="M1048" i="1"/>
  <c r="N1048" i="1"/>
  <c r="O1048" i="1"/>
  <c r="P1048" i="1"/>
  <c r="Q1048" i="1"/>
  <c r="J1049" i="1"/>
  <c r="K1049" i="1"/>
  <c r="L1049" i="1"/>
  <c r="M1049" i="1"/>
  <c r="N1049" i="1"/>
  <c r="O1049" i="1"/>
  <c r="P1049" i="1"/>
  <c r="Q1049" i="1"/>
  <c r="J1050" i="1"/>
  <c r="K1050" i="1"/>
  <c r="L1050" i="1"/>
  <c r="M1050" i="1"/>
  <c r="N1050" i="1"/>
  <c r="O1050" i="1"/>
  <c r="P1050" i="1"/>
  <c r="Q1050" i="1"/>
  <c r="J1051" i="1"/>
  <c r="K1051" i="1"/>
  <c r="L1051" i="1"/>
  <c r="M1051" i="1"/>
  <c r="N1051" i="1"/>
  <c r="O1051" i="1"/>
  <c r="P1051" i="1"/>
  <c r="Q1051" i="1"/>
  <c r="J1052" i="1"/>
  <c r="K1052" i="1"/>
  <c r="L1052" i="1"/>
  <c r="M1052" i="1"/>
  <c r="N1052" i="1"/>
  <c r="O1052" i="1"/>
  <c r="P1052" i="1"/>
  <c r="Q1052" i="1"/>
  <c r="J1053" i="1"/>
  <c r="K1053" i="1"/>
  <c r="L1053" i="1"/>
  <c r="M1053" i="1"/>
  <c r="N1053" i="1"/>
  <c r="O1053" i="1"/>
  <c r="P1053" i="1"/>
  <c r="Q1053" i="1"/>
  <c r="J1054" i="1"/>
  <c r="K1054" i="1"/>
  <c r="L1054" i="1"/>
  <c r="M1054" i="1"/>
  <c r="N1054" i="1"/>
  <c r="O1054" i="1"/>
  <c r="P1054" i="1"/>
  <c r="Q1054" i="1"/>
  <c r="J1055" i="1"/>
  <c r="K1055" i="1"/>
  <c r="L1055" i="1"/>
  <c r="M1055" i="1"/>
  <c r="N1055" i="1"/>
  <c r="O1055" i="1"/>
  <c r="P1055" i="1"/>
  <c r="Q1055" i="1"/>
  <c r="J1056" i="1"/>
  <c r="K1056" i="1"/>
  <c r="L1056" i="1"/>
  <c r="M1056" i="1"/>
  <c r="N1056" i="1"/>
  <c r="O1056" i="1"/>
  <c r="P1056" i="1"/>
  <c r="Q1056" i="1"/>
  <c r="J1057" i="1"/>
  <c r="K1057" i="1"/>
  <c r="L1057" i="1"/>
  <c r="M1057" i="1"/>
  <c r="N1057" i="1"/>
  <c r="O1057" i="1"/>
  <c r="P1057" i="1"/>
  <c r="Q1057" i="1"/>
  <c r="J1058" i="1"/>
  <c r="K1058" i="1"/>
  <c r="L1058" i="1"/>
  <c r="M1058" i="1"/>
  <c r="N1058" i="1"/>
  <c r="O1058" i="1"/>
  <c r="P1058" i="1"/>
  <c r="Q1058" i="1"/>
  <c r="J1059" i="1"/>
  <c r="K1059" i="1"/>
  <c r="L1059" i="1"/>
  <c r="M1059" i="1"/>
  <c r="N1059" i="1"/>
  <c r="O1059" i="1"/>
  <c r="P1059" i="1"/>
  <c r="Q1059" i="1"/>
  <c r="J1060" i="1"/>
  <c r="K1060" i="1"/>
  <c r="L1060" i="1"/>
  <c r="M1060" i="1"/>
  <c r="N1060" i="1"/>
  <c r="O1060" i="1"/>
  <c r="P1060" i="1"/>
  <c r="Q1060" i="1"/>
  <c r="J1061" i="1"/>
  <c r="K1061" i="1"/>
  <c r="L1061" i="1"/>
  <c r="M1061" i="1"/>
  <c r="N1061" i="1"/>
  <c r="O1061" i="1"/>
  <c r="P1061" i="1"/>
  <c r="Q1061" i="1"/>
  <c r="J1062" i="1"/>
  <c r="K1062" i="1"/>
  <c r="L1062" i="1"/>
  <c r="M1062" i="1"/>
  <c r="N1062" i="1"/>
  <c r="O1062" i="1"/>
  <c r="P1062" i="1"/>
  <c r="Q1062" i="1"/>
  <c r="J1063" i="1"/>
  <c r="K1063" i="1"/>
  <c r="L1063" i="1"/>
  <c r="M1063" i="1"/>
  <c r="N1063" i="1"/>
  <c r="O1063" i="1"/>
  <c r="P1063" i="1"/>
  <c r="Q1063" i="1"/>
  <c r="J1064" i="1"/>
  <c r="K1064" i="1"/>
  <c r="L1064" i="1"/>
  <c r="M1064" i="1"/>
  <c r="N1064" i="1"/>
  <c r="O1064" i="1"/>
  <c r="P1064" i="1"/>
  <c r="Q1064" i="1"/>
  <c r="J1065" i="1"/>
  <c r="K1065" i="1"/>
  <c r="L1065" i="1"/>
  <c r="M1065" i="1"/>
  <c r="N1065" i="1"/>
  <c r="O1065" i="1"/>
  <c r="P1065" i="1"/>
  <c r="Q1065" i="1"/>
  <c r="J1066" i="1"/>
  <c r="K1066" i="1"/>
  <c r="L1066" i="1"/>
  <c r="M1066" i="1"/>
  <c r="N1066" i="1"/>
  <c r="O1066" i="1"/>
  <c r="P1066" i="1"/>
  <c r="Q1066" i="1"/>
  <c r="J1067" i="1"/>
  <c r="K1067" i="1"/>
  <c r="L1067" i="1"/>
  <c r="M1067" i="1"/>
  <c r="N1067" i="1"/>
  <c r="O1067" i="1"/>
  <c r="P1067" i="1"/>
  <c r="Q1067" i="1"/>
  <c r="J1068" i="1"/>
  <c r="K1068" i="1"/>
  <c r="L1068" i="1"/>
  <c r="M1068" i="1"/>
  <c r="N1068" i="1"/>
  <c r="O1068" i="1"/>
  <c r="P1068" i="1"/>
  <c r="Q1068" i="1"/>
  <c r="J1069" i="1"/>
  <c r="K1069" i="1"/>
  <c r="L1069" i="1"/>
  <c r="M1069" i="1"/>
  <c r="N1069" i="1"/>
  <c r="O1069" i="1"/>
  <c r="P1069" i="1"/>
  <c r="Q1069" i="1"/>
  <c r="J1070" i="1"/>
  <c r="K1070" i="1"/>
  <c r="L1070" i="1"/>
  <c r="M1070" i="1"/>
  <c r="N1070" i="1"/>
  <c r="O1070" i="1"/>
  <c r="P1070" i="1"/>
  <c r="Q1070" i="1"/>
  <c r="J1071" i="1"/>
  <c r="K1071" i="1"/>
  <c r="L1071" i="1"/>
  <c r="M1071" i="1"/>
  <c r="N1071" i="1"/>
  <c r="O1071" i="1"/>
  <c r="P1071" i="1"/>
  <c r="Q1071" i="1"/>
  <c r="J1072" i="1"/>
  <c r="K1072" i="1"/>
  <c r="L1072" i="1"/>
  <c r="M1072" i="1"/>
  <c r="N1072" i="1"/>
  <c r="O1072" i="1"/>
  <c r="P1072" i="1"/>
  <c r="Q1072" i="1"/>
  <c r="J1073" i="1"/>
  <c r="K1073" i="1"/>
  <c r="L1073" i="1"/>
  <c r="M1073" i="1"/>
  <c r="N1073" i="1"/>
  <c r="O1073" i="1"/>
  <c r="P1073" i="1"/>
  <c r="Q1073" i="1"/>
  <c r="J1074" i="1"/>
  <c r="K1074" i="1"/>
  <c r="L1074" i="1"/>
  <c r="M1074" i="1"/>
  <c r="N1074" i="1"/>
  <c r="O1074" i="1"/>
  <c r="P1074" i="1"/>
  <c r="Q1074" i="1"/>
  <c r="J1075" i="1"/>
  <c r="K1075" i="1"/>
  <c r="L1075" i="1"/>
  <c r="M1075" i="1"/>
  <c r="N1075" i="1"/>
  <c r="O1075" i="1"/>
  <c r="P1075" i="1"/>
  <c r="Q1075" i="1"/>
  <c r="J1076" i="1"/>
  <c r="K1076" i="1"/>
  <c r="L1076" i="1"/>
  <c r="M1076" i="1"/>
  <c r="N1076" i="1"/>
  <c r="O1076" i="1"/>
  <c r="P1076" i="1"/>
  <c r="Q1076" i="1"/>
  <c r="J1077" i="1"/>
  <c r="K1077" i="1"/>
  <c r="L1077" i="1"/>
  <c r="M1077" i="1"/>
  <c r="N1077" i="1"/>
  <c r="O1077" i="1"/>
  <c r="P1077" i="1"/>
  <c r="Q1077" i="1"/>
  <c r="J1078" i="1"/>
  <c r="K1078" i="1"/>
  <c r="L1078" i="1"/>
  <c r="M1078" i="1"/>
  <c r="N1078" i="1"/>
  <c r="O1078" i="1"/>
  <c r="P1078" i="1"/>
  <c r="Q1078" i="1"/>
  <c r="J1079" i="1"/>
  <c r="K1079" i="1"/>
  <c r="L1079" i="1"/>
  <c r="M1079" i="1"/>
  <c r="N1079" i="1"/>
  <c r="O1079" i="1"/>
  <c r="P1079" i="1"/>
  <c r="Q1079" i="1"/>
  <c r="J1080" i="1"/>
  <c r="K1080" i="1"/>
  <c r="L1080" i="1"/>
  <c r="M1080" i="1"/>
  <c r="N1080" i="1"/>
  <c r="O1080" i="1"/>
  <c r="P1080" i="1"/>
  <c r="Q1080" i="1"/>
  <c r="J1081" i="1"/>
  <c r="K1081" i="1"/>
  <c r="L1081" i="1"/>
  <c r="M1081" i="1"/>
  <c r="N1081" i="1"/>
  <c r="O1081" i="1"/>
  <c r="P1081" i="1"/>
  <c r="Q1081" i="1"/>
  <c r="J1082" i="1"/>
  <c r="K1082" i="1"/>
  <c r="L1082" i="1"/>
  <c r="M1082" i="1"/>
  <c r="N1082" i="1"/>
  <c r="O1082" i="1"/>
  <c r="P1082" i="1"/>
  <c r="Q1082" i="1"/>
  <c r="J1083" i="1"/>
  <c r="K1083" i="1"/>
  <c r="L1083" i="1"/>
  <c r="M1083" i="1"/>
  <c r="N1083" i="1"/>
  <c r="O1083" i="1"/>
  <c r="P1083" i="1"/>
  <c r="Q1083" i="1"/>
  <c r="J1084" i="1"/>
  <c r="K1084" i="1"/>
  <c r="L1084" i="1"/>
  <c r="M1084" i="1"/>
  <c r="N1084" i="1"/>
  <c r="O1084" i="1"/>
  <c r="P1084" i="1"/>
  <c r="Q1084" i="1"/>
  <c r="J1085" i="1"/>
  <c r="K1085" i="1"/>
  <c r="L1085" i="1"/>
  <c r="M1085" i="1"/>
  <c r="N1085" i="1"/>
  <c r="O1085" i="1"/>
  <c r="P1085" i="1"/>
  <c r="Q1085" i="1"/>
  <c r="J1086" i="1"/>
  <c r="K1086" i="1"/>
  <c r="L1086" i="1"/>
  <c r="M1086" i="1"/>
  <c r="N1086" i="1"/>
  <c r="O1086" i="1"/>
  <c r="P1086" i="1"/>
  <c r="Q1086" i="1"/>
  <c r="J1087" i="1"/>
  <c r="K1087" i="1"/>
  <c r="L1087" i="1"/>
  <c r="M1087" i="1"/>
  <c r="N1087" i="1"/>
  <c r="O1087" i="1"/>
  <c r="P1087" i="1"/>
  <c r="Q1087" i="1"/>
  <c r="J1088" i="1"/>
  <c r="K1088" i="1"/>
  <c r="L1088" i="1"/>
  <c r="M1088" i="1"/>
  <c r="N1088" i="1"/>
  <c r="O1088" i="1"/>
  <c r="P1088" i="1"/>
  <c r="Q1088" i="1"/>
  <c r="J1089" i="1"/>
  <c r="K1089" i="1"/>
  <c r="L1089" i="1"/>
  <c r="M1089" i="1"/>
  <c r="N1089" i="1"/>
  <c r="O1089" i="1"/>
  <c r="P1089" i="1"/>
  <c r="Q1089" i="1"/>
  <c r="J1090" i="1"/>
  <c r="K1090" i="1"/>
  <c r="L1090" i="1"/>
  <c r="M1090" i="1"/>
  <c r="N1090" i="1"/>
  <c r="O1090" i="1"/>
  <c r="P1090" i="1"/>
  <c r="Q1090" i="1"/>
  <c r="J1091" i="1"/>
  <c r="K1091" i="1"/>
  <c r="L1091" i="1"/>
  <c r="M1091" i="1"/>
  <c r="N1091" i="1"/>
  <c r="O1091" i="1"/>
  <c r="P1091" i="1"/>
  <c r="Q1091" i="1"/>
  <c r="J1092" i="1"/>
  <c r="K1092" i="1"/>
  <c r="L1092" i="1"/>
  <c r="M1092" i="1"/>
  <c r="N1092" i="1"/>
  <c r="O1092" i="1"/>
  <c r="P1092" i="1"/>
  <c r="Q1092" i="1"/>
  <c r="J1093" i="1"/>
  <c r="K1093" i="1"/>
  <c r="L1093" i="1"/>
  <c r="M1093" i="1"/>
  <c r="N1093" i="1"/>
  <c r="O1093" i="1"/>
  <c r="P1093" i="1"/>
  <c r="Q1093" i="1"/>
  <c r="J1094" i="1"/>
  <c r="K1094" i="1"/>
  <c r="L1094" i="1"/>
  <c r="M1094" i="1"/>
  <c r="N1094" i="1"/>
  <c r="O1094" i="1"/>
  <c r="P1094" i="1"/>
  <c r="Q1094" i="1"/>
  <c r="J1095" i="1"/>
  <c r="K1095" i="1"/>
  <c r="L1095" i="1"/>
  <c r="M1095" i="1"/>
  <c r="N1095" i="1"/>
  <c r="O1095" i="1"/>
  <c r="P1095" i="1"/>
  <c r="Q1095" i="1"/>
  <c r="J1096" i="1"/>
  <c r="K1096" i="1"/>
  <c r="L1096" i="1"/>
  <c r="M1096" i="1"/>
  <c r="N1096" i="1"/>
  <c r="O1096" i="1"/>
  <c r="P1096" i="1"/>
  <c r="Q1096" i="1"/>
  <c r="J1097" i="1"/>
  <c r="K1097" i="1"/>
  <c r="L1097" i="1"/>
  <c r="M1097" i="1"/>
  <c r="N1097" i="1"/>
  <c r="O1097" i="1"/>
  <c r="P1097" i="1"/>
  <c r="Q1097" i="1"/>
  <c r="J1098" i="1"/>
  <c r="K1098" i="1"/>
  <c r="L1098" i="1"/>
  <c r="M1098" i="1"/>
  <c r="N1098" i="1"/>
  <c r="O1098" i="1"/>
  <c r="P1098" i="1"/>
  <c r="Q1098" i="1"/>
  <c r="J1099" i="1"/>
  <c r="K1099" i="1"/>
  <c r="L1099" i="1"/>
  <c r="M1099" i="1"/>
  <c r="N1099" i="1"/>
  <c r="O1099" i="1"/>
  <c r="P1099" i="1"/>
  <c r="Q1099" i="1"/>
  <c r="J1100" i="1"/>
  <c r="K1100" i="1"/>
  <c r="L1100" i="1"/>
  <c r="M1100" i="1"/>
  <c r="N1100" i="1"/>
  <c r="O1100" i="1"/>
  <c r="P1100" i="1"/>
  <c r="Q1100" i="1"/>
  <c r="J1101" i="1"/>
  <c r="K1101" i="1"/>
  <c r="L1101" i="1"/>
  <c r="M1101" i="1"/>
  <c r="N1101" i="1"/>
  <c r="O1101" i="1"/>
  <c r="P1101" i="1"/>
  <c r="Q1101" i="1"/>
  <c r="J1102" i="1"/>
  <c r="K1102" i="1"/>
  <c r="L1102" i="1"/>
  <c r="M1102" i="1"/>
  <c r="N1102" i="1"/>
  <c r="O1102" i="1"/>
  <c r="P1102" i="1"/>
  <c r="Q1102" i="1"/>
  <c r="J1103" i="1"/>
  <c r="K1103" i="1"/>
  <c r="L1103" i="1"/>
  <c r="M1103" i="1"/>
  <c r="N1103" i="1"/>
  <c r="O1103" i="1"/>
  <c r="P1103" i="1"/>
  <c r="Q1103" i="1"/>
  <c r="J1104" i="1"/>
  <c r="K1104" i="1"/>
  <c r="L1104" i="1"/>
  <c r="M1104" i="1"/>
  <c r="N1104" i="1"/>
  <c r="O1104" i="1"/>
  <c r="P1104" i="1"/>
  <c r="Q1104" i="1"/>
  <c r="J1105" i="1"/>
  <c r="K1105" i="1"/>
  <c r="L1105" i="1"/>
  <c r="M1105" i="1"/>
  <c r="N1105" i="1"/>
  <c r="O1105" i="1"/>
  <c r="P1105" i="1"/>
  <c r="Q1105" i="1"/>
  <c r="J1106" i="1"/>
  <c r="K1106" i="1"/>
  <c r="L1106" i="1"/>
  <c r="M1106" i="1"/>
  <c r="N1106" i="1"/>
  <c r="O1106" i="1"/>
  <c r="P1106" i="1"/>
  <c r="Q1106" i="1"/>
  <c r="J1107" i="1"/>
  <c r="K1107" i="1"/>
  <c r="L1107" i="1"/>
  <c r="M1107" i="1"/>
  <c r="N1107" i="1"/>
  <c r="O1107" i="1"/>
  <c r="P1107" i="1"/>
  <c r="Q1107" i="1"/>
  <c r="J1108" i="1"/>
  <c r="K1108" i="1"/>
  <c r="L1108" i="1"/>
  <c r="M1108" i="1"/>
  <c r="N1108" i="1"/>
  <c r="O1108" i="1"/>
  <c r="P1108" i="1"/>
  <c r="Q1108" i="1"/>
  <c r="J1109" i="1"/>
  <c r="K1109" i="1"/>
  <c r="L1109" i="1"/>
  <c r="M1109" i="1"/>
  <c r="N1109" i="1"/>
  <c r="O1109" i="1"/>
  <c r="P1109" i="1"/>
  <c r="Q1109" i="1"/>
  <c r="J1110" i="1"/>
  <c r="K1110" i="1"/>
  <c r="L1110" i="1"/>
  <c r="M1110" i="1"/>
  <c r="N1110" i="1"/>
  <c r="O1110" i="1"/>
  <c r="P1110" i="1"/>
  <c r="Q1110" i="1"/>
  <c r="J1111" i="1"/>
  <c r="K1111" i="1"/>
  <c r="L1111" i="1"/>
  <c r="M1111" i="1"/>
  <c r="N1111" i="1"/>
  <c r="O1111" i="1"/>
  <c r="P1111" i="1"/>
  <c r="Q1111" i="1"/>
  <c r="J1112" i="1"/>
  <c r="K1112" i="1"/>
  <c r="L1112" i="1"/>
  <c r="M1112" i="1"/>
  <c r="N1112" i="1"/>
  <c r="O1112" i="1"/>
  <c r="P1112" i="1"/>
  <c r="Q1112" i="1"/>
  <c r="J1113" i="1"/>
  <c r="K1113" i="1"/>
  <c r="L1113" i="1"/>
  <c r="M1113" i="1"/>
  <c r="N1113" i="1"/>
  <c r="O1113" i="1"/>
  <c r="P1113" i="1"/>
  <c r="Q1113" i="1"/>
  <c r="J1114" i="1"/>
  <c r="K1114" i="1"/>
  <c r="L1114" i="1"/>
  <c r="M1114" i="1"/>
  <c r="N1114" i="1"/>
  <c r="O1114" i="1"/>
  <c r="P1114" i="1"/>
  <c r="Q1114" i="1"/>
  <c r="J1115" i="1"/>
  <c r="K1115" i="1"/>
  <c r="L1115" i="1"/>
  <c r="M1115" i="1"/>
  <c r="N1115" i="1"/>
  <c r="O1115" i="1"/>
  <c r="P1115" i="1"/>
  <c r="Q1115" i="1"/>
  <c r="J1116" i="1"/>
  <c r="K1116" i="1"/>
  <c r="L1116" i="1"/>
  <c r="M1116" i="1"/>
  <c r="N1116" i="1"/>
  <c r="O1116" i="1"/>
  <c r="P1116" i="1"/>
  <c r="Q1116" i="1"/>
  <c r="J1117" i="1"/>
  <c r="K1117" i="1"/>
  <c r="L1117" i="1"/>
  <c r="M1117" i="1"/>
  <c r="N1117" i="1"/>
  <c r="O1117" i="1"/>
  <c r="P1117" i="1"/>
  <c r="Q1117" i="1"/>
  <c r="J1118" i="1"/>
  <c r="K1118" i="1"/>
  <c r="L1118" i="1"/>
  <c r="M1118" i="1"/>
  <c r="N1118" i="1"/>
  <c r="O1118" i="1"/>
  <c r="P1118" i="1"/>
  <c r="Q1118" i="1"/>
  <c r="J1119" i="1"/>
  <c r="K1119" i="1"/>
  <c r="L1119" i="1"/>
  <c r="M1119" i="1"/>
  <c r="N1119" i="1"/>
  <c r="O1119" i="1"/>
  <c r="P1119" i="1"/>
  <c r="Q1119" i="1"/>
  <c r="J1120" i="1"/>
  <c r="K1120" i="1"/>
  <c r="L1120" i="1"/>
  <c r="M1120" i="1"/>
  <c r="N1120" i="1"/>
  <c r="O1120" i="1"/>
  <c r="P1120" i="1"/>
  <c r="Q1120" i="1"/>
  <c r="J1121" i="1"/>
  <c r="K1121" i="1"/>
  <c r="L1121" i="1"/>
  <c r="M1121" i="1"/>
  <c r="N1121" i="1"/>
  <c r="O1121" i="1"/>
  <c r="P1121" i="1"/>
  <c r="Q1121" i="1"/>
  <c r="J1122" i="1"/>
  <c r="K1122" i="1"/>
  <c r="L1122" i="1"/>
  <c r="M1122" i="1"/>
  <c r="N1122" i="1"/>
  <c r="O1122" i="1"/>
  <c r="P1122" i="1"/>
  <c r="Q1122" i="1"/>
  <c r="J1123" i="1"/>
  <c r="K1123" i="1"/>
  <c r="L1123" i="1"/>
  <c r="M1123" i="1"/>
  <c r="N1123" i="1"/>
  <c r="O1123" i="1"/>
  <c r="P1123" i="1"/>
  <c r="Q1123" i="1"/>
  <c r="J1124" i="1"/>
  <c r="K1124" i="1"/>
  <c r="L1124" i="1"/>
  <c r="M1124" i="1"/>
  <c r="N1124" i="1"/>
  <c r="O1124" i="1"/>
  <c r="P1124" i="1"/>
  <c r="Q1124" i="1"/>
  <c r="J1125" i="1"/>
  <c r="K1125" i="1"/>
  <c r="L1125" i="1"/>
  <c r="M1125" i="1"/>
  <c r="N1125" i="1"/>
  <c r="O1125" i="1"/>
  <c r="P1125" i="1"/>
  <c r="Q1125" i="1"/>
  <c r="J1126" i="1"/>
  <c r="K1126" i="1"/>
  <c r="L1126" i="1"/>
  <c r="M1126" i="1"/>
  <c r="N1126" i="1"/>
  <c r="O1126" i="1"/>
  <c r="P1126" i="1"/>
  <c r="Q1126" i="1"/>
  <c r="J1127" i="1"/>
  <c r="K1127" i="1"/>
  <c r="L1127" i="1"/>
  <c r="M1127" i="1"/>
  <c r="N1127" i="1"/>
  <c r="O1127" i="1"/>
  <c r="P1127" i="1"/>
  <c r="Q1127" i="1"/>
  <c r="J1128" i="1"/>
  <c r="K1128" i="1"/>
  <c r="L1128" i="1"/>
  <c r="M1128" i="1"/>
  <c r="N1128" i="1"/>
  <c r="O1128" i="1"/>
  <c r="P1128" i="1"/>
  <c r="Q1128" i="1"/>
  <c r="J1129" i="1"/>
  <c r="K1129" i="1"/>
  <c r="L1129" i="1"/>
  <c r="M1129" i="1"/>
  <c r="N1129" i="1"/>
  <c r="O1129" i="1"/>
  <c r="P1129" i="1"/>
  <c r="Q1129" i="1"/>
  <c r="J1130" i="1"/>
  <c r="K1130" i="1"/>
  <c r="L1130" i="1"/>
  <c r="M1130" i="1"/>
  <c r="N1130" i="1"/>
  <c r="O1130" i="1"/>
  <c r="P1130" i="1"/>
  <c r="Q1130" i="1"/>
  <c r="J1131" i="1"/>
  <c r="K1131" i="1"/>
  <c r="L1131" i="1"/>
  <c r="M1131" i="1"/>
  <c r="N1131" i="1"/>
  <c r="O1131" i="1"/>
  <c r="P1131" i="1"/>
  <c r="Q1131" i="1"/>
  <c r="J1132" i="1"/>
  <c r="K1132" i="1"/>
  <c r="L1132" i="1"/>
  <c r="M1132" i="1"/>
  <c r="N1132" i="1"/>
  <c r="O1132" i="1"/>
  <c r="P1132" i="1"/>
  <c r="Q1132" i="1"/>
  <c r="J1133" i="1"/>
  <c r="K1133" i="1"/>
  <c r="L1133" i="1"/>
  <c r="M1133" i="1"/>
  <c r="N1133" i="1"/>
  <c r="O1133" i="1"/>
  <c r="P1133" i="1"/>
  <c r="Q1133" i="1"/>
  <c r="J1134" i="1"/>
  <c r="K1134" i="1"/>
  <c r="L1134" i="1"/>
  <c r="M1134" i="1"/>
  <c r="N1134" i="1"/>
  <c r="O1134" i="1"/>
  <c r="P1134" i="1"/>
  <c r="Q1134" i="1"/>
  <c r="J1135" i="1"/>
  <c r="K1135" i="1"/>
  <c r="L1135" i="1"/>
  <c r="M1135" i="1"/>
  <c r="N1135" i="1"/>
  <c r="O1135" i="1"/>
  <c r="P1135" i="1"/>
  <c r="Q1135" i="1"/>
  <c r="J1136" i="1"/>
  <c r="K1136" i="1"/>
  <c r="L1136" i="1"/>
  <c r="M1136" i="1"/>
  <c r="N1136" i="1"/>
  <c r="O1136" i="1"/>
  <c r="P1136" i="1"/>
  <c r="Q1136" i="1"/>
  <c r="J1137" i="1"/>
  <c r="K1137" i="1"/>
  <c r="L1137" i="1"/>
  <c r="M1137" i="1"/>
  <c r="N1137" i="1"/>
  <c r="O1137" i="1"/>
  <c r="P1137" i="1"/>
  <c r="Q1137" i="1"/>
  <c r="J1138" i="1"/>
  <c r="K1138" i="1"/>
  <c r="L1138" i="1"/>
  <c r="M1138" i="1"/>
  <c r="N1138" i="1"/>
  <c r="O1138" i="1"/>
  <c r="P1138" i="1"/>
  <c r="Q1138" i="1"/>
  <c r="J1139" i="1"/>
  <c r="K1139" i="1"/>
  <c r="L1139" i="1"/>
  <c r="M1139" i="1"/>
  <c r="N1139" i="1"/>
  <c r="O1139" i="1"/>
  <c r="P1139" i="1"/>
  <c r="Q1139" i="1"/>
  <c r="J1140" i="1"/>
  <c r="K1140" i="1"/>
  <c r="L1140" i="1"/>
  <c r="M1140" i="1"/>
  <c r="N1140" i="1"/>
  <c r="O1140" i="1"/>
  <c r="P1140" i="1"/>
  <c r="Q1140" i="1"/>
  <c r="J1141" i="1"/>
  <c r="K1141" i="1"/>
  <c r="L1141" i="1"/>
  <c r="M1141" i="1"/>
  <c r="N1141" i="1"/>
  <c r="O1141" i="1"/>
  <c r="P1141" i="1"/>
  <c r="Q1141" i="1"/>
  <c r="J1142" i="1"/>
  <c r="K1142" i="1"/>
  <c r="L1142" i="1"/>
  <c r="M1142" i="1"/>
  <c r="N1142" i="1"/>
  <c r="O1142" i="1"/>
  <c r="P1142" i="1"/>
  <c r="Q1142" i="1"/>
  <c r="J1143" i="1"/>
  <c r="K1143" i="1"/>
  <c r="L1143" i="1"/>
  <c r="M1143" i="1"/>
  <c r="N1143" i="1"/>
  <c r="O1143" i="1"/>
  <c r="P1143" i="1"/>
  <c r="Q1143" i="1"/>
  <c r="J1144" i="1"/>
  <c r="K1144" i="1"/>
  <c r="L1144" i="1"/>
  <c r="M1144" i="1"/>
  <c r="N1144" i="1"/>
  <c r="O1144" i="1"/>
  <c r="P1144" i="1"/>
  <c r="Q1144" i="1"/>
  <c r="J1145" i="1"/>
  <c r="K1145" i="1"/>
  <c r="L1145" i="1"/>
  <c r="M1145" i="1"/>
  <c r="N1145" i="1"/>
  <c r="O1145" i="1"/>
  <c r="P1145" i="1"/>
  <c r="Q1145" i="1"/>
  <c r="J1146" i="1"/>
  <c r="K1146" i="1"/>
  <c r="L1146" i="1"/>
  <c r="M1146" i="1"/>
  <c r="N1146" i="1"/>
  <c r="O1146" i="1"/>
  <c r="P1146" i="1"/>
  <c r="Q1146" i="1"/>
  <c r="J1147" i="1"/>
  <c r="K1147" i="1"/>
  <c r="L1147" i="1"/>
  <c r="M1147" i="1"/>
  <c r="N1147" i="1"/>
  <c r="O1147" i="1"/>
  <c r="P1147" i="1"/>
  <c r="Q1147" i="1"/>
  <c r="J1148" i="1"/>
  <c r="K1148" i="1"/>
  <c r="L1148" i="1"/>
  <c r="M1148" i="1"/>
  <c r="N1148" i="1"/>
  <c r="O1148" i="1"/>
  <c r="P1148" i="1"/>
  <c r="Q1148" i="1"/>
  <c r="J1149" i="1"/>
  <c r="K1149" i="1"/>
  <c r="L1149" i="1"/>
  <c r="M1149" i="1"/>
  <c r="N1149" i="1"/>
  <c r="O1149" i="1"/>
  <c r="P1149" i="1"/>
  <c r="Q1149" i="1"/>
  <c r="J1150" i="1"/>
  <c r="K1150" i="1"/>
  <c r="L1150" i="1"/>
  <c r="M1150" i="1"/>
  <c r="N1150" i="1"/>
  <c r="O1150" i="1"/>
  <c r="P1150" i="1"/>
  <c r="Q1150" i="1"/>
  <c r="J1151" i="1"/>
  <c r="K1151" i="1"/>
  <c r="L1151" i="1"/>
  <c r="M1151" i="1"/>
  <c r="N1151" i="1"/>
  <c r="O1151" i="1"/>
  <c r="P1151" i="1"/>
  <c r="Q1151" i="1"/>
  <c r="J1152" i="1"/>
  <c r="K1152" i="1"/>
  <c r="L1152" i="1"/>
  <c r="M1152" i="1"/>
  <c r="N1152" i="1"/>
  <c r="O1152" i="1"/>
  <c r="P1152" i="1"/>
  <c r="Q1152" i="1"/>
  <c r="J1153" i="1"/>
  <c r="K1153" i="1"/>
  <c r="L1153" i="1"/>
  <c r="M1153" i="1"/>
  <c r="N1153" i="1"/>
  <c r="O1153" i="1"/>
  <c r="P1153" i="1"/>
  <c r="Q1153" i="1"/>
  <c r="J1154" i="1"/>
  <c r="K1154" i="1"/>
  <c r="L1154" i="1"/>
  <c r="M1154" i="1"/>
  <c r="N1154" i="1"/>
  <c r="O1154" i="1"/>
  <c r="P1154" i="1"/>
  <c r="Q1154" i="1"/>
  <c r="J1155" i="1"/>
  <c r="K1155" i="1"/>
  <c r="L1155" i="1"/>
  <c r="M1155" i="1"/>
  <c r="N1155" i="1"/>
  <c r="O1155" i="1"/>
  <c r="P1155" i="1"/>
  <c r="Q1155" i="1"/>
  <c r="J1156" i="1"/>
  <c r="K1156" i="1"/>
  <c r="L1156" i="1"/>
  <c r="M1156" i="1"/>
  <c r="N1156" i="1"/>
  <c r="O1156" i="1"/>
  <c r="P1156" i="1"/>
  <c r="Q1156" i="1"/>
  <c r="J1157" i="1"/>
  <c r="K1157" i="1"/>
  <c r="L1157" i="1"/>
  <c r="M1157" i="1"/>
  <c r="N1157" i="1"/>
  <c r="O1157" i="1"/>
  <c r="P1157" i="1"/>
  <c r="Q1157" i="1"/>
  <c r="J1158" i="1"/>
  <c r="K1158" i="1"/>
  <c r="L1158" i="1"/>
  <c r="M1158" i="1"/>
  <c r="N1158" i="1"/>
  <c r="O1158" i="1"/>
  <c r="P1158" i="1"/>
  <c r="Q1158" i="1"/>
  <c r="J1159" i="1"/>
  <c r="K1159" i="1"/>
  <c r="L1159" i="1"/>
  <c r="M1159" i="1"/>
  <c r="N1159" i="1"/>
  <c r="O1159" i="1"/>
  <c r="P1159" i="1"/>
  <c r="Q1159" i="1"/>
  <c r="J1160" i="1"/>
  <c r="K1160" i="1"/>
  <c r="L1160" i="1"/>
  <c r="M1160" i="1"/>
  <c r="N1160" i="1"/>
  <c r="O1160" i="1"/>
  <c r="P1160" i="1"/>
  <c r="Q1160" i="1"/>
  <c r="J1161" i="1"/>
  <c r="K1161" i="1"/>
  <c r="L1161" i="1"/>
  <c r="M1161" i="1"/>
  <c r="N1161" i="1"/>
  <c r="O1161" i="1"/>
  <c r="P1161" i="1"/>
  <c r="Q1161" i="1"/>
  <c r="J1162" i="1"/>
  <c r="K1162" i="1"/>
  <c r="L1162" i="1"/>
  <c r="M1162" i="1"/>
  <c r="N1162" i="1"/>
  <c r="O1162" i="1"/>
  <c r="P1162" i="1"/>
  <c r="Q1162" i="1"/>
  <c r="J1163" i="1"/>
  <c r="K1163" i="1"/>
  <c r="L1163" i="1"/>
  <c r="M1163" i="1"/>
  <c r="N1163" i="1"/>
  <c r="O1163" i="1"/>
  <c r="P1163" i="1"/>
  <c r="Q1163" i="1"/>
  <c r="J1164" i="1"/>
  <c r="K1164" i="1"/>
  <c r="L1164" i="1"/>
  <c r="M1164" i="1"/>
  <c r="N1164" i="1"/>
  <c r="O1164" i="1"/>
  <c r="P1164" i="1"/>
  <c r="Q1164" i="1"/>
  <c r="J1165" i="1"/>
  <c r="K1165" i="1"/>
  <c r="L1165" i="1"/>
  <c r="M1165" i="1"/>
  <c r="N1165" i="1"/>
  <c r="O1165" i="1"/>
  <c r="P1165" i="1"/>
  <c r="Q1165" i="1"/>
  <c r="J1166" i="1"/>
  <c r="K1166" i="1"/>
  <c r="L1166" i="1"/>
  <c r="M1166" i="1"/>
  <c r="N1166" i="1"/>
  <c r="O1166" i="1"/>
  <c r="P1166" i="1"/>
  <c r="Q1166" i="1"/>
  <c r="J1167" i="1"/>
  <c r="K1167" i="1"/>
  <c r="L1167" i="1"/>
  <c r="M1167" i="1"/>
  <c r="N1167" i="1"/>
  <c r="O1167" i="1"/>
  <c r="P1167" i="1"/>
  <c r="Q1167" i="1"/>
  <c r="J1168" i="1"/>
  <c r="K1168" i="1"/>
  <c r="L1168" i="1"/>
  <c r="M1168" i="1"/>
  <c r="N1168" i="1"/>
  <c r="O1168" i="1"/>
  <c r="P1168" i="1"/>
  <c r="Q1168" i="1"/>
  <c r="J1169" i="1"/>
  <c r="K1169" i="1"/>
  <c r="L1169" i="1"/>
  <c r="M1169" i="1"/>
  <c r="N1169" i="1"/>
  <c r="O1169" i="1"/>
  <c r="P1169" i="1"/>
  <c r="Q1169" i="1"/>
  <c r="J1170" i="1"/>
  <c r="K1170" i="1"/>
  <c r="L1170" i="1"/>
  <c r="M1170" i="1"/>
  <c r="N1170" i="1"/>
  <c r="O1170" i="1"/>
  <c r="P1170" i="1"/>
  <c r="Q1170" i="1"/>
  <c r="J1171" i="1"/>
  <c r="K1171" i="1"/>
  <c r="L1171" i="1"/>
  <c r="M1171" i="1"/>
  <c r="N1171" i="1"/>
  <c r="O1171" i="1"/>
  <c r="P1171" i="1"/>
  <c r="Q1171" i="1"/>
  <c r="J1172" i="1"/>
  <c r="K1172" i="1"/>
  <c r="L1172" i="1"/>
  <c r="M1172" i="1"/>
  <c r="N1172" i="1"/>
  <c r="O1172" i="1"/>
  <c r="P1172" i="1"/>
  <c r="Q1172" i="1"/>
  <c r="J1173" i="1"/>
  <c r="K1173" i="1"/>
  <c r="L1173" i="1"/>
  <c r="M1173" i="1"/>
  <c r="N1173" i="1"/>
  <c r="O1173" i="1"/>
  <c r="P1173" i="1"/>
  <c r="Q1173" i="1"/>
  <c r="J1174" i="1"/>
  <c r="K1174" i="1"/>
  <c r="L1174" i="1"/>
  <c r="M1174" i="1"/>
  <c r="N1174" i="1"/>
  <c r="O1174" i="1"/>
  <c r="P1174" i="1"/>
  <c r="Q1174" i="1"/>
  <c r="J1175" i="1"/>
  <c r="K1175" i="1"/>
  <c r="L1175" i="1"/>
  <c r="M1175" i="1"/>
  <c r="N1175" i="1"/>
  <c r="O1175" i="1"/>
  <c r="P1175" i="1"/>
  <c r="Q1175" i="1"/>
  <c r="J1176" i="1"/>
  <c r="K1176" i="1"/>
  <c r="L1176" i="1"/>
  <c r="M1176" i="1"/>
  <c r="N1176" i="1"/>
  <c r="O1176" i="1"/>
  <c r="P1176" i="1"/>
  <c r="Q1176" i="1"/>
  <c r="J1177" i="1"/>
  <c r="K1177" i="1"/>
  <c r="L1177" i="1"/>
  <c r="M1177" i="1"/>
  <c r="N1177" i="1"/>
  <c r="O1177" i="1"/>
  <c r="P1177" i="1"/>
  <c r="Q1177" i="1"/>
  <c r="J1178" i="1"/>
  <c r="K1178" i="1"/>
  <c r="L1178" i="1"/>
  <c r="M1178" i="1"/>
  <c r="N1178" i="1"/>
  <c r="O1178" i="1"/>
  <c r="P1178" i="1"/>
  <c r="Q1178" i="1"/>
  <c r="J1179" i="1"/>
  <c r="K1179" i="1"/>
  <c r="L1179" i="1"/>
  <c r="M1179" i="1"/>
  <c r="N1179" i="1"/>
  <c r="O1179" i="1"/>
  <c r="P1179" i="1"/>
  <c r="Q1179" i="1"/>
  <c r="J1180" i="1"/>
  <c r="K1180" i="1"/>
  <c r="L1180" i="1"/>
  <c r="M1180" i="1"/>
  <c r="N1180" i="1"/>
  <c r="O1180" i="1"/>
  <c r="P1180" i="1"/>
  <c r="Q1180" i="1"/>
  <c r="J1181" i="1"/>
  <c r="K1181" i="1"/>
  <c r="L1181" i="1"/>
  <c r="M1181" i="1"/>
  <c r="N1181" i="1"/>
  <c r="O1181" i="1"/>
  <c r="P1181" i="1"/>
  <c r="Q1181" i="1"/>
  <c r="J1182" i="1"/>
  <c r="K1182" i="1"/>
  <c r="L1182" i="1"/>
  <c r="M1182" i="1"/>
  <c r="N1182" i="1"/>
  <c r="O1182" i="1"/>
  <c r="P1182" i="1"/>
  <c r="Q1182" i="1"/>
  <c r="J1183" i="1"/>
  <c r="K1183" i="1"/>
  <c r="L1183" i="1"/>
  <c r="M1183" i="1"/>
  <c r="N1183" i="1"/>
  <c r="O1183" i="1"/>
  <c r="P1183" i="1"/>
  <c r="Q1183" i="1"/>
  <c r="J1184" i="1"/>
  <c r="K1184" i="1"/>
  <c r="L1184" i="1"/>
  <c r="M1184" i="1"/>
  <c r="N1184" i="1"/>
  <c r="O1184" i="1"/>
  <c r="P1184" i="1"/>
  <c r="Q1184" i="1"/>
  <c r="J1185" i="1"/>
  <c r="K1185" i="1"/>
  <c r="L1185" i="1"/>
  <c r="M1185" i="1"/>
  <c r="N1185" i="1"/>
  <c r="O1185" i="1"/>
  <c r="P1185" i="1"/>
  <c r="Q1185" i="1"/>
  <c r="J1186" i="1"/>
  <c r="K1186" i="1"/>
  <c r="L1186" i="1"/>
  <c r="M1186" i="1"/>
  <c r="N1186" i="1"/>
  <c r="O1186" i="1"/>
  <c r="P1186" i="1"/>
  <c r="Q1186" i="1"/>
  <c r="J1187" i="1"/>
  <c r="K1187" i="1"/>
  <c r="L1187" i="1"/>
  <c r="M1187" i="1"/>
  <c r="N1187" i="1"/>
  <c r="O1187" i="1"/>
  <c r="P1187" i="1"/>
  <c r="Q1187" i="1"/>
  <c r="J1188" i="1"/>
  <c r="K1188" i="1"/>
  <c r="L1188" i="1"/>
  <c r="M1188" i="1"/>
  <c r="N1188" i="1"/>
  <c r="O1188" i="1"/>
  <c r="P1188" i="1"/>
  <c r="Q1188" i="1"/>
  <c r="J1189" i="1"/>
  <c r="K1189" i="1"/>
  <c r="L1189" i="1"/>
  <c r="M1189" i="1"/>
  <c r="N1189" i="1"/>
  <c r="O1189" i="1"/>
  <c r="P1189" i="1"/>
  <c r="Q1189" i="1"/>
  <c r="J1190" i="1"/>
  <c r="K1190" i="1"/>
  <c r="L1190" i="1"/>
  <c r="M1190" i="1"/>
  <c r="N1190" i="1"/>
  <c r="O1190" i="1"/>
  <c r="P1190" i="1"/>
  <c r="Q1190" i="1"/>
  <c r="J1191" i="1"/>
  <c r="K1191" i="1"/>
  <c r="L1191" i="1"/>
  <c r="M1191" i="1"/>
  <c r="N1191" i="1"/>
  <c r="O1191" i="1"/>
  <c r="P1191" i="1"/>
  <c r="Q1191" i="1"/>
  <c r="J1192" i="1"/>
  <c r="K1192" i="1"/>
  <c r="L1192" i="1"/>
  <c r="M1192" i="1"/>
  <c r="N1192" i="1"/>
  <c r="O1192" i="1"/>
  <c r="P1192" i="1"/>
  <c r="Q1192" i="1"/>
  <c r="J1193" i="1"/>
  <c r="K1193" i="1"/>
  <c r="L1193" i="1"/>
  <c r="M1193" i="1"/>
  <c r="N1193" i="1"/>
  <c r="O1193" i="1"/>
  <c r="P1193" i="1"/>
  <c r="Q1193" i="1"/>
  <c r="J1194" i="1"/>
  <c r="K1194" i="1"/>
  <c r="L1194" i="1"/>
  <c r="M1194" i="1"/>
  <c r="N1194" i="1"/>
  <c r="O1194" i="1"/>
  <c r="P1194" i="1"/>
  <c r="Q1194" i="1"/>
  <c r="J1195" i="1"/>
  <c r="K1195" i="1"/>
  <c r="L1195" i="1"/>
  <c r="M1195" i="1"/>
  <c r="N1195" i="1"/>
  <c r="O1195" i="1"/>
  <c r="P1195" i="1"/>
  <c r="Q1195" i="1"/>
  <c r="J1196" i="1"/>
  <c r="K1196" i="1"/>
  <c r="L1196" i="1"/>
  <c r="M1196" i="1"/>
  <c r="N1196" i="1"/>
  <c r="O1196" i="1"/>
  <c r="P1196" i="1"/>
  <c r="Q1196" i="1"/>
  <c r="J1197" i="1"/>
  <c r="K1197" i="1"/>
  <c r="L1197" i="1"/>
  <c r="M1197" i="1"/>
  <c r="N1197" i="1"/>
  <c r="O1197" i="1"/>
  <c r="P1197" i="1"/>
  <c r="Q1197" i="1"/>
  <c r="J1198" i="1"/>
  <c r="K1198" i="1"/>
  <c r="L1198" i="1"/>
  <c r="M1198" i="1"/>
  <c r="N1198" i="1"/>
  <c r="O1198" i="1"/>
  <c r="P1198" i="1"/>
  <c r="Q1198" i="1"/>
  <c r="J1199" i="1"/>
  <c r="K1199" i="1"/>
  <c r="L1199" i="1"/>
  <c r="M1199" i="1"/>
  <c r="N1199" i="1"/>
  <c r="O1199" i="1"/>
  <c r="P1199" i="1"/>
  <c r="Q1199" i="1"/>
  <c r="J1200" i="1"/>
  <c r="K1200" i="1"/>
  <c r="L1200" i="1"/>
  <c r="M1200" i="1"/>
  <c r="N1200" i="1"/>
  <c r="O1200" i="1"/>
  <c r="P1200" i="1"/>
  <c r="Q1200" i="1"/>
  <c r="J1201" i="1"/>
  <c r="K1201" i="1"/>
  <c r="L1201" i="1"/>
  <c r="M1201" i="1"/>
  <c r="N1201" i="1"/>
  <c r="O1201" i="1"/>
  <c r="P1201" i="1"/>
  <c r="Q1201" i="1"/>
  <c r="J1202" i="1"/>
  <c r="K1202" i="1"/>
  <c r="L1202" i="1"/>
  <c r="M1202" i="1"/>
  <c r="N1202" i="1"/>
  <c r="O1202" i="1"/>
  <c r="P1202" i="1"/>
  <c r="Q1202" i="1"/>
  <c r="J1203" i="1"/>
  <c r="K1203" i="1"/>
  <c r="L1203" i="1"/>
  <c r="M1203" i="1"/>
  <c r="N1203" i="1"/>
  <c r="O1203" i="1"/>
  <c r="P1203" i="1"/>
  <c r="Q1203" i="1"/>
  <c r="J1204" i="1"/>
  <c r="K1204" i="1"/>
  <c r="L1204" i="1"/>
  <c r="M1204" i="1"/>
  <c r="N1204" i="1"/>
  <c r="O1204" i="1"/>
  <c r="P1204" i="1"/>
  <c r="Q1204" i="1"/>
  <c r="J1205" i="1"/>
  <c r="K1205" i="1"/>
  <c r="L1205" i="1"/>
  <c r="M1205" i="1"/>
  <c r="N1205" i="1"/>
  <c r="O1205" i="1"/>
  <c r="P1205" i="1"/>
  <c r="Q1205" i="1"/>
  <c r="J1206" i="1"/>
  <c r="K1206" i="1"/>
  <c r="L1206" i="1"/>
  <c r="M1206" i="1"/>
  <c r="N1206" i="1"/>
  <c r="O1206" i="1"/>
  <c r="P1206" i="1"/>
  <c r="Q1206" i="1"/>
  <c r="J1207" i="1"/>
  <c r="K1207" i="1"/>
  <c r="L1207" i="1"/>
  <c r="M1207" i="1"/>
  <c r="N1207" i="1"/>
  <c r="O1207" i="1"/>
  <c r="P1207" i="1"/>
  <c r="Q1207" i="1"/>
  <c r="J1208" i="1"/>
  <c r="K1208" i="1"/>
  <c r="L1208" i="1"/>
  <c r="M1208" i="1"/>
  <c r="N1208" i="1"/>
  <c r="O1208" i="1"/>
  <c r="P1208" i="1"/>
  <c r="Q1208" i="1"/>
  <c r="J1209" i="1"/>
  <c r="K1209" i="1"/>
  <c r="L1209" i="1"/>
  <c r="M1209" i="1"/>
  <c r="N1209" i="1"/>
  <c r="O1209" i="1"/>
  <c r="P1209" i="1"/>
  <c r="Q1209" i="1"/>
  <c r="J1210" i="1"/>
  <c r="K1210" i="1"/>
  <c r="L1210" i="1"/>
  <c r="M1210" i="1"/>
  <c r="N1210" i="1"/>
  <c r="O1210" i="1"/>
  <c r="P1210" i="1"/>
  <c r="Q1210" i="1"/>
  <c r="J1211" i="1"/>
  <c r="K1211" i="1"/>
  <c r="L1211" i="1"/>
  <c r="M1211" i="1"/>
  <c r="N1211" i="1"/>
  <c r="O1211" i="1"/>
  <c r="P1211" i="1"/>
  <c r="Q1211" i="1"/>
  <c r="J1212" i="1"/>
  <c r="K1212" i="1"/>
  <c r="L1212" i="1"/>
  <c r="M1212" i="1"/>
  <c r="N1212" i="1"/>
  <c r="O1212" i="1"/>
  <c r="P1212" i="1"/>
  <c r="Q1212" i="1"/>
  <c r="J1213" i="1"/>
  <c r="K1213" i="1"/>
  <c r="L1213" i="1"/>
  <c r="M1213" i="1"/>
  <c r="N1213" i="1"/>
  <c r="O1213" i="1"/>
  <c r="P1213" i="1"/>
  <c r="Q1213" i="1"/>
  <c r="J1214" i="1"/>
  <c r="K1214" i="1"/>
  <c r="L1214" i="1"/>
  <c r="M1214" i="1"/>
  <c r="N1214" i="1"/>
  <c r="O1214" i="1"/>
  <c r="P1214" i="1"/>
  <c r="Q1214" i="1"/>
  <c r="J1215" i="1"/>
  <c r="K1215" i="1"/>
  <c r="L1215" i="1"/>
  <c r="M1215" i="1"/>
  <c r="N1215" i="1"/>
  <c r="O1215" i="1"/>
  <c r="P1215" i="1"/>
  <c r="Q1215" i="1"/>
  <c r="J1216" i="1"/>
  <c r="K1216" i="1"/>
  <c r="L1216" i="1"/>
  <c r="M1216" i="1"/>
  <c r="N1216" i="1"/>
  <c r="O1216" i="1"/>
  <c r="P1216" i="1"/>
  <c r="Q1216" i="1"/>
  <c r="J1217" i="1"/>
  <c r="K1217" i="1"/>
  <c r="L1217" i="1"/>
  <c r="M1217" i="1"/>
  <c r="N1217" i="1"/>
  <c r="O1217" i="1"/>
  <c r="P1217" i="1"/>
  <c r="Q1217" i="1"/>
  <c r="J1218" i="1"/>
  <c r="K1218" i="1"/>
  <c r="L1218" i="1"/>
  <c r="M1218" i="1"/>
  <c r="N1218" i="1"/>
  <c r="O1218" i="1"/>
  <c r="P1218" i="1"/>
  <c r="Q1218" i="1"/>
  <c r="J1219" i="1"/>
  <c r="K1219" i="1"/>
  <c r="L1219" i="1"/>
  <c r="M1219" i="1"/>
  <c r="N1219" i="1"/>
  <c r="O1219" i="1"/>
  <c r="P1219" i="1"/>
  <c r="Q1219" i="1"/>
  <c r="J1220" i="1"/>
  <c r="K1220" i="1"/>
  <c r="L1220" i="1"/>
  <c r="M1220" i="1"/>
  <c r="N1220" i="1"/>
  <c r="O1220" i="1"/>
  <c r="P1220" i="1"/>
  <c r="Q1220" i="1"/>
  <c r="J1221" i="1"/>
  <c r="K1221" i="1"/>
  <c r="L1221" i="1"/>
  <c r="M1221" i="1"/>
  <c r="N1221" i="1"/>
  <c r="O1221" i="1"/>
  <c r="P1221" i="1"/>
  <c r="Q1221" i="1"/>
  <c r="J1222" i="1"/>
  <c r="K1222" i="1"/>
  <c r="L1222" i="1"/>
  <c r="M1222" i="1"/>
  <c r="N1222" i="1"/>
  <c r="O1222" i="1"/>
  <c r="P1222" i="1"/>
  <c r="Q1222" i="1"/>
  <c r="J1223" i="1"/>
  <c r="K1223" i="1"/>
  <c r="L1223" i="1"/>
  <c r="M1223" i="1"/>
  <c r="N1223" i="1"/>
  <c r="O1223" i="1"/>
  <c r="P1223" i="1"/>
  <c r="Q1223" i="1"/>
  <c r="J1224" i="1"/>
  <c r="K1224" i="1"/>
  <c r="L1224" i="1"/>
  <c r="M1224" i="1"/>
  <c r="N1224" i="1"/>
  <c r="O1224" i="1"/>
  <c r="P1224" i="1"/>
  <c r="Q1224" i="1"/>
  <c r="J1225" i="1"/>
  <c r="K1225" i="1"/>
  <c r="L1225" i="1"/>
  <c r="M1225" i="1"/>
  <c r="N1225" i="1"/>
  <c r="O1225" i="1"/>
  <c r="P1225" i="1"/>
  <c r="Q1225" i="1"/>
  <c r="J1226" i="1"/>
  <c r="K1226" i="1"/>
  <c r="L1226" i="1"/>
  <c r="M1226" i="1"/>
  <c r="N1226" i="1"/>
  <c r="O1226" i="1"/>
  <c r="P1226" i="1"/>
  <c r="Q1226" i="1"/>
  <c r="J1227" i="1"/>
  <c r="K1227" i="1"/>
  <c r="L1227" i="1"/>
  <c r="M1227" i="1"/>
  <c r="N1227" i="1"/>
  <c r="O1227" i="1"/>
  <c r="P1227" i="1"/>
  <c r="Q1227" i="1"/>
  <c r="J1228" i="1"/>
  <c r="K1228" i="1"/>
  <c r="L1228" i="1"/>
  <c r="M1228" i="1"/>
  <c r="N1228" i="1"/>
  <c r="O1228" i="1"/>
  <c r="P1228" i="1"/>
  <c r="Q1228" i="1"/>
  <c r="J1229" i="1"/>
  <c r="K1229" i="1"/>
  <c r="L1229" i="1"/>
  <c r="M1229" i="1"/>
  <c r="N1229" i="1"/>
  <c r="O1229" i="1"/>
  <c r="P1229" i="1"/>
  <c r="Q1229" i="1"/>
  <c r="J1230" i="1"/>
  <c r="K1230" i="1"/>
  <c r="L1230" i="1"/>
  <c r="M1230" i="1"/>
  <c r="N1230" i="1"/>
  <c r="O1230" i="1"/>
  <c r="P1230" i="1"/>
  <c r="Q1230" i="1"/>
  <c r="J1231" i="1"/>
  <c r="K1231" i="1"/>
  <c r="L1231" i="1"/>
  <c r="M1231" i="1"/>
  <c r="N1231" i="1"/>
  <c r="O1231" i="1"/>
  <c r="P1231" i="1"/>
  <c r="Q1231" i="1"/>
  <c r="J1232" i="1"/>
  <c r="K1232" i="1"/>
  <c r="L1232" i="1"/>
  <c r="M1232" i="1"/>
  <c r="N1232" i="1"/>
  <c r="O1232" i="1"/>
  <c r="P1232" i="1"/>
  <c r="Q1232" i="1"/>
  <c r="J1233" i="1"/>
  <c r="K1233" i="1"/>
  <c r="L1233" i="1"/>
  <c r="M1233" i="1"/>
  <c r="N1233" i="1"/>
  <c r="O1233" i="1"/>
  <c r="P1233" i="1"/>
  <c r="Q1233" i="1"/>
  <c r="J1234" i="1"/>
  <c r="K1234" i="1"/>
  <c r="L1234" i="1"/>
  <c r="M1234" i="1"/>
  <c r="N1234" i="1"/>
  <c r="O1234" i="1"/>
  <c r="P1234" i="1"/>
  <c r="Q1234" i="1"/>
  <c r="J1235" i="1"/>
  <c r="K1235" i="1"/>
  <c r="L1235" i="1"/>
  <c r="M1235" i="1"/>
  <c r="N1235" i="1"/>
  <c r="O1235" i="1"/>
  <c r="P1235" i="1"/>
  <c r="Q1235" i="1"/>
  <c r="J1236" i="1"/>
  <c r="K1236" i="1"/>
  <c r="L1236" i="1"/>
  <c r="M1236" i="1"/>
  <c r="N1236" i="1"/>
  <c r="O1236" i="1"/>
  <c r="P1236" i="1"/>
  <c r="Q1236" i="1"/>
  <c r="J1237" i="1"/>
  <c r="K1237" i="1"/>
  <c r="L1237" i="1"/>
  <c r="M1237" i="1"/>
  <c r="N1237" i="1"/>
  <c r="O1237" i="1"/>
  <c r="P1237" i="1"/>
  <c r="Q1237" i="1"/>
  <c r="J1238" i="1"/>
  <c r="K1238" i="1"/>
  <c r="L1238" i="1"/>
  <c r="M1238" i="1"/>
  <c r="N1238" i="1"/>
  <c r="O1238" i="1"/>
  <c r="P1238" i="1"/>
  <c r="Q1238" i="1"/>
  <c r="J1239" i="1"/>
  <c r="K1239" i="1"/>
  <c r="L1239" i="1"/>
  <c r="M1239" i="1"/>
  <c r="N1239" i="1"/>
  <c r="O1239" i="1"/>
  <c r="P1239" i="1"/>
  <c r="Q1239" i="1"/>
  <c r="J1240" i="1"/>
  <c r="K1240" i="1"/>
  <c r="L1240" i="1"/>
  <c r="M1240" i="1"/>
  <c r="N1240" i="1"/>
  <c r="O1240" i="1"/>
  <c r="P1240" i="1"/>
  <c r="Q1240" i="1"/>
  <c r="J1241" i="1"/>
  <c r="K1241" i="1"/>
  <c r="L1241" i="1"/>
  <c r="M1241" i="1"/>
  <c r="N1241" i="1"/>
  <c r="O1241" i="1"/>
  <c r="P1241" i="1"/>
  <c r="Q1241" i="1"/>
  <c r="J1242" i="1"/>
  <c r="K1242" i="1"/>
  <c r="L1242" i="1"/>
  <c r="M1242" i="1"/>
  <c r="N1242" i="1"/>
  <c r="O1242" i="1"/>
  <c r="P1242" i="1"/>
  <c r="Q1242" i="1"/>
  <c r="J1243" i="1"/>
  <c r="K1243" i="1"/>
  <c r="L1243" i="1"/>
  <c r="M1243" i="1"/>
  <c r="N1243" i="1"/>
  <c r="O1243" i="1"/>
  <c r="P1243" i="1"/>
  <c r="Q1243" i="1"/>
  <c r="J1244" i="1"/>
  <c r="K1244" i="1"/>
  <c r="L1244" i="1"/>
  <c r="M1244" i="1"/>
  <c r="N1244" i="1"/>
  <c r="O1244" i="1"/>
  <c r="P1244" i="1"/>
  <c r="Q1244" i="1"/>
  <c r="J1245" i="1"/>
  <c r="K1245" i="1"/>
  <c r="L1245" i="1"/>
  <c r="M1245" i="1"/>
  <c r="N1245" i="1"/>
  <c r="O1245" i="1"/>
  <c r="P1245" i="1"/>
  <c r="Q1245" i="1"/>
  <c r="J1246" i="1"/>
  <c r="K1246" i="1"/>
  <c r="L1246" i="1"/>
  <c r="M1246" i="1"/>
  <c r="N1246" i="1"/>
  <c r="O1246" i="1"/>
  <c r="P1246" i="1"/>
  <c r="Q1246" i="1"/>
  <c r="J1247" i="1"/>
  <c r="K1247" i="1"/>
  <c r="L1247" i="1"/>
  <c r="M1247" i="1"/>
  <c r="N1247" i="1"/>
  <c r="O1247" i="1"/>
  <c r="P1247" i="1"/>
  <c r="Q1247" i="1"/>
  <c r="J1248" i="1"/>
  <c r="K1248" i="1"/>
  <c r="L1248" i="1"/>
  <c r="M1248" i="1"/>
  <c r="N1248" i="1"/>
  <c r="O1248" i="1"/>
  <c r="P1248" i="1"/>
  <c r="Q1248" i="1"/>
  <c r="J1249" i="1"/>
  <c r="K1249" i="1"/>
  <c r="L1249" i="1"/>
  <c r="M1249" i="1"/>
  <c r="N1249" i="1"/>
  <c r="O1249" i="1"/>
  <c r="P1249" i="1"/>
  <c r="Q1249" i="1"/>
  <c r="J1250" i="1"/>
  <c r="K1250" i="1"/>
  <c r="L1250" i="1"/>
  <c r="M1250" i="1"/>
  <c r="N1250" i="1"/>
  <c r="O1250" i="1"/>
  <c r="P1250" i="1"/>
  <c r="Q1250" i="1"/>
  <c r="J1251" i="1"/>
  <c r="K1251" i="1"/>
  <c r="L1251" i="1"/>
  <c r="M1251" i="1"/>
  <c r="N1251" i="1"/>
  <c r="O1251" i="1"/>
  <c r="P1251" i="1"/>
  <c r="Q1251" i="1"/>
  <c r="J1252" i="1"/>
  <c r="K1252" i="1"/>
  <c r="L1252" i="1"/>
  <c r="M1252" i="1"/>
  <c r="N1252" i="1"/>
  <c r="O1252" i="1"/>
  <c r="P1252" i="1"/>
  <c r="Q1252" i="1"/>
  <c r="J1253" i="1"/>
  <c r="K1253" i="1"/>
  <c r="L1253" i="1"/>
  <c r="M1253" i="1"/>
  <c r="N1253" i="1"/>
  <c r="O1253" i="1"/>
  <c r="P1253" i="1"/>
  <c r="Q1253" i="1"/>
  <c r="J1254" i="1"/>
  <c r="K1254" i="1"/>
  <c r="L1254" i="1"/>
  <c r="M1254" i="1"/>
  <c r="N1254" i="1"/>
  <c r="O1254" i="1"/>
  <c r="P1254" i="1"/>
  <c r="Q1254" i="1"/>
  <c r="J1255" i="1"/>
  <c r="K1255" i="1"/>
  <c r="L1255" i="1"/>
  <c r="M1255" i="1"/>
  <c r="N1255" i="1"/>
  <c r="O1255" i="1"/>
  <c r="P1255" i="1"/>
  <c r="Q1255" i="1"/>
  <c r="J1256" i="1"/>
  <c r="K1256" i="1"/>
  <c r="L1256" i="1"/>
  <c r="M1256" i="1"/>
  <c r="N1256" i="1"/>
  <c r="O1256" i="1"/>
  <c r="P1256" i="1"/>
  <c r="Q1256" i="1"/>
  <c r="J1257" i="1"/>
  <c r="K1257" i="1"/>
  <c r="L1257" i="1"/>
  <c r="M1257" i="1"/>
  <c r="N1257" i="1"/>
  <c r="O1257" i="1"/>
  <c r="P1257" i="1"/>
  <c r="Q1257" i="1"/>
  <c r="J1258" i="1"/>
  <c r="K1258" i="1"/>
  <c r="L1258" i="1"/>
  <c r="M1258" i="1"/>
  <c r="N1258" i="1"/>
  <c r="O1258" i="1"/>
  <c r="P1258" i="1"/>
  <c r="Q1258" i="1"/>
  <c r="J1259" i="1"/>
  <c r="K1259" i="1"/>
  <c r="L1259" i="1"/>
  <c r="M1259" i="1"/>
  <c r="N1259" i="1"/>
  <c r="O1259" i="1"/>
  <c r="P1259" i="1"/>
  <c r="Q1259" i="1"/>
  <c r="J1260" i="1"/>
  <c r="K1260" i="1"/>
  <c r="L1260" i="1"/>
  <c r="M1260" i="1"/>
  <c r="N1260" i="1"/>
  <c r="O1260" i="1"/>
  <c r="P1260" i="1"/>
  <c r="Q1260" i="1"/>
  <c r="J1261" i="1"/>
  <c r="K1261" i="1"/>
  <c r="L1261" i="1"/>
  <c r="M1261" i="1"/>
  <c r="N1261" i="1"/>
  <c r="O1261" i="1"/>
  <c r="P1261" i="1"/>
  <c r="Q1261" i="1"/>
  <c r="J1262" i="1"/>
  <c r="K1262" i="1"/>
  <c r="L1262" i="1"/>
  <c r="M1262" i="1"/>
  <c r="N1262" i="1"/>
  <c r="O1262" i="1"/>
  <c r="P1262" i="1"/>
  <c r="Q1262" i="1"/>
  <c r="J1263" i="1"/>
  <c r="K1263" i="1"/>
  <c r="L1263" i="1"/>
  <c r="M1263" i="1"/>
  <c r="N1263" i="1"/>
  <c r="O1263" i="1"/>
  <c r="P1263" i="1"/>
  <c r="Q1263" i="1"/>
  <c r="J1264" i="1"/>
  <c r="K1264" i="1"/>
  <c r="L1264" i="1"/>
  <c r="M1264" i="1"/>
  <c r="N1264" i="1"/>
  <c r="O1264" i="1"/>
  <c r="P1264" i="1"/>
  <c r="Q1264" i="1"/>
  <c r="J1265" i="1"/>
  <c r="K1265" i="1"/>
  <c r="L1265" i="1"/>
  <c r="M1265" i="1"/>
  <c r="N1265" i="1"/>
  <c r="O1265" i="1"/>
  <c r="P1265" i="1"/>
  <c r="Q1265" i="1"/>
  <c r="J1266" i="1"/>
  <c r="K1266" i="1"/>
  <c r="L1266" i="1"/>
  <c r="M1266" i="1"/>
  <c r="N1266" i="1"/>
  <c r="O1266" i="1"/>
  <c r="P1266" i="1"/>
  <c r="Q1266" i="1"/>
  <c r="J1267" i="1"/>
  <c r="K1267" i="1"/>
  <c r="L1267" i="1"/>
  <c r="M1267" i="1"/>
  <c r="N1267" i="1"/>
  <c r="O1267" i="1"/>
  <c r="P1267" i="1"/>
  <c r="Q1267" i="1"/>
  <c r="J1268" i="1"/>
  <c r="K1268" i="1"/>
  <c r="L1268" i="1"/>
  <c r="M1268" i="1"/>
  <c r="N1268" i="1"/>
  <c r="O1268" i="1"/>
  <c r="P1268" i="1"/>
  <c r="Q1268" i="1"/>
  <c r="J1269" i="1"/>
  <c r="K1269" i="1"/>
  <c r="L1269" i="1"/>
  <c r="M1269" i="1"/>
  <c r="N1269" i="1"/>
  <c r="O1269" i="1"/>
  <c r="P1269" i="1"/>
  <c r="Q1269" i="1"/>
  <c r="J1270" i="1"/>
  <c r="K1270" i="1"/>
  <c r="L1270" i="1"/>
  <c r="M1270" i="1"/>
  <c r="N1270" i="1"/>
  <c r="O1270" i="1"/>
  <c r="P1270" i="1"/>
  <c r="Q1270" i="1"/>
  <c r="J1271" i="1"/>
  <c r="K1271" i="1"/>
  <c r="L1271" i="1"/>
  <c r="M1271" i="1"/>
  <c r="N1271" i="1"/>
  <c r="O1271" i="1"/>
  <c r="P1271" i="1"/>
  <c r="Q1271" i="1"/>
  <c r="J1272" i="1"/>
  <c r="K1272" i="1"/>
  <c r="L1272" i="1"/>
  <c r="M1272" i="1"/>
  <c r="N1272" i="1"/>
  <c r="O1272" i="1"/>
  <c r="P1272" i="1"/>
  <c r="Q1272" i="1"/>
  <c r="J1273" i="1"/>
  <c r="K1273" i="1"/>
  <c r="L1273" i="1"/>
  <c r="M1273" i="1"/>
  <c r="N1273" i="1"/>
  <c r="O1273" i="1"/>
  <c r="P1273" i="1"/>
  <c r="Q1273" i="1"/>
  <c r="J1274" i="1"/>
  <c r="K1274" i="1"/>
  <c r="L1274" i="1"/>
  <c r="M1274" i="1"/>
  <c r="N1274" i="1"/>
  <c r="O1274" i="1"/>
  <c r="P1274" i="1"/>
  <c r="Q1274" i="1"/>
  <c r="J1275" i="1"/>
  <c r="K1275" i="1"/>
  <c r="L1275" i="1"/>
  <c r="M1275" i="1"/>
  <c r="N1275" i="1"/>
  <c r="O1275" i="1"/>
  <c r="P1275" i="1"/>
  <c r="Q1275" i="1"/>
  <c r="J1276" i="1"/>
  <c r="K1276" i="1"/>
  <c r="L1276" i="1"/>
  <c r="M1276" i="1"/>
  <c r="N1276" i="1"/>
  <c r="O1276" i="1"/>
  <c r="P1276" i="1"/>
  <c r="Q1276" i="1"/>
  <c r="J1277" i="1"/>
  <c r="K1277" i="1"/>
  <c r="L1277" i="1"/>
  <c r="M1277" i="1"/>
  <c r="N1277" i="1"/>
  <c r="O1277" i="1"/>
  <c r="P1277" i="1"/>
  <c r="Q1277" i="1"/>
  <c r="J1278" i="1"/>
  <c r="K1278" i="1"/>
  <c r="L1278" i="1"/>
  <c r="M1278" i="1"/>
  <c r="N1278" i="1"/>
  <c r="O1278" i="1"/>
  <c r="P1278" i="1"/>
  <c r="Q1278" i="1"/>
  <c r="J1279" i="1"/>
  <c r="K1279" i="1"/>
  <c r="L1279" i="1"/>
  <c r="M1279" i="1"/>
  <c r="N1279" i="1"/>
  <c r="O1279" i="1"/>
  <c r="P1279" i="1"/>
  <c r="Q1279" i="1"/>
  <c r="J1280" i="1"/>
  <c r="K1280" i="1"/>
  <c r="L1280" i="1"/>
  <c r="M1280" i="1"/>
  <c r="N1280" i="1"/>
  <c r="O1280" i="1"/>
  <c r="P1280" i="1"/>
  <c r="Q1280" i="1"/>
  <c r="J1281" i="1"/>
  <c r="K1281" i="1"/>
  <c r="L1281" i="1"/>
  <c r="M1281" i="1"/>
  <c r="N1281" i="1"/>
  <c r="O1281" i="1"/>
  <c r="P1281" i="1"/>
  <c r="Q1281" i="1"/>
  <c r="J1282" i="1"/>
  <c r="K1282" i="1"/>
  <c r="L1282" i="1"/>
  <c r="M1282" i="1"/>
  <c r="N1282" i="1"/>
  <c r="O1282" i="1"/>
  <c r="P1282" i="1"/>
  <c r="Q1282" i="1"/>
  <c r="J1283" i="1"/>
  <c r="K1283" i="1"/>
  <c r="L1283" i="1"/>
  <c r="M1283" i="1"/>
  <c r="N1283" i="1"/>
  <c r="O1283" i="1"/>
  <c r="P1283" i="1"/>
  <c r="Q1283" i="1"/>
  <c r="J1284" i="1"/>
  <c r="K1284" i="1"/>
  <c r="L1284" i="1"/>
  <c r="M1284" i="1"/>
  <c r="N1284" i="1"/>
  <c r="O1284" i="1"/>
  <c r="P1284" i="1"/>
  <c r="Q1284" i="1"/>
  <c r="J1285" i="1"/>
  <c r="K1285" i="1"/>
  <c r="L1285" i="1"/>
  <c r="M1285" i="1"/>
  <c r="N1285" i="1"/>
  <c r="O1285" i="1"/>
  <c r="P1285" i="1"/>
  <c r="Q1285" i="1"/>
  <c r="J1286" i="1"/>
  <c r="K1286" i="1"/>
  <c r="L1286" i="1"/>
  <c r="M1286" i="1"/>
  <c r="N1286" i="1"/>
  <c r="O1286" i="1"/>
  <c r="P1286" i="1"/>
  <c r="Q1286" i="1"/>
  <c r="J1287" i="1"/>
  <c r="K1287" i="1"/>
  <c r="L1287" i="1"/>
  <c r="M1287" i="1"/>
  <c r="N1287" i="1"/>
  <c r="O1287" i="1"/>
  <c r="P1287" i="1"/>
  <c r="Q1287" i="1"/>
  <c r="J1288" i="1"/>
  <c r="K1288" i="1"/>
  <c r="L1288" i="1"/>
  <c r="M1288" i="1"/>
  <c r="N1288" i="1"/>
  <c r="O1288" i="1"/>
  <c r="P1288" i="1"/>
  <c r="Q1288" i="1"/>
  <c r="J1289" i="1"/>
  <c r="K1289" i="1"/>
  <c r="L1289" i="1"/>
  <c r="M1289" i="1"/>
  <c r="N1289" i="1"/>
  <c r="O1289" i="1"/>
  <c r="P1289" i="1"/>
  <c r="Q1289" i="1"/>
  <c r="J1290" i="1"/>
  <c r="K1290" i="1"/>
  <c r="L1290" i="1"/>
  <c r="M1290" i="1"/>
  <c r="N1290" i="1"/>
  <c r="O1290" i="1"/>
  <c r="P1290" i="1"/>
  <c r="Q1290" i="1"/>
  <c r="J1291" i="1"/>
  <c r="K1291" i="1"/>
  <c r="L1291" i="1"/>
  <c r="M1291" i="1"/>
  <c r="N1291" i="1"/>
  <c r="O1291" i="1"/>
  <c r="P1291" i="1"/>
  <c r="Q1291" i="1"/>
  <c r="J1292" i="1"/>
  <c r="K1292" i="1"/>
  <c r="L1292" i="1"/>
  <c r="M1292" i="1"/>
  <c r="N1292" i="1"/>
  <c r="O1292" i="1"/>
  <c r="P1292" i="1"/>
  <c r="Q1292" i="1"/>
  <c r="J1293" i="1"/>
  <c r="K1293" i="1"/>
  <c r="L1293" i="1"/>
  <c r="M1293" i="1"/>
  <c r="N1293" i="1"/>
  <c r="O1293" i="1"/>
  <c r="P1293" i="1"/>
  <c r="Q1293" i="1"/>
  <c r="J1294" i="1"/>
  <c r="K1294" i="1"/>
  <c r="L1294" i="1"/>
  <c r="M1294" i="1"/>
  <c r="N1294" i="1"/>
  <c r="O1294" i="1"/>
  <c r="P1294" i="1"/>
  <c r="Q1294" i="1"/>
  <c r="J1295" i="1"/>
  <c r="K1295" i="1"/>
  <c r="L1295" i="1"/>
  <c r="M1295" i="1"/>
  <c r="N1295" i="1"/>
  <c r="O1295" i="1"/>
  <c r="P1295" i="1"/>
  <c r="Q1295" i="1"/>
  <c r="J1296" i="1"/>
  <c r="K1296" i="1"/>
  <c r="L1296" i="1"/>
  <c r="M1296" i="1"/>
  <c r="N1296" i="1"/>
  <c r="O1296" i="1"/>
  <c r="P1296" i="1"/>
  <c r="Q1296" i="1"/>
  <c r="J1297" i="1"/>
  <c r="K1297" i="1"/>
  <c r="L1297" i="1"/>
  <c r="M1297" i="1"/>
  <c r="N1297" i="1"/>
  <c r="O1297" i="1"/>
  <c r="P1297" i="1"/>
  <c r="Q1297" i="1"/>
  <c r="J1298" i="1"/>
  <c r="K1298" i="1"/>
  <c r="L1298" i="1"/>
  <c r="M1298" i="1"/>
  <c r="N1298" i="1"/>
  <c r="O1298" i="1"/>
  <c r="P1298" i="1"/>
  <c r="Q1298" i="1"/>
  <c r="J1299" i="1"/>
  <c r="K1299" i="1"/>
  <c r="L1299" i="1"/>
  <c r="M1299" i="1"/>
  <c r="N1299" i="1"/>
  <c r="O1299" i="1"/>
  <c r="P1299" i="1"/>
  <c r="Q1299" i="1"/>
  <c r="J1300" i="1"/>
  <c r="K1300" i="1"/>
  <c r="L1300" i="1"/>
  <c r="M1300" i="1"/>
  <c r="N1300" i="1"/>
  <c r="O1300" i="1"/>
  <c r="P1300" i="1"/>
  <c r="Q1300" i="1"/>
  <c r="J1301" i="1"/>
  <c r="K1301" i="1"/>
  <c r="L1301" i="1"/>
  <c r="M1301" i="1"/>
  <c r="N1301" i="1"/>
  <c r="O1301" i="1"/>
  <c r="P1301" i="1"/>
  <c r="Q1301" i="1"/>
  <c r="J1302" i="1"/>
  <c r="K1302" i="1"/>
  <c r="L1302" i="1"/>
  <c r="M1302" i="1"/>
  <c r="N1302" i="1"/>
  <c r="O1302" i="1"/>
  <c r="P1302" i="1"/>
  <c r="Q1302" i="1"/>
  <c r="J1303" i="1"/>
  <c r="K1303" i="1"/>
  <c r="L1303" i="1"/>
  <c r="M1303" i="1"/>
  <c r="N1303" i="1"/>
  <c r="O1303" i="1"/>
  <c r="P1303" i="1"/>
  <c r="Q1303" i="1"/>
  <c r="J1304" i="1"/>
  <c r="K1304" i="1"/>
  <c r="L1304" i="1"/>
  <c r="M1304" i="1"/>
  <c r="N1304" i="1"/>
  <c r="O1304" i="1"/>
  <c r="P1304" i="1"/>
  <c r="Q1304" i="1"/>
  <c r="J1305" i="1"/>
  <c r="K1305" i="1"/>
  <c r="L1305" i="1"/>
  <c r="M1305" i="1"/>
  <c r="N1305" i="1"/>
  <c r="O1305" i="1"/>
  <c r="P1305" i="1"/>
  <c r="Q1305" i="1"/>
  <c r="J1306" i="1"/>
  <c r="K1306" i="1"/>
  <c r="L1306" i="1"/>
  <c r="M1306" i="1"/>
  <c r="N1306" i="1"/>
  <c r="O1306" i="1"/>
  <c r="P1306" i="1"/>
  <c r="Q1306" i="1"/>
  <c r="J1307" i="1"/>
  <c r="K1307" i="1"/>
  <c r="L1307" i="1"/>
  <c r="M1307" i="1"/>
  <c r="N1307" i="1"/>
  <c r="O1307" i="1"/>
  <c r="P1307" i="1"/>
  <c r="Q1307" i="1"/>
  <c r="J1308" i="1"/>
  <c r="K1308" i="1"/>
  <c r="L1308" i="1"/>
  <c r="M1308" i="1"/>
  <c r="N1308" i="1"/>
  <c r="O1308" i="1"/>
  <c r="P1308" i="1"/>
  <c r="Q1308" i="1"/>
  <c r="J1309" i="1"/>
  <c r="K1309" i="1"/>
  <c r="L1309" i="1"/>
  <c r="M1309" i="1"/>
  <c r="N1309" i="1"/>
  <c r="O1309" i="1"/>
  <c r="P1309" i="1"/>
  <c r="Q1309" i="1"/>
  <c r="J1310" i="1"/>
  <c r="K1310" i="1"/>
  <c r="L1310" i="1"/>
  <c r="M1310" i="1"/>
  <c r="N1310" i="1"/>
  <c r="O1310" i="1"/>
  <c r="P1310" i="1"/>
  <c r="Q1310" i="1"/>
  <c r="J1311" i="1"/>
  <c r="K1311" i="1"/>
  <c r="L1311" i="1"/>
  <c r="M1311" i="1"/>
  <c r="N1311" i="1"/>
  <c r="O1311" i="1"/>
  <c r="P1311" i="1"/>
  <c r="Q1311" i="1"/>
  <c r="J1312" i="1"/>
  <c r="K1312" i="1"/>
  <c r="L1312" i="1"/>
  <c r="M1312" i="1"/>
  <c r="N1312" i="1"/>
  <c r="O1312" i="1"/>
  <c r="P1312" i="1"/>
  <c r="Q1312" i="1"/>
  <c r="J1313" i="1"/>
  <c r="K1313" i="1"/>
  <c r="L1313" i="1"/>
  <c r="M1313" i="1"/>
  <c r="N1313" i="1"/>
  <c r="O1313" i="1"/>
  <c r="P1313" i="1"/>
  <c r="Q1313" i="1"/>
  <c r="J1314" i="1"/>
  <c r="K1314" i="1"/>
  <c r="L1314" i="1"/>
  <c r="M1314" i="1"/>
  <c r="N1314" i="1"/>
  <c r="O1314" i="1"/>
  <c r="P1314" i="1"/>
  <c r="Q1314" i="1"/>
  <c r="J1315" i="1"/>
  <c r="K1315" i="1"/>
  <c r="L1315" i="1"/>
  <c r="M1315" i="1"/>
  <c r="N1315" i="1"/>
  <c r="O1315" i="1"/>
  <c r="P1315" i="1"/>
  <c r="Q1315" i="1"/>
  <c r="J1316" i="1"/>
  <c r="K1316" i="1"/>
  <c r="L1316" i="1"/>
  <c r="M1316" i="1"/>
  <c r="N1316" i="1"/>
  <c r="O1316" i="1"/>
  <c r="P1316" i="1"/>
  <c r="Q1316" i="1"/>
  <c r="J1317" i="1"/>
  <c r="K1317" i="1"/>
  <c r="L1317" i="1"/>
  <c r="M1317" i="1"/>
  <c r="N1317" i="1"/>
  <c r="O1317" i="1"/>
  <c r="P1317" i="1"/>
  <c r="Q1317" i="1"/>
  <c r="J1318" i="1"/>
  <c r="K1318" i="1"/>
  <c r="L1318" i="1"/>
  <c r="M1318" i="1"/>
  <c r="N1318" i="1"/>
  <c r="O1318" i="1"/>
  <c r="P1318" i="1"/>
  <c r="Q1318" i="1"/>
  <c r="J1319" i="1"/>
  <c r="K1319" i="1"/>
  <c r="L1319" i="1"/>
  <c r="M1319" i="1"/>
  <c r="N1319" i="1"/>
  <c r="O1319" i="1"/>
  <c r="P1319" i="1"/>
  <c r="Q1319" i="1"/>
  <c r="J1320" i="1"/>
  <c r="K1320" i="1"/>
  <c r="L1320" i="1"/>
  <c r="M1320" i="1"/>
  <c r="N1320" i="1"/>
  <c r="O1320" i="1"/>
  <c r="P1320" i="1"/>
  <c r="Q1320" i="1"/>
  <c r="J1321" i="1"/>
  <c r="K1321" i="1"/>
  <c r="L1321" i="1"/>
  <c r="M1321" i="1"/>
  <c r="N1321" i="1"/>
  <c r="O1321" i="1"/>
  <c r="P1321" i="1"/>
  <c r="Q1321" i="1"/>
  <c r="J1322" i="1"/>
  <c r="K1322" i="1"/>
  <c r="L1322" i="1"/>
  <c r="M1322" i="1"/>
  <c r="N1322" i="1"/>
  <c r="O1322" i="1"/>
  <c r="P1322" i="1"/>
  <c r="Q1322" i="1"/>
  <c r="J1323" i="1"/>
  <c r="K1323" i="1"/>
  <c r="L1323" i="1"/>
  <c r="M1323" i="1"/>
  <c r="N1323" i="1"/>
  <c r="O1323" i="1"/>
  <c r="P1323" i="1"/>
  <c r="Q1323" i="1"/>
  <c r="J1324" i="1"/>
  <c r="K1324" i="1"/>
  <c r="L1324" i="1"/>
  <c r="M1324" i="1"/>
  <c r="N1324" i="1"/>
  <c r="O1324" i="1"/>
  <c r="P1324" i="1"/>
  <c r="Q1324" i="1"/>
  <c r="J1325" i="1"/>
  <c r="K1325" i="1"/>
  <c r="L1325" i="1"/>
  <c r="M1325" i="1"/>
  <c r="N1325" i="1"/>
  <c r="O1325" i="1"/>
  <c r="P1325" i="1"/>
  <c r="Q1325" i="1"/>
  <c r="J1326" i="1"/>
  <c r="K1326" i="1"/>
  <c r="L1326" i="1"/>
  <c r="M1326" i="1"/>
  <c r="N1326" i="1"/>
  <c r="O1326" i="1"/>
  <c r="P1326" i="1"/>
  <c r="Q1326" i="1"/>
  <c r="J1327" i="1"/>
  <c r="K1327" i="1"/>
  <c r="L1327" i="1"/>
  <c r="M1327" i="1"/>
  <c r="N1327" i="1"/>
  <c r="O1327" i="1"/>
  <c r="P1327" i="1"/>
  <c r="Q1327" i="1"/>
  <c r="J1328" i="1"/>
  <c r="K1328" i="1"/>
  <c r="L1328" i="1"/>
  <c r="M1328" i="1"/>
  <c r="N1328" i="1"/>
  <c r="O1328" i="1"/>
  <c r="P1328" i="1"/>
  <c r="Q1328" i="1"/>
  <c r="J1329" i="1"/>
  <c r="K1329" i="1"/>
  <c r="L1329" i="1"/>
  <c r="M1329" i="1"/>
  <c r="N1329" i="1"/>
  <c r="O1329" i="1"/>
  <c r="P1329" i="1"/>
  <c r="Q1329" i="1"/>
  <c r="J1330" i="1"/>
  <c r="K1330" i="1"/>
  <c r="L1330" i="1"/>
  <c r="M1330" i="1"/>
  <c r="N1330" i="1"/>
  <c r="O1330" i="1"/>
  <c r="P1330" i="1"/>
  <c r="Q1330" i="1"/>
  <c r="J1331" i="1"/>
  <c r="K1331" i="1"/>
  <c r="L1331" i="1"/>
  <c r="M1331" i="1"/>
  <c r="N1331" i="1"/>
  <c r="O1331" i="1"/>
  <c r="P1331" i="1"/>
  <c r="Q1331" i="1"/>
  <c r="J1332" i="1"/>
  <c r="K1332" i="1"/>
  <c r="L1332" i="1"/>
  <c r="M1332" i="1"/>
  <c r="N1332" i="1"/>
  <c r="O1332" i="1"/>
  <c r="P1332" i="1"/>
  <c r="Q1332" i="1"/>
  <c r="J1333" i="1"/>
  <c r="K1333" i="1"/>
  <c r="L1333" i="1"/>
  <c r="M1333" i="1"/>
  <c r="N1333" i="1"/>
  <c r="O1333" i="1"/>
  <c r="P1333" i="1"/>
  <c r="Q1333" i="1"/>
  <c r="J1334" i="1"/>
  <c r="K1334" i="1"/>
  <c r="L1334" i="1"/>
  <c r="M1334" i="1"/>
  <c r="N1334" i="1"/>
  <c r="O1334" i="1"/>
  <c r="P1334" i="1"/>
  <c r="Q1334" i="1"/>
  <c r="J1335" i="1"/>
  <c r="K1335" i="1"/>
  <c r="L1335" i="1"/>
  <c r="M1335" i="1"/>
  <c r="N1335" i="1"/>
  <c r="O1335" i="1"/>
  <c r="P1335" i="1"/>
  <c r="Q1335" i="1"/>
  <c r="J1336" i="1"/>
  <c r="K1336" i="1"/>
  <c r="L1336" i="1"/>
  <c r="M1336" i="1"/>
  <c r="N1336" i="1"/>
  <c r="O1336" i="1"/>
  <c r="P1336" i="1"/>
  <c r="Q1336" i="1"/>
  <c r="J1337" i="1"/>
  <c r="K1337" i="1"/>
  <c r="L1337" i="1"/>
  <c r="M1337" i="1"/>
  <c r="N1337" i="1"/>
  <c r="O1337" i="1"/>
  <c r="P1337" i="1"/>
  <c r="Q1337" i="1"/>
  <c r="J1338" i="1"/>
  <c r="K1338" i="1"/>
  <c r="L1338" i="1"/>
  <c r="M1338" i="1"/>
  <c r="N1338" i="1"/>
  <c r="O1338" i="1"/>
  <c r="P1338" i="1"/>
  <c r="Q1338" i="1"/>
  <c r="J1339" i="1"/>
  <c r="K1339" i="1"/>
  <c r="L1339" i="1"/>
  <c r="M1339" i="1"/>
  <c r="N1339" i="1"/>
  <c r="O1339" i="1"/>
  <c r="P1339" i="1"/>
  <c r="Q1339" i="1"/>
  <c r="J1340" i="1"/>
  <c r="K1340" i="1"/>
  <c r="L1340" i="1"/>
  <c r="M1340" i="1"/>
  <c r="N1340" i="1"/>
  <c r="O1340" i="1"/>
  <c r="P1340" i="1"/>
  <c r="Q1340" i="1"/>
  <c r="J1341" i="1"/>
  <c r="K1341" i="1"/>
  <c r="L1341" i="1"/>
  <c r="M1341" i="1"/>
  <c r="N1341" i="1"/>
  <c r="O1341" i="1"/>
  <c r="P1341" i="1"/>
  <c r="Q1341" i="1"/>
  <c r="J1342" i="1"/>
  <c r="K1342" i="1"/>
  <c r="L1342" i="1"/>
  <c r="M1342" i="1"/>
  <c r="N1342" i="1"/>
  <c r="O1342" i="1"/>
  <c r="P1342" i="1"/>
  <c r="Q1342" i="1"/>
  <c r="J1343" i="1"/>
  <c r="K1343" i="1"/>
  <c r="L1343" i="1"/>
  <c r="M1343" i="1"/>
  <c r="N1343" i="1"/>
  <c r="O1343" i="1"/>
  <c r="P1343" i="1"/>
  <c r="Q1343" i="1"/>
  <c r="J1344" i="1"/>
  <c r="K1344" i="1"/>
  <c r="L1344" i="1"/>
  <c r="M1344" i="1"/>
  <c r="N1344" i="1"/>
  <c r="O1344" i="1"/>
  <c r="P1344" i="1"/>
  <c r="Q1344" i="1"/>
  <c r="J1345" i="1"/>
  <c r="K1345" i="1"/>
  <c r="L1345" i="1"/>
  <c r="M1345" i="1"/>
  <c r="N1345" i="1"/>
  <c r="O1345" i="1"/>
  <c r="P1345" i="1"/>
  <c r="Q1345" i="1"/>
  <c r="J1346" i="1"/>
  <c r="K1346" i="1"/>
  <c r="L1346" i="1"/>
  <c r="M1346" i="1"/>
  <c r="N1346" i="1"/>
  <c r="O1346" i="1"/>
  <c r="P1346" i="1"/>
  <c r="Q1346" i="1"/>
  <c r="J1347" i="1"/>
  <c r="K1347" i="1"/>
  <c r="L1347" i="1"/>
  <c r="M1347" i="1"/>
  <c r="N1347" i="1"/>
  <c r="O1347" i="1"/>
  <c r="P1347" i="1"/>
  <c r="Q1347" i="1"/>
  <c r="J1348" i="1"/>
  <c r="K1348" i="1"/>
  <c r="L1348" i="1"/>
  <c r="M1348" i="1"/>
  <c r="N1348" i="1"/>
  <c r="O1348" i="1"/>
  <c r="P1348" i="1"/>
  <c r="Q1348" i="1"/>
  <c r="J1349" i="1"/>
  <c r="K1349" i="1"/>
  <c r="L1349" i="1"/>
  <c r="M1349" i="1"/>
  <c r="N1349" i="1"/>
  <c r="O1349" i="1"/>
  <c r="P1349" i="1"/>
  <c r="Q1349" i="1"/>
  <c r="J1350" i="1"/>
  <c r="K1350" i="1"/>
  <c r="L1350" i="1"/>
  <c r="M1350" i="1"/>
  <c r="N1350" i="1"/>
  <c r="O1350" i="1"/>
  <c r="P1350" i="1"/>
  <c r="Q1350" i="1"/>
  <c r="J1351" i="1"/>
  <c r="K1351" i="1"/>
  <c r="L1351" i="1"/>
  <c r="M1351" i="1"/>
  <c r="N1351" i="1"/>
  <c r="O1351" i="1"/>
  <c r="P1351" i="1"/>
  <c r="Q1351" i="1"/>
  <c r="J1352" i="1"/>
  <c r="K1352" i="1"/>
  <c r="L1352" i="1"/>
  <c r="M1352" i="1"/>
  <c r="N1352" i="1"/>
  <c r="O1352" i="1"/>
  <c r="P1352" i="1"/>
  <c r="Q1352" i="1"/>
  <c r="J1353" i="1"/>
  <c r="K1353" i="1"/>
  <c r="L1353" i="1"/>
  <c r="M1353" i="1"/>
  <c r="N1353" i="1"/>
  <c r="O1353" i="1"/>
  <c r="P1353" i="1"/>
  <c r="Q1353" i="1"/>
  <c r="J1354" i="1"/>
  <c r="K1354" i="1"/>
  <c r="L1354" i="1"/>
  <c r="M1354" i="1"/>
  <c r="N1354" i="1"/>
  <c r="O1354" i="1"/>
  <c r="P1354" i="1"/>
  <c r="Q1354" i="1"/>
  <c r="J1355" i="1"/>
  <c r="K1355" i="1"/>
  <c r="L1355" i="1"/>
  <c r="M1355" i="1"/>
  <c r="N1355" i="1"/>
  <c r="O1355" i="1"/>
  <c r="P1355" i="1"/>
  <c r="Q1355" i="1"/>
  <c r="J1356" i="1"/>
  <c r="K1356" i="1"/>
  <c r="L1356" i="1"/>
  <c r="M1356" i="1"/>
  <c r="N1356" i="1"/>
  <c r="O1356" i="1"/>
  <c r="P1356" i="1"/>
  <c r="Q1356" i="1"/>
  <c r="J1357" i="1"/>
  <c r="K1357" i="1"/>
  <c r="L1357" i="1"/>
  <c r="M1357" i="1"/>
  <c r="N1357" i="1"/>
  <c r="O1357" i="1"/>
  <c r="P1357" i="1"/>
  <c r="Q1357" i="1"/>
  <c r="J1358" i="1"/>
  <c r="K1358" i="1"/>
  <c r="L1358" i="1"/>
  <c r="M1358" i="1"/>
  <c r="N1358" i="1"/>
  <c r="O1358" i="1"/>
  <c r="P1358" i="1"/>
  <c r="Q1358" i="1"/>
  <c r="J1359" i="1"/>
  <c r="K1359" i="1"/>
  <c r="L1359" i="1"/>
  <c r="M1359" i="1"/>
  <c r="N1359" i="1"/>
  <c r="O1359" i="1"/>
  <c r="P1359" i="1"/>
  <c r="Q1359" i="1"/>
  <c r="J1360" i="1"/>
  <c r="K1360" i="1"/>
  <c r="L1360" i="1"/>
  <c r="M1360" i="1"/>
  <c r="N1360" i="1"/>
  <c r="O1360" i="1"/>
  <c r="P1360" i="1"/>
  <c r="Q1360" i="1"/>
  <c r="J1361" i="1"/>
  <c r="K1361" i="1"/>
  <c r="L1361" i="1"/>
  <c r="M1361" i="1"/>
  <c r="N1361" i="1"/>
  <c r="O1361" i="1"/>
  <c r="P1361" i="1"/>
  <c r="Q1361" i="1"/>
  <c r="J1362" i="1"/>
  <c r="K1362" i="1"/>
  <c r="L1362" i="1"/>
  <c r="M1362" i="1"/>
  <c r="N1362" i="1"/>
  <c r="O1362" i="1"/>
  <c r="P1362" i="1"/>
  <c r="Q1362" i="1"/>
  <c r="J1363" i="1"/>
  <c r="K1363" i="1"/>
  <c r="L1363" i="1"/>
  <c r="M1363" i="1"/>
  <c r="N1363" i="1"/>
  <c r="O1363" i="1"/>
  <c r="P1363" i="1"/>
  <c r="Q1363" i="1"/>
  <c r="J1364" i="1"/>
  <c r="K1364" i="1"/>
  <c r="L1364" i="1"/>
  <c r="M1364" i="1"/>
  <c r="N1364" i="1"/>
  <c r="O1364" i="1"/>
  <c r="P1364" i="1"/>
  <c r="Q1364" i="1"/>
  <c r="J1365" i="1"/>
  <c r="K1365" i="1"/>
  <c r="L1365" i="1"/>
  <c r="M1365" i="1"/>
  <c r="N1365" i="1"/>
  <c r="O1365" i="1"/>
  <c r="P1365" i="1"/>
  <c r="Q1365" i="1"/>
  <c r="J1366" i="1"/>
  <c r="K1366" i="1"/>
  <c r="L1366" i="1"/>
  <c r="M1366" i="1"/>
  <c r="N1366" i="1"/>
  <c r="O1366" i="1"/>
  <c r="P1366" i="1"/>
  <c r="Q1366" i="1"/>
  <c r="J1367" i="1"/>
  <c r="K1367" i="1"/>
  <c r="L1367" i="1"/>
  <c r="M1367" i="1"/>
  <c r="N1367" i="1"/>
  <c r="O1367" i="1"/>
  <c r="P1367" i="1"/>
  <c r="Q1367" i="1"/>
  <c r="J1368" i="1"/>
  <c r="K1368" i="1"/>
  <c r="L1368" i="1"/>
  <c r="M1368" i="1"/>
  <c r="N1368" i="1"/>
  <c r="O1368" i="1"/>
  <c r="P1368" i="1"/>
  <c r="Q1368" i="1"/>
  <c r="J1369" i="1"/>
  <c r="K1369" i="1"/>
  <c r="L1369" i="1"/>
  <c r="M1369" i="1"/>
  <c r="N1369" i="1"/>
  <c r="O1369" i="1"/>
  <c r="P1369" i="1"/>
  <c r="Q1369" i="1"/>
  <c r="J1370" i="1"/>
  <c r="K1370" i="1"/>
  <c r="L1370" i="1"/>
  <c r="M1370" i="1"/>
  <c r="N1370" i="1"/>
  <c r="O1370" i="1"/>
  <c r="P1370" i="1"/>
  <c r="Q1370" i="1"/>
  <c r="J1371" i="1"/>
  <c r="K1371" i="1"/>
  <c r="L1371" i="1"/>
  <c r="M1371" i="1"/>
  <c r="N1371" i="1"/>
  <c r="O1371" i="1"/>
  <c r="P1371" i="1"/>
  <c r="Q1371" i="1"/>
  <c r="J1372" i="1"/>
  <c r="K1372" i="1"/>
  <c r="L1372" i="1"/>
  <c r="M1372" i="1"/>
  <c r="N1372" i="1"/>
  <c r="O1372" i="1"/>
  <c r="P1372" i="1"/>
  <c r="Q1372" i="1"/>
  <c r="J1373" i="1"/>
  <c r="K1373" i="1"/>
  <c r="L1373" i="1"/>
  <c r="M1373" i="1"/>
  <c r="N1373" i="1"/>
  <c r="O1373" i="1"/>
  <c r="P1373" i="1"/>
  <c r="Q1373" i="1"/>
  <c r="J1374" i="1"/>
  <c r="K1374" i="1"/>
  <c r="L1374" i="1"/>
  <c r="M1374" i="1"/>
  <c r="N1374" i="1"/>
  <c r="O1374" i="1"/>
  <c r="P1374" i="1"/>
  <c r="Q1374" i="1"/>
  <c r="J1375" i="1"/>
  <c r="K1375" i="1"/>
  <c r="L1375" i="1"/>
  <c r="M1375" i="1"/>
  <c r="N1375" i="1"/>
  <c r="O1375" i="1"/>
  <c r="P1375" i="1"/>
  <c r="Q1375" i="1"/>
  <c r="J1376" i="1"/>
  <c r="K1376" i="1"/>
  <c r="L1376" i="1"/>
  <c r="M1376" i="1"/>
  <c r="N1376" i="1"/>
  <c r="O1376" i="1"/>
  <c r="P1376" i="1"/>
  <c r="Q1376" i="1"/>
  <c r="J1377" i="1"/>
  <c r="K1377" i="1"/>
  <c r="L1377" i="1"/>
  <c r="M1377" i="1"/>
  <c r="N1377" i="1"/>
  <c r="O1377" i="1"/>
  <c r="P1377" i="1"/>
  <c r="Q1377" i="1"/>
  <c r="J1378" i="1"/>
  <c r="K1378" i="1"/>
  <c r="L1378" i="1"/>
  <c r="M1378" i="1"/>
  <c r="N1378" i="1"/>
  <c r="O1378" i="1"/>
  <c r="P1378" i="1"/>
  <c r="Q1378" i="1"/>
  <c r="J1379" i="1"/>
  <c r="K1379" i="1"/>
  <c r="L1379" i="1"/>
  <c r="M1379" i="1"/>
  <c r="N1379" i="1"/>
  <c r="O1379" i="1"/>
  <c r="P1379" i="1"/>
  <c r="Q1379" i="1"/>
  <c r="J1380" i="1"/>
  <c r="K1380" i="1"/>
  <c r="L1380" i="1"/>
  <c r="M1380" i="1"/>
  <c r="N1380" i="1"/>
  <c r="O1380" i="1"/>
  <c r="P1380" i="1"/>
  <c r="Q1380" i="1"/>
  <c r="J1381" i="1"/>
  <c r="K1381" i="1"/>
  <c r="L1381" i="1"/>
  <c r="M1381" i="1"/>
  <c r="N1381" i="1"/>
  <c r="O1381" i="1"/>
  <c r="P1381" i="1"/>
  <c r="Q1381" i="1"/>
  <c r="J1382" i="1"/>
  <c r="K1382" i="1"/>
  <c r="L1382" i="1"/>
  <c r="M1382" i="1"/>
  <c r="N1382" i="1"/>
  <c r="O1382" i="1"/>
  <c r="P1382" i="1"/>
  <c r="Q1382" i="1"/>
  <c r="J1383" i="1"/>
  <c r="K1383" i="1"/>
  <c r="L1383" i="1"/>
  <c r="M1383" i="1"/>
  <c r="N1383" i="1"/>
  <c r="O1383" i="1"/>
  <c r="P1383" i="1"/>
  <c r="Q1383" i="1"/>
  <c r="J1384" i="1"/>
  <c r="K1384" i="1"/>
  <c r="L1384" i="1"/>
  <c r="M1384" i="1"/>
  <c r="N1384" i="1"/>
  <c r="O1384" i="1"/>
  <c r="P1384" i="1"/>
  <c r="Q1384" i="1"/>
  <c r="J1385" i="1"/>
  <c r="K1385" i="1"/>
  <c r="L1385" i="1"/>
  <c r="M1385" i="1"/>
  <c r="N1385" i="1"/>
  <c r="O1385" i="1"/>
  <c r="P1385" i="1"/>
  <c r="Q1385" i="1"/>
  <c r="J1386" i="1"/>
  <c r="K1386" i="1"/>
  <c r="L1386" i="1"/>
  <c r="M1386" i="1"/>
  <c r="N1386" i="1"/>
  <c r="O1386" i="1"/>
  <c r="P1386" i="1"/>
  <c r="Q1386" i="1"/>
  <c r="J1387" i="1"/>
  <c r="K1387" i="1"/>
  <c r="L1387" i="1"/>
  <c r="M1387" i="1"/>
  <c r="N1387" i="1"/>
  <c r="O1387" i="1"/>
  <c r="P1387" i="1"/>
  <c r="Q1387" i="1"/>
  <c r="J1388" i="1"/>
  <c r="K1388" i="1"/>
  <c r="L1388" i="1"/>
  <c r="M1388" i="1"/>
  <c r="N1388" i="1"/>
  <c r="O1388" i="1"/>
  <c r="P1388" i="1"/>
  <c r="Q1388" i="1"/>
  <c r="J1389" i="1"/>
  <c r="K1389" i="1"/>
  <c r="L1389" i="1"/>
  <c r="M1389" i="1"/>
  <c r="N1389" i="1"/>
  <c r="O1389" i="1"/>
  <c r="P1389" i="1"/>
  <c r="Q1389" i="1"/>
  <c r="J1390" i="1"/>
  <c r="K1390" i="1"/>
  <c r="L1390" i="1"/>
  <c r="M1390" i="1"/>
  <c r="N1390" i="1"/>
  <c r="O1390" i="1"/>
  <c r="P1390" i="1"/>
  <c r="Q1390" i="1"/>
  <c r="J1391" i="1"/>
  <c r="K1391" i="1"/>
  <c r="L1391" i="1"/>
  <c r="M1391" i="1"/>
  <c r="N1391" i="1"/>
  <c r="O1391" i="1"/>
  <c r="P1391" i="1"/>
  <c r="Q1391" i="1"/>
  <c r="J1392" i="1"/>
  <c r="K1392" i="1"/>
  <c r="L1392" i="1"/>
  <c r="M1392" i="1"/>
  <c r="N1392" i="1"/>
  <c r="O1392" i="1"/>
  <c r="P1392" i="1"/>
  <c r="Q1392" i="1"/>
  <c r="J1393" i="1"/>
  <c r="K1393" i="1"/>
  <c r="L1393" i="1"/>
  <c r="M1393" i="1"/>
  <c r="N1393" i="1"/>
  <c r="O1393" i="1"/>
  <c r="P1393" i="1"/>
  <c r="Q1393" i="1"/>
  <c r="J1394" i="1"/>
  <c r="K1394" i="1"/>
  <c r="L1394" i="1"/>
  <c r="M1394" i="1"/>
  <c r="N1394" i="1"/>
  <c r="O1394" i="1"/>
  <c r="P1394" i="1"/>
  <c r="Q1394" i="1"/>
  <c r="J1395" i="1"/>
  <c r="K1395" i="1"/>
  <c r="L1395" i="1"/>
  <c r="M1395" i="1"/>
  <c r="N1395" i="1"/>
  <c r="O1395" i="1"/>
  <c r="P1395" i="1"/>
  <c r="Q1395" i="1"/>
  <c r="J1396" i="1"/>
  <c r="K1396" i="1"/>
  <c r="L1396" i="1"/>
  <c r="M1396" i="1"/>
  <c r="N1396" i="1"/>
  <c r="O1396" i="1"/>
  <c r="P1396" i="1"/>
  <c r="Q1396" i="1"/>
  <c r="J1397" i="1"/>
  <c r="K1397" i="1"/>
  <c r="L1397" i="1"/>
  <c r="M1397" i="1"/>
  <c r="N1397" i="1"/>
  <c r="O1397" i="1"/>
  <c r="P1397" i="1"/>
  <c r="Q1397" i="1"/>
  <c r="J1398" i="1"/>
  <c r="K1398" i="1"/>
  <c r="L1398" i="1"/>
  <c r="M1398" i="1"/>
  <c r="N1398" i="1"/>
  <c r="O1398" i="1"/>
  <c r="P1398" i="1"/>
  <c r="Q1398" i="1"/>
  <c r="J1399" i="1"/>
  <c r="K1399" i="1"/>
  <c r="L1399" i="1"/>
  <c r="M1399" i="1"/>
  <c r="N1399" i="1"/>
  <c r="O1399" i="1"/>
  <c r="P1399" i="1"/>
  <c r="Q1399" i="1"/>
  <c r="J1400" i="1"/>
  <c r="K1400" i="1"/>
  <c r="L1400" i="1"/>
  <c r="M1400" i="1"/>
  <c r="N1400" i="1"/>
  <c r="O1400" i="1"/>
  <c r="P1400" i="1"/>
  <c r="Q1400" i="1"/>
  <c r="J1401" i="1"/>
  <c r="K1401" i="1"/>
  <c r="L1401" i="1"/>
  <c r="M1401" i="1"/>
  <c r="N1401" i="1"/>
  <c r="O1401" i="1"/>
  <c r="P1401" i="1"/>
  <c r="Q1401" i="1"/>
  <c r="J1402" i="1"/>
  <c r="K1402" i="1"/>
  <c r="L1402" i="1"/>
  <c r="M1402" i="1"/>
  <c r="N1402" i="1"/>
  <c r="O1402" i="1"/>
  <c r="P1402" i="1"/>
  <c r="Q1402" i="1"/>
  <c r="J1403" i="1"/>
  <c r="K1403" i="1"/>
  <c r="L1403" i="1"/>
  <c r="M1403" i="1"/>
  <c r="N1403" i="1"/>
  <c r="O1403" i="1"/>
  <c r="P1403" i="1"/>
  <c r="Q1403" i="1"/>
  <c r="J1404" i="1"/>
  <c r="K1404" i="1"/>
  <c r="L1404" i="1"/>
  <c r="M1404" i="1"/>
  <c r="N1404" i="1"/>
  <c r="O1404" i="1"/>
  <c r="P1404" i="1"/>
  <c r="Q1404" i="1"/>
  <c r="J1405" i="1"/>
  <c r="K1405" i="1"/>
  <c r="L1405" i="1"/>
  <c r="M1405" i="1"/>
  <c r="N1405" i="1"/>
  <c r="O1405" i="1"/>
  <c r="P1405" i="1"/>
  <c r="Q1405" i="1"/>
  <c r="J1406" i="1"/>
  <c r="K1406" i="1"/>
  <c r="L1406" i="1"/>
  <c r="M1406" i="1"/>
  <c r="N1406" i="1"/>
  <c r="O1406" i="1"/>
  <c r="P1406" i="1"/>
  <c r="Q1406" i="1"/>
  <c r="J1407" i="1"/>
  <c r="K1407" i="1"/>
  <c r="L1407" i="1"/>
  <c r="M1407" i="1"/>
  <c r="N1407" i="1"/>
  <c r="O1407" i="1"/>
  <c r="P1407" i="1"/>
  <c r="Q1407" i="1"/>
  <c r="J1408" i="1"/>
  <c r="K1408" i="1"/>
  <c r="L1408" i="1"/>
  <c r="M1408" i="1"/>
  <c r="N1408" i="1"/>
  <c r="O1408" i="1"/>
  <c r="P1408" i="1"/>
  <c r="Q1408" i="1"/>
  <c r="J1409" i="1"/>
  <c r="K1409" i="1"/>
  <c r="L1409" i="1"/>
  <c r="M1409" i="1"/>
  <c r="N1409" i="1"/>
  <c r="O1409" i="1"/>
  <c r="P1409" i="1"/>
  <c r="Q1409" i="1"/>
  <c r="J1410" i="1"/>
  <c r="K1410" i="1"/>
  <c r="L1410" i="1"/>
  <c r="M1410" i="1"/>
  <c r="N1410" i="1"/>
  <c r="O1410" i="1"/>
  <c r="P1410" i="1"/>
  <c r="Q1410" i="1"/>
  <c r="J1411" i="1"/>
  <c r="K1411" i="1"/>
  <c r="L1411" i="1"/>
  <c r="M1411" i="1"/>
  <c r="N1411" i="1"/>
  <c r="O1411" i="1"/>
  <c r="P1411" i="1"/>
  <c r="Q1411" i="1"/>
  <c r="J1412" i="1"/>
  <c r="K1412" i="1"/>
  <c r="L1412" i="1"/>
  <c r="M1412" i="1"/>
  <c r="N1412" i="1"/>
  <c r="O1412" i="1"/>
  <c r="P1412" i="1"/>
  <c r="Q1412" i="1"/>
  <c r="J1413" i="1"/>
  <c r="K1413" i="1"/>
  <c r="L1413" i="1"/>
  <c r="M1413" i="1"/>
  <c r="N1413" i="1"/>
  <c r="O1413" i="1"/>
  <c r="P1413" i="1"/>
  <c r="Q1413" i="1"/>
  <c r="J1414" i="1"/>
  <c r="K1414" i="1"/>
  <c r="L1414" i="1"/>
  <c r="M1414" i="1"/>
  <c r="N1414" i="1"/>
  <c r="O1414" i="1"/>
  <c r="P1414" i="1"/>
  <c r="Q1414" i="1"/>
  <c r="J1415" i="1"/>
  <c r="K1415" i="1"/>
  <c r="L1415" i="1"/>
  <c r="M1415" i="1"/>
  <c r="N1415" i="1"/>
  <c r="O1415" i="1"/>
  <c r="P1415" i="1"/>
  <c r="Q1415" i="1"/>
  <c r="J1416" i="1"/>
  <c r="K1416" i="1"/>
  <c r="L1416" i="1"/>
  <c r="M1416" i="1"/>
  <c r="N1416" i="1"/>
  <c r="O1416" i="1"/>
  <c r="P1416" i="1"/>
  <c r="Q1416" i="1"/>
  <c r="J1417" i="1"/>
  <c r="K1417" i="1"/>
  <c r="L1417" i="1"/>
  <c r="M1417" i="1"/>
  <c r="N1417" i="1"/>
  <c r="O1417" i="1"/>
  <c r="P1417" i="1"/>
  <c r="Q1417" i="1"/>
  <c r="J1418" i="1"/>
  <c r="K1418" i="1"/>
  <c r="L1418" i="1"/>
  <c r="M1418" i="1"/>
  <c r="N1418" i="1"/>
  <c r="O1418" i="1"/>
  <c r="P1418" i="1"/>
  <c r="Q1418" i="1"/>
  <c r="J1419" i="1"/>
  <c r="K1419" i="1"/>
  <c r="L1419" i="1"/>
  <c r="M1419" i="1"/>
  <c r="N1419" i="1"/>
  <c r="O1419" i="1"/>
  <c r="P1419" i="1"/>
  <c r="Q1419" i="1"/>
  <c r="J1420" i="1"/>
  <c r="K1420" i="1"/>
  <c r="L1420" i="1"/>
  <c r="M1420" i="1"/>
  <c r="N1420" i="1"/>
  <c r="O1420" i="1"/>
  <c r="P1420" i="1"/>
  <c r="Q1420" i="1"/>
  <c r="J1421" i="1"/>
  <c r="K1421" i="1"/>
  <c r="L1421" i="1"/>
  <c r="M1421" i="1"/>
  <c r="N1421" i="1"/>
  <c r="O1421" i="1"/>
  <c r="P1421" i="1"/>
  <c r="Q1421" i="1"/>
  <c r="J1422" i="1"/>
  <c r="K1422" i="1"/>
  <c r="L1422" i="1"/>
  <c r="M1422" i="1"/>
  <c r="N1422" i="1"/>
  <c r="O1422" i="1"/>
  <c r="P1422" i="1"/>
  <c r="Q1422" i="1"/>
  <c r="J1423" i="1"/>
  <c r="K1423" i="1"/>
  <c r="L1423" i="1"/>
  <c r="M1423" i="1"/>
  <c r="N1423" i="1"/>
  <c r="O1423" i="1"/>
  <c r="P1423" i="1"/>
  <c r="Q1423" i="1"/>
  <c r="J1424" i="1"/>
  <c r="K1424" i="1"/>
  <c r="L1424" i="1"/>
  <c r="M1424" i="1"/>
  <c r="N1424" i="1"/>
  <c r="O1424" i="1"/>
  <c r="P1424" i="1"/>
  <c r="Q1424" i="1"/>
  <c r="J1425" i="1"/>
  <c r="K1425" i="1"/>
  <c r="L1425" i="1"/>
  <c r="M1425" i="1"/>
  <c r="N1425" i="1"/>
  <c r="O1425" i="1"/>
  <c r="P1425" i="1"/>
  <c r="Q1425" i="1"/>
  <c r="J1426" i="1"/>
  <c r="K1426" i="1"/>
  <c r="L1426" i="1"/>
  <c r="M1426" i="1"/>
  <c r="N1426" i="1"/>
  <c r="O1426" i="1"/>
  <c r="P1426" i="1"/>
  <c r="Q1426" i="1"/>
  <c r="J1427" i="1"/>
  <c r="K1427" i="1"/>
  <c r="L1427" i="1"/>
  <c r="M1427" i="1"/>
  <c r="N1427" i="1"/>
  <c r="O1427" i="1"/>
  <c r="P1427" i="1"/>
  <c r="Q1427" i="1"/>
  <c r="J1428" i="1"/>
  <c r="K1428" i="1"/>
  <c r="L1428" i="1"/>
  <c r="M1428" i="1"/>
  <c r="N1428" i="1"/>
  <c r="O1428" i="1"/>
  <c r="P1428" i="1"/>
  <c r="Q1428" i="1"/>
  <c r="J1429" i="1"/>
  <c r="K1429" i="1"/>
  <c r="L1429" i="1"/>
  <c r="M1429" i="1"/>
  <c r="N1429" i="1"/>
  <c r="O1429" i="1"/>
  <c r="P1429" i="1"/>
  <c r="Q1429" i="1"/>
  <c r="J1430" i="1"/>
  <c r="K1430" i="1"/>
  <c r="L1430" i="1"/>
  <c r="M1430" i="1"/>
  <c r="N1430" i="1"/>
  <c r="O1430" i="1"/>
  <c r="P1430" i="1"/>
  <c r="Q1430" i="1"/>
  <c r="J1431" i="1"/>
  <c r="K1431" i="1"/>
  <c r="L1431" i="1"/>
  <c r="M1431" i="1"/>
  <c r="N1431" i="1"/>
  <c r="O1431" i="1"/>
  <c r="P1431" i="1"/>
  <c r="Q1431" i="1"/>
  <c r="J1432" i="1"/>
  <c r="K1432" i="1"/>
  <c r="L1432" i="1"/>
  <c r="M1432" i="1"/>
  <c r="N1432" i="1"/>
  <c r="O1432" i="1"/>
  <c r="P1432" i="1"/>
  <c r="Q1432" i="1"/>
  <c r="J1433" i="1"/>
  <c r="K1433" i="1"/>
  <c r="L1433" i="1"/>
  <c r="M1433" i="1"/>
  <c r="N1433" i="1"/>
  <c r="O1433" i="1"/>
  <c r="P1433" i="1"/>
  <c r="Q1433" i="1"/>
  <c r="J1434" i="1"/>
  <c r="K1434" i="1"/>
  <c r="L1434" i="1"/>
  <c r="M1434" i="1"/>
  <c r="N1434" i="1"/>
  <c r="O1434" i="1"/>
  <c r="P1434" i="1"/>
  <c r="Q1434" i="1"/>
  <c r="J1435" i="1"/>
  <c r="K1435" i="1"/>
  <c r="L1435" i="1"/>
  <c r="M1435" i="1"/>
  <c r="N1435" i="1"/>
  <c r="O1435" i="1"/>
  <c r="P1435" i="1"/>
  <c r="Q1435" i="1"/>
  <c r="J1436" i="1"/>
  <c r="K1436" i="1"/>
  <c r="L1436" i="1"/>
  <c r="M1436" i="1"/>
  <c r="N1436" i="1"/>
  <c r="O1436" i="1"/>
  <c r="P1436" i="1"/>
  <c r="Q1436" i="1"/>
  <c r="J1437" i="1"/>
  <c r="K1437" i="1"/>
  <c r="L1437" i="1"/>
  <c r="M1437" i="1"/>
  <c r="N1437" i="1"/>
  <c r="O1437" i="1"/>
  <c r="P1437" i="1"/>
  <c r="Q1437" i="1"/>
  <c r="J1438" i="1"/>
  <c r="K1438" i="1"/>
  <c r="L1438" i="1"/>
  <c r="M1438" i="1"/>
  <c r="N1438" i="1"/>
  <c r="O1438" i="1"/>
  <c r="P1438" i="1"/>
  <c r="Q1438" i="1"/>
  <c r="J1439" i="1"/>
  <c r="K1439" i="1"/>
  <c r="L1439" i="1"/>
  <c r="M1439" i="1"/>
  <c r="N1439" i="1"/>
  <c r="O1439" i="1"/>
  <c r="P1439" i="1"/>
  <c r="Q1439" i="1"/>
  <c r="J1440" i="1"/>
  <c r="K1440" i="1"/>
  <c r="L1440" i="1"/>
  <c r="M1440" i="1"/>
  <c r="N1440" i="1"/>
  <c r="O1440" i="1"/>
  <c r="P1440" i="1"/>
  <c r="Q1440" i="1"/>
  <c r="J1441" i="1"/>
  <c r="K1441" i="1"/>
  <c r="L1441" i="1"/>
  <c r="M1441" i="1"/>
  <c r="N1441" i="1"/>
  <c r="O1441" i="1"/>
  <c r="P1441" i="1"/>
  <c r="Q1441" i="1"/>
  <c r="J1442" i="1"/>
  <c r="K1442" i="1"/>
  <c r="L1442" i="1"/>
  <c r="M1442" i="1"/>
  <c r="N1442" i="1"/>
  <c r="O1442" i="1"/>
  <c r="P1442" i="1"/>
  <c r="Q1442" i="1"/>
  <c r="J1443" i="1"/>
  <c r="K1443" i="1"/>
  <c r="L1443" i="1"/>
  <c r="M1443" i="1"/>
  <c r="N1443" i="1"/>
  <c r="O1443" i="1"/>
  <c r="P1443" i="1"/>
  <c r="Q1443" i="1"/>
  <c r="J1444" i="1"/>
  <c r="K1444" i="1"/>
  <c r="L1444" i="1"/>
  <c r="M1444" i="1"/>
  <c r="N1444" i="1"/>
  <c r="O1444" i="1"/>
  <c r="P1444" i="1"/>
  <c r="Q1444" i="1"/>
  <c r="J1445" i="1"/>
  <c r="K1445" i="1"/>
  <c r="L1445" i="1"/>
  <c r="M1445" i="1"/>
  <c r="N1445" i="1"/>
  <c r="O1445" i="1"/>
  <c r="P1445" i="1"/>
  <c r="Q1445" i="1"/>
  <c r="J1446" i="1"/>
  <c r="K1446" i="1"/>
  <c r="L1446" i="1"/>
  <c r="M1446" i="1"/>
  <c r="N1446" i="1"/>
  <c r="O1446" i="1"/>
  <c r="P1446" i="1"/>
  <c r="Q1446" i="1"/>
  <c r="J1447" i="1"/>
  <c r="K1447" i="1"/>
  <c r="L1447" i="1"/>
  <c r="M1447" i="1"/>
  <c r="N1447" i="1"/>
  <c r="O1447" i="1"/>
  <c r="P1447" i="1"/>
  <c r="Q1447" i="1"/>
  <c r="J1448" i="1"/>
  <c r="K1448" i="1"/>
  <c r="L1448" i="1"/>
  <c r="M1448" i="1"/>
  <c r="N1448" i="1"/>
  <c r="O1448" i="1"/>
  <c r="P1448" i="1"/>
  <c r="Q1448" i="1"/>
  <c r="J1449" i="1"/>
  <c r="K1449" i="1"/>
  <c r="L1449" i="1"/>
  <c r="M1449" i="1"/>
  <c r="N1449" i="1"/>
  <c r="O1449" i="1"/>
  <c r="P1449" i="1"/>
  <c r="Q1449" i="1"/>
  <c r="J1450" i="1"/>
  <c r="K1450" i="1"/>
  <c r="L1450" i="1"/>
  <c r="M1450" i="1"/>
  <c r="N1450" i="1"/>
  <c r="O1450" i="1"/>
  <c r="P1450" i="1"/>
  <c r="Q1450" i="1"/>
  <c r="J1451" i="1"/>
  <c r="K1451" i="1"/>
  <c r="L1451" i="1"/>
  <c r="M1451" i="1"/>
  <c r="N1451" i="1"/>
  <c r="O1451" i="1"/>
  <c r="P1451" i="1"/>
  <c r="Q1451" i="1"/>
  <c r="J1452" i="1"/>
  <c r="K1452" i="1"/>
  <c r="L1452" i="1"/>
  <c r="M1452" i="1"/>
  <c r="N1452" i="1"/>
  <c r="O1452" i="1"/>
  <c r="P1452" i="1"/>
  <c r="Q1452" i="1"/>
  <c r="J1453" i="1"/>
  <c r="K1453" i="1"/>
  <c r="L1453" i="1"/>
  <c r="M1453" i="1"/>
  <c r="N1453" i="1"/>
  <c r="O1453" i="1"/>
  <c r="P1453" i="1"/>
  <c r="Q1453" i="1"/>
  <c r="J1454" i="1"/>
  <c r="K1454" i="1"/>
  <c r="L1454" i="1"/>
  <c r="M1454" i="1"/>
  <c r="N1454" i="1"/>
  <c r="O1454" i="1"/>
  <c r="P1454" i="1"/>
  <c r="Q1454" i="1"/>
  <c r="J1455" i="1"/>
  <c r="K1455" i="1"/>
  <c r="L1455" i="1"/>
  <c r="M1455" i="1"/>
  <c r="N1455" i="1"/>
  <c r="O1455" i="1"/>
  <c r="P1455" i="1"/>
  <c r="Q1455" i="1"/>
  <c r="J1456" i="1"/>
  <c r="K1456" i="1"/>
  <c r="L1456" i="1"/>
  <c r="M1456" i="1"/>
  <c r="N1456" i="1"/>
  <c r="O1456" i="1"/>
  <c r="P1456" i="1"/>
  <c r="Q1456" i="1"/>
  <c r="J1457" i="1"/>
  <c r="K1457" i="1"/>
  <c r="L1457" i="1"/>
  <c r="M1457" i="1"/>
  <c r="N1457" i="1"/>
  <c r="O1457" i="1"/>
  <c r="P1457" i="1"/>
  <c r="Q1457" i="1"/>
  <c r="J1458" i="1"/>
  <c r="K1458" i="1"/>
  <c r="L1458" i="1"/>
  <c r="M1458" i="1"/>
  <c r="N1458" i="1"/>
  <c r="O1458" i="1"/>
  <c r="P1458" i="1"/>
  <c r="Q1458" i="1"/>
  <c r="J1459" i="1"/>
  <c r="K1459" i="1"/>
  <c r="L1459" i="1"/>
  <c r="M1459" i="1"/>
  <c r="N1459" i="1"/>
  <c r="O1459" i="1"/>
  <c r="P1459" i="1"/>
  <c r="Q1459" i="1"/>
  <c r="J1460" i="1"/>
  <c r="K1460" i="1"/>
  <c r="L1460" i="1"/>
  <c r="M1460" i="1"/>
  <c r="N1460" i="1"/>
  <c r="O1460" i="1"/>
  <c r="P1460" i="1"/>
  <c r="Q1460" i="1"/>
  <c r="J1461" i="1"/>
  <c r="K1461" i="1"/>
  <c r="L1461" i="1"/>
  <c r="M1461" i="1"/>
  <c r="N1461" i="1"/>
  <c r="O1461" i="1"/>
  <c r="P1461" i="1"/>
  <c r="Q1461" i="1"/>
  <c r="J1462" i="1"/>
  <c r="K1462" i="1"/>
  <c r="L1462" i="1"/>
  <c r="M1462" i="1"/>
  <c r="N1462" i="1"/>
  <c r="O1462" i="1"/>
  <c r="P1462" i="1"/>
  <c r="Q1462" i="1"/>
  <c r="J1463" i="1"/>
  <c r="K1463" i="1"/>
  <c r="L1463" i="1"/>
  <c r="M1463" i="1"/>
  <c r="N1463" i="1"/>
  <c r="O1463" i="1"/>
  <c r="P1463" i="1"/>
  <c r="Q1463" i="1"/>
  <c r="J1464" i="1"/>
  <c r="K1464" i="1"/>
  <c r="L1464" i="1"/>
  <c r="M1464" i="1"/>
  <c r="N1464" i="1"/>
  <c r="O1464" i="1"/>
  <c r="P1464" i="1"/>
  <c r="Q1464" i="1"/>
  <c r="J1465" i="1"/>
  <c r="K1465" i="1"/>
  <c r="L1465" i="1"/>
  <c r="M1465" i="1"/>
  <c r="N1465" i="1"/>
  <c r="O1465" i="1"/>
  <c r="P1465" i="1"/>
  <c r="Q1465" i="1"/>
  <c r="J1466" i="1"/>
  <c r="K1466" i="1"/>
  <c r="L1466" i="1"/>
  <c r="M1466" i="1"/>
  <c r="N1466" i="1"/>
  <c r="O1466" i="1"/>
  <c r="P1466" i="1"/>
  <c r="Q1466" i="1"/>
  <c r="J1467" i="1"/>
  <c r="K1467" i="1"/>
  <c r="L1467" i="1"/>
  <c r="M1467" i="1"/>
  <c r="N1467" i="1"/>
  <c r="O1467" i="1"/>
  <c r="P1467" i="1"/>
  <c r="Q1467" i="1"/>
  <c r="J1468" i="1"/>
  <c r="K1468" i="1"/>
  <c r="L1468" i="1"/>
  <c r="M1468" i="1"/>
  <c r="N1468" i="1"/>
  <c r="O1468" i="1"/>
  <c r="P1468" i="1"/>
  <c r="Q1468" i="1"/>
  <c r="J1469" i="1"/>
  <c r="K1469" i="1"/>
  <c r="L1469" i="1"/>
  <c r="M1469" i="1"/>
  <c r="N1469" i="1"/>
  <c r="O1469" i="1"/>
  <c r="P1469" i="1"/>
  <c r="Q1469" i="1"/>
  <c r="J1470" i="1"/>
  <c r="K1470" i="1"/>
  <c r="L1470" i="1"/>
  <c r="M1470" i="1"/>
  <c r="N1470" i="1"/>
  <c r="O1470" i="1"/>
  <c r="P1470" i="1"/>
  <c r="Q1470" i="1"/>
  <c r="J1471" i="1"/>
  <c r="K1471" i="1"/>
  <c r="L1471" i="1"/>
  <c r="M1471" i="1"/>
  <c r="N1471" i="1"/>
  <c r="O1471" i="1"/>
  <c r="P1471" i="1"/>
  <c r="Q1471" i="1"/>
  <c r="J1472" i="1"/>
  <c r="K1472" i="1"/>
  <c r="L1472" i="1"/>
  <c r="M1472" i="1"/>
  <c r="N1472" i="1"/>
  <c r="O1472" i="1"/>
  <c r="P1472" i="1"/>
  <c r="Q1472" i="1"/>
  <c r="J1473" i="1"/>
  <c r="K1473" i="1"/>
  <c r="L1473" i="1"/>
  <c r="M1473" i="1"/>
  <c r="N1473" i="1"/>
  <c r="O1473" i="1"/>
  <c r="P1473" i="1"/>
  <c r="Q1473" i="1"/>
  <c r="J1474" i="1"/>
  <c r="K1474" i="1"/>
  <c r="L1474" i="1"/>
  <c r="M1474" i="1"/>
  <c r="N1474" i="1"/>
  <c r="O1474" i="1"/>
  <c r="P1474" i="1"/>
  <c r="Q1474" i="1"/>
  <c r="J1475" i="1"/>
  <c r="K1475" i="1"/>
  <c r="L1475" i="1"/>
  <c r="M1475" i="1"/>
  <c r="N1475" i="1"/>
  <c r="O1475" i="1"/>
  <c r="P1475" i="1"/>
  <c r="Q1475" i="1"/>
  <c r="J1476" i="1"/>
  <c r="K1476" i="1"/>
  <c r="L1476" i="1"/>
  <c r="M1476" i="1"/>
  <c r="N1476" i="1"/>
  <c r="O1476" i="1"/>
  <c r="P1476" i="1"/>
  <c r="Q1476" i="1"/>
  <c r="J1477" i="1"/>
  <c r="K1477" i="1"/>
  <c r="L1477" i="1"/>
  <c r="M1477" i="1"/>
  <c r="N1477" i="1"/>
  <c r="O1477" i="1"/>
  <c r="P1477" i="1"/>
  <c r="Q1477" i="1"/>
  <c r="J1478" i="1"/>
  <c r="K1478" i="1"/>
  <c r="L1478" i="1"/>
  <c r="M1478" i="1"/>
  <c r="N1478" i="1"/>
  <c r="O1478" i="1"/>
  <c r="P1478" i="1"/>
  <c r="Q1478" i="1"/>
  <c r="J1479" i="1"/>
  <c r="K1479" i="1"/>
  <c r="L1479" i="1"/>
  <c r="M1479" i="1"/>
  <c r="N1479" i="1"/>
  <c r="O1479" i="1"/>
  <c r="P1479" i="1"/>
  <c r="Q1479" i="1"/>
  <c r="J1480" i="1"/>
  <c r="K1480" i="1"/>
  <c r="L1480" i="1"/>
  <c r="M1480" i="1"/>
  <c r="N1480" i="1"/>
  <c r="O1480" i="1"/>
  <c r="P1480" i="1"/>
  <c r="Q1480" i="1"/>
  <c r="J1481" i="1"/>
  <c r="K1481" i="1"/>
  <c r="L1481" i="1"/>
  <c r="M1481" i="1"/>
  <c r="N1481" i="1"/>
  <c r="O1481" i="1"/>
  <c r="P1481" i="1"/>
  <c r="Q1481" i="1"/>
  <c r="J1482" i="1"/>
  <c r="K1482" i="1"/>
  <c r="L1482" i="1"/>
  <c r="M1482" i="1"/>
  <c r="N1482" i="1"/>
  <c r="O1482" i="1"/>
  <c r="P1482" i="1"/>
  <c r="Q1482" i="1"/>
  <c r="J1483" i="1"/>
  <c r="K1483" i="1"/>
  <c r="L1483" i="1"/>
  <c r="M1483" i="1"/>
  <c r="N1483" i="1"/>
  <c r="O1483" i="1"/>
  <c r="P1483" i="1"/>
  <c r="Q1483" i="1"/>
  <c r="J1484" i="1"/>
  <c r="K1484" i="1"/>
  <c r="L1484" i="1"/>
  <c r="M1484" i="1"/>
  <c r="N1484" i="1"/>
  <c r="O1484" i="1"/>
  <c r="P1484" i="1"/>
  <c r="Q1484" i="1"/>
  <c r="J1485" i="1"/>
  <c r="K1485" i="1"/>
  <c r="L1485" i="1"/>
  <c r="M1485" i="1"/>
  <c r="N1485" i="1"/>
  <c r="O1485" i="1"/>
  <c r="P1485" i="1"/>
  <c r="Q1485" i="1"/>
  <c r="J1486" i="1"/>
  <c r="K1486" i="1"/>
  <c r="L1486" i="1"/>
  <c r="M1486" i="1"/>
  <c r="N1486" i="1"/>
  <c r="O1486" i="1"/>
  <c r="P1486" i="1"/>
  <c r="Q1486" i="1"/>
  <c r="J1487" i="1"/>
  <c r="K1487" i="1"/>
  <c r="L1487" i="1"/>
  <c r="M1487" i="1"/>
  <c r="N1487" i="1"/>
  <c r="O1487" i="1"/>
  <c r="P1487" i="1"/>
  <c r="Q1487" i="1"/>
  <c r="J1488" i="1"/>
  <c r="K1488" i="1"/>
  <c r="L1488" i="1"/>
  <c r="M1488" i="1"/>
  <c r="N1488" i="1"/>
  <c r="O1488" i="1"/>
  <c r="P1488" i="1"/>
  <c r="Q1488" i="1"/>
  <c r="J1489" i="1"/>
  <c r="K1489" i="1"/>
  <c r="L1489" i="1"/>
  <c r="M1489" i="1"/>
  <c r="N1489" i="1"/>
  <c r="O1489" i="1"/>
  <c r="P1489" i="1"/>
  <c r="Q1489" i="1"/>
  <c r="J1490" i="1"/>
  <c r="K1490" i="1"/>
  <c r="L1490" i="1"/>
  <c r="M1490" i="1"/>
  <c r="N1490" i="1"/>
  <c r="O1490" i="1"/>
  <c r="P1490" i="1"/>
  <c r="Q1490" i="1"/>
  <c r="J1491" i="1"/>
  <c r="K1491" i="1"/>
  <c r="L1491" i="1"/>
  <c r="M1491" i="1"/>
  <c r="N1491" i="1"/>
  <c r="O1491" i="1"/>
  <c r="P1491" i="1"/>
  <c r="Q1491" i="1"/>
  <c r="J1492" i="1"/>
  <c r="K1492" i="1"/>
  <c r="L1492" i="1"/>
  <c r="M1492" i="1"/>
  <c r="N1492" i="1"/>
  <c r="O1492" i="1"/>
  <c r="P1492" i="1"/>
  <c r="Q1492" i="1"/>
  <c r="J1493" i="1"/>
  <c r="K1493" i="1"/>
  <c r="L1493" i="1"/>
  <c r="M1493" i="1"/>
  <c r="N1493" i="1"/>
  <c r="O1493" i="1"/>
  <c r="P1493" i="1"/>
  <c r="Q1493" i="1"/>
  <c r="J1494" i="1"/>
  <c r="K1494" i="1"/>
  <c r="L1494" i="1"/>
  <c r="M1494" i="1"/>
  <c r="N1494" i="1"/>
  <c r="O1494" i="1"/>
  <c r="P1494" i="1"/>
  <c r="Q1494" i="1"/>
  <c r="J1495" i="1"/>
  <c r="K1495" i="1"/>
  <c r="L1495" i="1"/>
  <c r="M1495" i="1"/>
  <c r="N1495" i="1"/>
  <c r="O1495" i="1"/>
  <c r="P1495" i="1"/>
  <c r="Q1495" i="1"/>
  <c r="J1496" i="1"/>
  <c r="K1496" i="1"/>
  <c r="L1496" i="1"/>
  <c r="M1496" i="1"/>
  <c r="N1496" i="1"/>
  <c r="O1496" i="1"/>
  <c r="P1496" i="1"/>
  <c r="Q1496" i="1"/>
  <c r="J1497" i="1"/>
  <c r="K1497" i="1"/>
  <c r="L1497" i="1"/>
  <c r="M1497" i="1"/>
  <c r="N1497" i="1"/>
  <c r="O1497" i="1"/>
  <c r="P1497" i="1"/>
  <c r="Q1497" i="1"/>
  <c r="J1498" i="1"/>
  <c r="K1498" i="1"/>
  <c r="L1498" i="1"/>
  <c r="M1498" i="1"/>
  <c r="N1498" i="1"/>
  <c r="O1498" i="1"/>
  <c r="P1498" i="1"/>
  <c r="Q1498" i="1"/>
  <c r="J1499" i="1"/>
  <c r="K1499" i="1"/>
  <c r="L1499" i="1"/>
  <c r="M1499" i="1"/>
  <c r="N1499" i="1"/>
  <c r="O1499" i="1"/>
  <c r="P1499" i="1"/>
  <c r="Q1499" i="1"/>
  <c r="J1500" i="1"/>
  <c r="K1500" i="1"/>
  <c r="L1500" i="1"/>
  <c r="M1500" i="1"/>
  <c r="N1500" i="1"/>
  <c r="O1500" i="1"/>
  <c r="P1500" i="1"/>
  <c r="Q1500" i="1"/>
  <c r="J1501" i="1"/>
  <c r="K1501" i="1"/>
  <c r="L1501" i="1"/>
  <c r="M1501" i="1"/>
  <c r="N1501" i="1"/>
  <c r="O1501" i="1"/>
  <c r="P1501" i="1"/>
  <c r="Q1501" i="1"/>
  <c r="J1502" i="1"/>
  <c r="K1502" i="1"/>
  <c r="L1502" i="1"/>
  <c r="M1502" i="1"/>
  <c r="N1502" i="1"/>
  <c r="O1502" i="1"/>
  <c r="P1502" i="1"/>
  <c r="Q1502" i="1"/>
  <c r="J1503" i="1"/>
  <c r="K1503" i="1"/>
  <c r="L1503" i="1"/>
  <c r="M1503" i="1"/>
  <c r="N1503" i="1"/>
  <c r="O1503" i="1"/>
  <c r="P1503" i="1"/>
  <c r="Q1503" i="1"/>
  <c r="J1504" i="1"/>
  <c r="K1504" i="1"/>
  <c r="L1504" i="1"/>
  <c r="M1504" i="1"/>
  <c r="N1504" i="1"/>
  <c r="O1504" i="1"/>
  <c r="P1504" i="1"/>
  <c r="Q1504" i="1"/>
  <c r="J1505" i="1"/>
  <c r="K1505" i="1"/>
  <c r="L1505" i="1"/>
  <c r="M1505" i="1"/>
  <c r="N1505" i="1"/>
  <c r="O1505" i="1"/>
  <c r="P1505" i="1"/>
  <c r="Q1505" i="1"/>
  <c r="J1506" i="1"/>
  <c r="K1506" i="1"/>
  <c r="L1506" i="1"/>
  <c r="M1506" i="1"/>
  <c r="N1506" i="1"/>
  <c r="O1506" i="1"/>
  <c r="P1506" i="1"/>
  <c r="Q1506" i="1"/>
  <c r="J1507" i="1"/>
  <c r="K1507" i="1"/>
  <c r="L1507" i="1"/>
  <c r="M1507" i="1"/>
  <c r="N1507" i="1"/>
  <c r="O1507" i="1"/>
  <c r="P1507" i="1"/>
  <c r="Q1507" i="1"/>
  <c r="J1508" i="1"/>
  <c r="K1508" i="1"/>
  <c r="L1508" i="1"/>
  <c r="M1508" i="1"/>
  <c r="N1508" i="1"/>
  <c r="O1508" i="1"/>
  <c r="P1508" i="1"/>
  <c r="Q1508" i="1"/>
  <c r="J1509" i="1"/>
  <c r="K1509" i="1"/>
  <c r="L1509" i="1"/>
  <c r="M1509" i="1"/>
  <c r="N1509" i="1"/>
  <c r="O1509" i="1"/>
  <c r="P1509" i="1"/>
  <c r="Q1509" i="1"/>
  <c r="J1510" i="1"/>
  <c r="K1510" i="1"/>
  <c r="L1510" i="1"/>
  <c r="M1510" i="1"/>
  <c r="N1510" i="1"/>
  <c r="O1510" i="1"/>
  <c r="P1510" i="1"/>
  <c r="Q1510" i="1"/>
  <c r="J1511" i="1"/>
  <c r="K1511" i="1"/>
  <c r="L1511" i="1"/>
  <c r="M1511" i="1"/>
  <c r="N1511" i="1"/>
  <c r="O1511" i="1"/>
  <c r="P1511" i="1"/>
  <c r="Q1511" i="1"/>
  <c r="J1512" i="1"/>
  <c r="K1512" i="1"/>
  <c r="L1512" i="1"/>
  <c r="M1512" i="1"/>
  <c r="N1512" i="1"/>
  <c r="O1512" i="1"/>
  <c r="P1512" i="1"/>
  <c r="Q1512" i="1"/>
  <c r="J1513" i="1"/>
  <c r="K1513" i="1"/>
  <c r="L1513" i="1"/>
  <c r="M1513" i="1"/>
  <c r="N1513" i="1"/>
  <c r="O1513" i="1"/>
  <c r="P1513" i="1"/>
  <c r="Q1513" i="1"/>
  <c r="J1514" i="1"/>
  <c r="K1514" i="1"/>
  <c r="L1514" i="1"/>
  <c r="M1514" i="1"/>
  <c r="N1514" i="1"/>
  <c r="O1514" i="1"/>
  <c r="P1514" i="1"/>
  <c r="Q1514" i="1"/>
  <c r="J1515" i="1"/>
  <c r="K1515" i="1"/>
  <c r="L1515" i="1"/>
  <c r="M1515" i="1"/>
  <c r="N1515" i="1"/>
  <c r="O1515" i="1"/>
  <c r="P1515" i="1"/>
  <c r="Q1515" i="1"/>
  <c r="J1516" i="1"/>
  <c r="K1516" i="1"/>
  <c r="L1516" i="1"/>
  <c r="M1516" i="1"/>
  <c r="N1516" i="1"/>
  <c r="O1516" i="1"/>
  <c r="P1516" i="1"/>
  <c r="Q1516" i="1"/>
  <c r="J1517" i="1"/>
  <c r="K1517" i="1"/>
  <c r="L1517" i="1"/>
  <c r="M1517" i="1"/>
  <c r="N1517" i="1"/>
  <c r="O1517" i="1"/>
  <c r="P1517" i="1"/>
  <c r="Q1517" i="1"/>
  <c r="J1518" i="1"/>
  <c r="K1518" i="1"/>
  <c r="L1518" i="1"/>
  <c r="M1518" i="1"/>
  <c r="N1518" i="1"/>
  <c r="O1518" i="1"/>
  <c r="P1518" i="1"/>
  <c r="Q1518" i="1"/>
  <c r="J1519" i="1"/>
  <c r="K1519" i="1"/>
  <c r="L1519" i="1"/>
  <c r="M1519" i="1"/>
  <c r="N1519" i="1"/>
  <c r="O1519" i="1"/>
  <c r="P1519" i="1"/>
  <c r="Q1519" i="1"/>
  <c r="J1520" i="1"/>
  <c r="K1520" i="1"/>
  <c r="L1520" i="1"/>
  <c r="M1520" i="1"/>
  <c r="N1520" i="1"/>
  <c r="O1520" i="1"/>
  <c r="P1520" i="1"/>
  <c r="Q1520" i="1"/>
  <c r="J1521" i="1"/>
  <c r="K1521" i="1"/>
  <c r="L1521" i="1"/>
  <c r="M1521" i="1"/>
  <c r="N1521" i="1"/>
  <c r="O1521" i="1"/>
  <c r="P1521" i="1"/>
  <c r="Q1521" i="1"/>
  <c r="J1522" i="1"/>
  <c r="K1522" i="1"/>
  <c r="L1522" i="1"/>
  <c r="M1522" i="1"/>
  <c r="N1522" i="1"/>
  <c r="O1522" i="1"/>
  <c r="P1522" i="1"/>
  <c r="Q1522" i="1"/>
  <c r="J1523" i="1"/>
  <c r="K1523" i="1"/>
  <c r="L1523" i="1"/>
  <c r="M1523" i="1"/>
  <c r="N1523" i="1"/>
  <c r="O1523" i="1"/>
  <c r="P1523" i="1"/>
  <c r="Q1523" i="1"/>
  <c r="J1524" i="1"/>
  <c r="K1524" i="1"/>
  <c r="L1524" i="1"/>
  <c r="M1524" i="1"/>
  <c r="N1524" i="1"/>
  <c r="O1524" i="1"/>
  <c r="P1524" i="1"/>
  <c r="Q1524" i="1"/>
  <c r="J1525" i="1"/>
  <c r="K1525" i="1"/>
  <c r="L1525" i="1"/>
  <c r="M1525" i="1"/>
  <c r="N1525" i="1"/>
  <c r="O1525" i="1"/>
  <c r="P1525" i="1"/>
  <c r="Q1525" i="1"/>
  <c r="J1526" i="1"/>
  <c r="K1526" i="1"/>
  <c r="L1526" i="1"/>
  <c r="M1526" i="1"/>
  <c r="N1526" i="1"/>
  <c r="O1526" i="1"/>
  <c r="P1526" i="1"/>
  <c r="Q1526" i="1"/>
  <c r="J1527" i="1"/>
  <c r="K1527" i="1"/>
  <c r="L1527" i="1"/>
  <c r="M1527" i="1"/>
  <c r="N1527" i="1"/>
  <c r="O1527" i="1"/>
  <c r="P1527" i="1"/>
  <c r="Q1527" i="1"/>
  <c r="J1528" i="1"/>
  <c r="K1528" i="1"/>
  <c r="L1528" i="1"/>
  <c r="M1528" i="1"/>
  <c r="N1528" i="1"/>
  <c r="O1528" i="1"/>
  <c r="P1528" i="1"/>
  <c r="Q1528" i="1"/>
  <c r="J1529" i="1"/>
  <c r="K1529" i="1"/>
  <c r="L1529" i="1"/>
  <c r="M1529" i="1"/>
  <c r="N1529" i="1"/>
  <c r="O1529" i="1"/>
  <c r="P1529" i="1"/>
  <c r="Q1529" i="1"/>
  <c r="J1530" i="1"/>
  <c r="K1530" i="1"/>
  <c r="L1530" i="1"/>
  <c r="M1530" i="1"/>
  <c r="N1530" i="1"/>
  <c r="O1530" i="1"/>
  <c r="P1530" i="1"/>
  <c r="Q1530" i="1"/>
  <c r="J1531" i="1"/>
  <c r="K1531" i="1"/>
  <c r="L1531" i="1"/>
  <c r="M1531" i="1"/>
  <c r="N1531" i="1"/>
  <c r="O1531" i="1"/>
  <c r="P1531" i="1"/>
  <c r="Q1531" i="1"/>
  <c r="J1532" i="1"/>
  <c r="K1532" i="1"/>
  <c r="L1532" i="1"/>
  <c r="M1532" i="1"/>
  <c r="N1532" i="1"/>
  <c r="O1532" i="1"/>
  <c r="P1532" i="1"/>
  <c r="Q1532" i="1"/>
  <c r="J1533" i="1"/>
  <c r="K1533" i="1"/>
  <c r="L1533" i="1"/>
  <c r="M1533" i="1"/>
  <c r="N1533" i="1"/>
  <c r="O1533" i="1"/>
  <c r="P1533" i="1"/>
  <c r="Q1533" i="1"/>
  <c r="J1534" i="1"/>
  <c r="K1534" i="1"/>
  <c r="L1534" i="1"/>
  <c r="M1534" i="1"/>
  <c r="N1534" i="1"/>
  <c r="O1534" i="1"/>
  <c r="P1534" i="1"/>
  <c r="Q1534" i="1"/>
  <c r="J1535" i="1"/>
  <c r="K1535" i="1"/>
  <c r="L1535" i="1"/>
  <c r="M1535" i="1"/>
  <c r="N1535" i="1"/>
  <c r="O1535" i="1"/>
  <c r="P1535" i="1"/>
  <c r="Q1535" i="1"/>
  <c r="J1536" i="1"/>
  <c r="K1536" i="1"/>
  <c r="L1536" i="1"/>
  <c r="M1536" i="1"/>
  <c r="N1536" i="1"/>
  <c r="O1536" i="1"/>
  <c r="P1536" i="1"/>
  <c r="Q1536" i="1"/>
  <c r="J1537" i="1"/>
  <c r="K1537" i="1"/>
  <c r="L1537" i="1"/>
  <c r="M1537" i="1"/>
  <c r="N1537" i="1"/>
  <c r="O1537" i="1"/>
  <c r="P1537" i="1"/>
  <c r="Q1537" i="1"/>
  <c r="J1538" i="1"/>
  <c r="K1538" i="1"/>
  <c r="L1538" i="1"/>
  <c r="M1538" i="1"/>
  <c r="N1538" i="1"/>
  <c r="O1538" i="1"/>
  <c r="P1538" i="1"/>
  <c r="Q1538" i="1"/>
  <c r="J1539" i="1"/>
  <c r="K1539" i="1"/>
  <c r="L1539" i="1"/>
  <c r="M1539" i="1"/>
  <c r="N1539" i="1"/>
  <c r="O1539" i="1"/>
  <c r="P1539" i="1"/>
  <c r="Q1539" i="1"/>
  <c r="J1540" i="1"/>
  <c r="K1540" i="1"/>
  <c r="L1540" i="1"/>
  <c r="M1540" i="1"/>
  <c r="N1540" i="1"/>
  <c r="O1540" i="1"/>
  <c r="P1540" i="1"/>
  <c r="Q1540" i="1"/>
  <c r="J1541" i="1"/>
  <c r="K1541" i="1"/>
  <c r="L1541" i="1"/>
  <c r="M1541" i="1"/>
  <c r="N1541" i="1"/>
  <c r="O1541" i="1"/>
  <c r="P1541" i="1"/>
  <c r="Q1541" i="1"/>
  <c r="J1542" i="1"/>
  <c r="K1542" i="1"/>
  <c r="L1542" i="1"/>
  <c r="M1542" i="1"/>
  <c r="N1542" i="1"/>
  <c r="O1542" i="1"/>
  <c r="P1542" i="1"/>
  <c r="Q1542" i="1"/>
  <c r="J1543" i="1"/>
  <c r="K1543" i="1"/>
  <c r="L1543" i="1"/>
  <c r="M1543" i="1"/>
  <c r="N1543" i="1"/>
  <c r="O1543" i="1"/>
  <c r="P1543" i="1"/>
  <c r="Q1543" i="1"/>
  <c r="J1544" i="1"/>
  <c r="K1544" i="1"/>
  <c r="L1544" i="1"/>
  <c r="M1544" i="1"/>
  <c r="N1544" i="1"/>
  <c r="O1544" i="1"/>
  <c r="P1544" i="1"/>
  <c r="Q1544" i="1"/>
  <c r="J1545" i="1"/>
  <c r="K1545" i="1"/>
  <c r="L1545" i="1"/>
  <c r="M1545" i="1"/>
  <c r="N1545" i="1"/>
  <c r="O1545" i="1"/>
  <c r="P1545" i="1"/>
  <c r="Q1545" i="1"/>
  <c r="J1546" i="1"/>
  <c r="K1546" i="1"/>
  <c r="L1546" i="1"/>
  <c r="M1546" i="1"/>
  <c r="N1546" i="1"/>
  <c r="O1546" i="1"/>
  <c r="P1546" i="1"/>
  <c r="Q1546" i="1"/>
  <c r="J1547" i="1"/>
  <c r="K1547" i="1"/>
  <c r="L1547" i="1"/>
  <c r="M1547" i="1"/>
  <c r="N1547" i="1"/>
  <c r="O1547" i="1"/>
  <c r="P1547" i="1"/>
  <c r="Q1547" i="1"/>
  <c r="J1548" i="1"/>
  <c r="K1548" i="1"/>
  <c r="L1548" i="1"/>
  <c r="M1548" i="1"/>
  <c r="N1548" i="1"/>
  <c r="O1548" i="1"/>
  <c r="P1548" i="1"/>
  <c r="Q1548" i="1"/>
  <c r="J1549" i="1"/>
  <c r="K1549" i="1"/>
  <c r="L1549" i="1"/>
  <c r="M1549" i="1"/>
  <c r="N1549" i="1"/>
  <c r="O1549" i="1"/>
  <c r="P1549" i="1"/>
  <c r="Q1549" i="1"/>
  <c r="J1550" i="1"/>
  <c r="K1550" i="1"/>
  <c r="L1550" i="1"/>
  <c r="M1550" i="1"/>
  <c r="N1550" i="1"/>
  <c r="O1550" i="1"/>
  <c r="P1550" i="1"/>
  <c r="Q1550" i="1"/>
  <c r="J1551" i="1"/>
  <c r="K1551" i="1"/>
  <c r="L1551" i="1"/>
  <c r="M1551" i="1"/>
  <c r="N1551" i="1"/>
  <c r="O1551" i="1"/>
  <c r="P1551" i="1"/>
  <c r="Q1551" i="1"/>
  <c r="J1552" i="1"/>
  <c r="K1552" i="1"/>
  <c r="L1552" i="1"/>
  <c r="M1552" i="1"/>
  <c r="N1552" i="1"/>
  <c r="O1552" i="1"/>
  <c r="P1552" i="1"/>
  <c r="Q1552" i="1"/>
  <c r="J1553" i="1"/>
  <c r="K1553" i="1"/>
  <c r="L1553" i="1"/>
  <c r="M1553" i="1"/>
  <c r="N1553" i="1"/>
  <c r="O1553" i="1"/>
  <c r="P1553" i="1"/>
  <c r="Q1553" i="1"/>
  <c r="J1554" i="1"/>
  <c r="K1554" i="1"/>
  <c r="L1554" i="1"/>
  <c r="M1554" i="1"/>
  <c r="N1554" i="1"/>
  <c r="O1554" i="1"/>
  <c r="P1554" i="1"/>
  <c r="Q1554" i="1"/>
  <c r="J1555" i="1"/>
  <c r="K1555" i="1"/>
  <c r="L1555" i="1"/>
  <c r="M1555" i="1"/>
  <c r="N1555" i="1"/>
  <c r="O1555" i="1"/>
  <c r="P1555" i="1"/>
  <c r="Q1555" i="1"/>
  <c r="J1556" i="1"/>
  <c r="K1556" i="1"/>
  <c r="L1556" i="1"/>
  <c r="M1556" i="1"/>
  <c r="N1556" i="1"/>
  <c r="O1556" i="1"/>
  <c r="P1556" i="1"/>
  <c r="Q1556" i="1"/>
  <c r="J1557" i="1"/>
  <c r="K1557" i="1"/>
  <c r="L1557" i="1"/>
  <c r="M1557" i="1"/>
  <c r="N1557" i="1"/>
  <c r="O1557" i="1"/>
  <c r="P1557" i="1"/>
  <c r="Q1557" i="1"/>
  <c r="J1558" i="1"/>
  <c r="K1558" i="1"/>
  <c r="L1558" i="1"/>
  <c r="M1558" i="1"/>
  <c r="N1558" i="1"/>
  <c r="O1558" i="1"/>
  <c r="P1558" i="1"/>
  <c r="Q1558" i="1"/>
  <c r="J1559" i="1"/>
  <c r="K1559" i="1"/>
  <c r="L1559" i="1"/>
  <c r="M1559" i="1"/>
  <c r="N1559" i="1"/>
  <c r="O1559" i="1"/>
  <c r="P1559" i="1"/>
  <c r="Q1559" i="1"/>
  <c r="J1560" i="1"/>
  <c r="K1560" i="1"/>
  <c r="L1560" i="1"/>
  <c r="M1560" i="1"/>
  <c r="N1560" i="1"/>
  <c r="O1560" i="1"/>
  <c r="P1560" i="1"/>
  <c r="Q1560" i="1"/>
  <c r="J1561" i="1"/>
  <c r="K1561" i="1"/>
  <c r="L1561" i="1"/>
  <c r="M1561" i="1"/>
  <c r="N1561" i="1"/>
  <c r="O1561" i="1"/>
  <c r="P1561" i="1"/>
  <c r="Q1561" i="1"/>
  <c r="J1562" i="1"/>
  <c r="K1562" i="1"/>
  <c r="L1562" i="1"/>
  <c r="M1562" i="1"/>
  <c r="N1562" i="1"/>
  <c r="O1562" i="1"/>
  <c r="P1562" i="1"/>
  <c r="Q1562" i="1"/>
  <c r="J1563" i="1"/>
  <c r="K1563" i="1"/>
  <c r="L1563" i="1"/>
  <c r="M1563" i="1"/>
  <c r="N1563" i="1"/>
  <c r="O1563" i="1"/>
  <c r="P1563" i="1"/>
  <c r="Q1563" i="1"/>
  <c r="J1564" i="1"/>
  <c r="K1564" i="1"/>
  <c r="L1564" i="1"/>
  <c r="M1564" i="1"/>
  <c r="N1564" i="1"/>
  <c r="O1564" i="1"/>
  <c r="P1564" i="1"/>
  <c r="Q1564" i="1"/>
  <c r="J1565" i="1"/>
  <c r="K1565" i="1"/>
  <c r="L1565" i="1"/>
  <c r="M1565" i="1"/>
  <c r="N1565" i="1"/>
  <c r="O1565" i="1"/>
  <c r="P1565" i="1"/>
  <c r="Q1565" i="1"/>
  <c r="J1566" i="1"/>
  <c r="K1566" i="1"/>
  <c r="L1566" i="1"/>
  <c r="M1566" i="1"/>
  <c r="N1566" i="1"/>
  <c r="O1566" i="1"/>
  <c r="P1566" i="1"/>
  <c r="Q1566" i="1"/>
  <c r="J1567" i="1"/>
  <c r="K1567" i="1"/>
  <c r="L1567" i="1"/>
  <c r="M1567" i="1"/>
  <c r="N1567" i="1"/>
  <c r="O1567" i="1"/>
  <c r="P1567" i="1"/>
  <c r="Q1567" i="1"/>
  <c r="J1568" i="1"/>
  <c r="K1568" i="1"/>
  <c r="L1568" i="1"/>
  <c r="M1568" i="1"/>
  <c r="N1568" i="1"/>
  <c r="O1568" i="1"/>
  <c r="P1568" i="1"/>
  <c r="Q1568" i="1"/>
  <c r="J1569" i="1"/>
  <c r="K1569" i="1"/>
  <c r="L1569" i="1"/>
  <c r="M1569" i="1"/>
  <c r="N1569" i="1"/>
  <c r="O1569" i="1"/>
  <c r="P1569" i="1"/>
  <c r="Q1569" i="1"/>
  <c r="J1570" i="1"/>
  <c r="K1570" i="1"/>
  <c r="L1570" i="1"/>
  <c r="M1570" i="1"/>
  <c r="N1570" i="1"/>
  <c r="O1570" i="1"/>
  <c r="P1570" i="1"/>
  <c r="Q1570" i="1"/>
  <c r="J1571" i="1"/>
  <c r="K1571" i="1"/>
  <c r="L1571" i="1"/>
  <c r="M1571" i="1"/>
  <c r="N1571" i="1"/>
  <c r="O1571" i="1"/>
  <c r="P1571" i="1"/>
  <c r="Q1571" i="1"/>
  <c r="J1572" i="1"/>
  <c r="K1572" i="1"/>
  <c r="L1572" i="1"/>
  <c r="M1572" i="1"/>
  <c r="N1572" i="1"/>
  <c r="O1572" i="1"/>
  <c r="P1572" i="1"/>
  <c r="Q1572" i="1"/>
  <c r="J1573" i="1"/>
  <c r="K1573" i="1"/>
  <c r="L1573" i="1"/>
  <c r="M1573" i="1"/>
  <c r="N1573" i="1"/>
  <c r="O1573" i="1"/>
  <c r="P1573" i="1"/>
  <c r="Q1573" i="1"/>
  <c r="J1574" i="1"/>
  <c r="K1574" i="1"/>
  <c r="L1574" i="1"/>
  <c r="M1574" i="1"/>
  <c r="N1574" i="1"/>
  <c r="O1574" i="1"/>
  <c r="P1574" i="1"/>
  <c r="Q1574" i="1"/>
  <c r="J1575" i="1"/>
  <c r="K1575" i="1"/>
  <c r="L1575" i="1"/>
  <c r="M1575" i="1"/>
  <c r="N1575" i="1"/>
  <c r="O1575" i="1"/>
  <c r="P1575" i="1"/>
  <c r="Q1575" i="1"/>
  <c r="J1576" i="1"/>
  <c r="K1576" i="1"/>
  <c r="L1576" i="1"/>
  <c r="M1576" i="1"/>
  <c r="N1576" i="1"/>
  <c r="O1576" i="1"/>
  <c r="P1576" i="1"/>
  <c r="Q1576" i="1"/>
  <c r="J1577" i="1"/>
  <c r="K1577" i="1"/>
  <c r="L1577" i="1"/>
  <c r="M1577" i="1"/>
  <c r="N1577" i="1"/>
  <c r="O1577" i="1"/>
  <c r="P1577" i="1"/>
  <c r="Q1577" i="1"/>
  <c r="J1578" i="1"/>
  <c r="K1578" i="1"/>
  <c r="L1578" i="1"/>
  <c r="M1578" i="1"/>
  <c r="N1578" i="1"/>
  <c r="O1578" i="1"/>
  <c r="P1578" i="1"/>
  <c r="Q1578" i="1"/>
  <c r="J1579" i="1"/>
  <c r="K1579" i="1"/>
  <c r="L1579" i="1"/>
  <c r="M1579" i="1"/>
  <c r="N1579" i="1"/>
  <c r="O1579" i="1"/>
  <c r="P1579" i="1"/>
  <c r="Q1579" i="1"/>
  <c r="J1580" i="1"/>
  <c r="K1580" i="1"/>
  <c r="L1580" i="1"/>
  <c r="M1580" i="1"/>
  <c r="N1580" i="1"/>
  <c r="O1580" i="1"/>
  <c r="P1580" i="1"/>
  <c r="Q1580" i="1"/>
  <c r="J1581" i="1"/>
  <c r="K1581" i="1"/>
  <c r="L1581" i="1"/>
  <c r="M1581" i="1"/>
  <c r="N1581" i="1"/>
  <c r="O1581" i="1"/>
  <c r="P1581" i="1"/>
  <c r="Q1581" i="1"/>
  <c r="J1582" i="1"/>
  <c r="K1582" i="1"/>
  <c r="L1582" i="1"/>
  <c r="M1582" i="1"/>
  <c r="N1582" i="1"/>
  <c r="O1582" i="1"/>
  <c r="P1582" i="1"/>
  <c r="Q1582" i="1"/>
  <c r="J1583" i="1"/>
  <c r="K1583" i="1"/>
  <c r="L1583" i="1"/>
  <c r="M1583" i="1"/>
  <c r="N1583" i="1"/>
  <c r="O1583" i="1"/>
  <c r="P1583" i="1"/>
  <c r="Q1583" i="1"/>
  <c r="J1584" i="1"/>
  <c r="K1584" i="1"/>
  <c r="L1584" i="1"/>
  <c r="M1584" i="1"/>
  <c r="N1584" i="1"/>
  <c r="O1584" i="1"/>
  <c r="P1584" i="1"/>
  <c r="Q1584" i="1"/>
  <c r="J1585" i="1"/>
  <c r="K1585" i="1"/>
  <c r="L1585" i="1"/>
  <c r="M1585" i="1"/>
  <c r="N1585" i="1"/>
  <c r="O1585" i="1"/>
  <c r="P1585" i="1"/>
  <c r="Q1585" i="1"/>
  <c r="J1586" i="1"/>
  <c r="K1586" i="1"/>
  <c r="L1586" i="1"/>
  <c r="M1586" i="1"/>
  <c r="N1586" i="1"/>
  <c r="O1586" i="1"/>
  <c r="P1586" i="1"/>
  <c r="Q1586" i="1"/>
  <c r="J1587" i="1"/>
  <c r="K1587" i="1"/>
  <c r="L1587" i="1"/>
  <c r="M1587" i="1"/>
  <c r="N1587" i="1"/>
  <c r="O1587" i="1"/>
  <c r="P1587" i="1"/>
  <c r="Q1587" i="1"/>
  <c r="J1588" i="1"/>
  <c r="K1588" i="1"/>
  <c r="L1588" i="1"/>
  <c r="M1588" i="1"/>
  <c r="N1588" i="1"/>
  <c r="O1588" i="1"/>
  <c r="P1588" i="1"/>
  <c r="Q1588" i="1"/>
  <c r="J1589" i="1"/>
  <c r="K1589" i="1"/>
  <c r="L1589" i="1"/>
  <c r="M1589" i="1"/>
  <c r="N1589" i="1"/>
  <c r="O1589" i="1"/>
  <c r="P1589" i="1"/>
  <c r="Q1589" i="1"/>
  <c r="J1590" i="1"/>
  <c r="K1590" i="1"/>
  <c r="L1590" i="1"/>
  <c r="M1590" i="1"/>
  <c r="N1590" i="1"/>
  <c r="O1590" i="1"/>
  <c r="P1590" i="1"/>
  <c r="Q1590" i="1"/>
  <c r="J1591" i="1"/>
  <c r="K1591" i="1"/>
  <c r="L1591" i="1"/>
  <c r="M1591" i="1"/>
  <c r="N1591" i="1"/>
  <c r="O1591" i="1"/>
  <c r="P1591" i="1"/>
  <c r="Q1591" i="1"/>
  <c r="J1592" i="1"/>
  <c r="K1592" i="1"/>
  <c r="L1592" i="1"/>
  <c r="M1592" i="1"/>
  <c r="N1592" i="1"/>
  <c r="O1592" i="1"/>
  <c r="P1592" i="1"/>
  <c r="Q1592" i="1"/>
  <c r="J1593" i="1"/>
  <c r="K1593" i="1"/>
  <c r="L1593" i="1"/>
  <c r="M1593" i="1"/>
  <c r="N1593" i="1"/>
  <c r="O1593" i="1"/>
  <c r="P1593" i="1"/>
  <c r="Q1593" i="1"/>
  <c r="J1594" i="1"/>
  <c r="K1594" i="1"/>
  <c r="L1594" i="1"/>
  <c r="M1594" i="1"/>
  <c r="N1594" i="1"/>
  <c r="O1594" i="1"/>
  <c r="P1594" i="1"/>
  <c r="Q1594" i="1"/>
  <c r="J1595" i="1"/>
  <c r="K1595" i="1"/>
  <c r="L1595" i="1"/>
  <c r="M1595" i="1"/>
  <c r="N1595" i="1"/>
  <c r="O1595" i="1"/>
  <c r="P1595" i="1"/>
  <c r="Q1595" i="1"/>
  <c r="J1596" i="1"/>
  <c r="K1596" i="1"/>
  <c r="L1596" i="1"/>
  <c r="M1596" i="1"/>
  <c r="N1596" i="1"/>
  <c r="O1596" i="1"/>
  <c r="P1596" i="1"/>
  <c r="Q1596" i="1"/>
  <c r="J1597" i="1"/>
  <c r="K1597" i="1"/>
  <c r="L1597" i="1"/>
  <c r="M1597" i="1"/>
  <c r="N1597" i="1"/>
  <c r="O1597" i="1"/>
  <c r="P1597" i="1"/>
  <c r="Q1597" i="1"/>
  <c r="J1598" i="1"/>
  <c r="K1598" i="1"/>
  <c r="L1598" i="1"/>
  <c r="M1598" i="1"/>
  <c r="N1598" i="1"/>
  <c r="O1598" i="1"/>
  <c r="P1598" i="1"/>
  <c r="Q1598" i="1"/>
  <c r="J1599" i="1"/>
  <c r="K1599" i="1"/>
  <c r="L1599" i="1"/>
  <c r="M1599" i="1"/>
  <c r="N1599" i="1"/>
  <c r="O1599" i="1"/>
  <c r="P1599" i="1"/>
  <c r="Q1599" i="1"/>
  <c r="J1600" i="1"/>
  <c r="K1600" i="1"/>
  <c r="L1600" i="1"/>
  <c r="M1600" i="1"/>
  <c r="N1600" i="1"/>
  <c r="O1600" i="1"/>
  <c r="P1600" i="1"/>
  <c r="Q1600" i="1"/>
  <c r="J1601" i="1"/>
  <c r="K1601" i="1"/>
  <c r="L1601" i="1"/>
  <c r="M1601" i="1"/>
  <c r="N1601" i="1"/>
  <c r="O1601" i="1"/>
  <c r="P1601" i="1"/>
  <c r="Q1601" i="1"/>
  <c r="J1602" i="1"/>
  <c r="K1602" i="1"/>
  <c r="L1602" i="1"/>
  <c r="M1602" i="1"/>
  <c r="N1602" i="1"/>
  <c r="O1602" i="1"/>
  <c r="P1602" i="1"/>
  <c r="Q1602" i="1"/>
  <c r="J1603" i="1"/>
  <c r="K1603" i="1"/>
  <c r="L1603" i="1"/>
  <c r="M1603" i="1"/>
  <c r="N1603" i="1"/>
  <c r="O1603" i="1"/>
  <c r="P1603" i="1"/>
  <c r="Q1603" i="1"/>
  <c r="J1604" i="1"/>
  <c r="K1604" i="1"/>
  <c r="L1604" i="1"/>
  <c r="M1604" i="1"/>
  <c r="N1604" i="1"/>
  <c r="O1604" i="1"/>
  <c r="P1604" i="1"/>
  <c r="Q1604" i="1"/>
  <c r="J1605" i="1"/>
  <c r="K1605" i="1"/>
  <c r="L1605" i="1"/>
  <c r="M1605" i="1"/>
  <c r="N1605" i="1"/>
  <c r="O1605" i="1"/>
  <c r="P1605" i="1"/>
  <c r="Q1605" i="1"/>
  <c r="J1606" i="1"/>
  <c r="K1606" i="1"/>
  <c r="L1606" i="1"/>
  <c r="M1606" i="1"/>
  <c r="N1606" i="1"/>
  <c r="O1606" i="1"/>
  <c r="P1606" i="1"/>
  <c r="Q1606" i="1"/>
  <c r="J1607" i="1"/>
  <c r="K1607" i="1"/>
  <c r="L1607" i="1"/>
  <c r="M1607" i="1"/>
  <c r="N1607" i="1"/>
  <c r="O1607" i="1"/>
  <c r="P1607" i="1"/>
  <c r="Q1607" i="1"/>
  <c r="J1608" i="1"/>
  <c r="K1608" i="1"/>
  <c r="L1608" i="1"/>
  <c r="M1608" i="1"/>
  <c r="N1608" i="1"/>
  <c r="O1608" i="1"/>
  <c r="P1608" i="1"/>
  <c r="Q1608" i="1"/>
  <c r="J1609" i="1"/>
  <c r="K1609" i="1"/>
  <c r="L1609" i="1"/>
  <c r="M1609" i="1"/>
  <c r="N1609" i="1"/>
  <c r="O1609" i="1"/>
  <c r="P1609" i="1"/>
  <c r="Q1609" i="1"/>
  <c r="J1610" i="1"/>
  <c r="K1610" i="1"/>
  <c r="L1610" i="1"/>
  <c r="M1610" i="1"/>
  <c r="N1610" i="1"/>
  <c r="O1610" i="1"/>
  <c r="P1610" i="1"/>
  <c r="Q1610" i="1"/>
  <c r="J1611" i="1"/>
  <c r="K1611" i="1"/>
  <c r="L1611" i="1"/>
  <c r="M1611" i="1"/>
  <c r="N1611" i="1"/>
  <c r="O1611" i="1"/>
  <c r="P1611" i="1"/>
  <c r="Q1611" i="1"/>
  <c r="J1612" i="1"/>
  <c r="K1612" i="1"/>
  <c r="L1612" i="1"/>
  <c r="M1612" i="1"/>
  <c r="N1612" i="1"/>
  <c r="O1612" i="1"/>
  <c r="P1612" i="1"/>
  <c r="Q1612" i="1"/>
  <c r="J1613" i="1"/>
  <c r="K1613" i="1"/>
  <c r="L1613" i="1"/>
  <c r="M1613" i="1"/>
  <c r="N1613" i="1"/>
  <c r="O1613" i="1"/>
  <c r="P1613" i="1"/>
  <c r="Q1613" i="1"/>
  <c r="J1614" i="1"/>
  <c r="K1614" i="1"/>
  <c r="L1614" i="1"/>
  <c r="M1614" i="1"/>
  <c r="N1614" i="1"/>
  <c r="O1614" i="1"/>
  <c r="P1614" i="1"/>
  <c r="Q1614" i="1"/>
  <c r="J1615" i="1"/>
  <c r="K1615" i="1"/>
  <c r="L1615" i="1"/>
  <c r="M1615" i="1"/>
  <c r="N1615" i="1"/>
  <c r="O1615" i="1"/>
  <c r="P1615" i="1"/>
  <c r="Q1615" i="1"/>
  <c r="J1616" i="1"/>
  <c r="K1616" i="1"/>
  <c r="L1616" i="1"/>
  <c r="M1616" i="1"/>
  <c r="N1616" i="1"/>
  <c r="O1616" i="1"/>
  <c r="P1616" i="1"/>
  <c r="Q1616" i="1"/>
  <c r="J1617" i="1"/>
  <c r="K1617" i="1"/>
  <c r="L1617" i="1"/>
  <c r="M1617" i="1"/>
  <c r="N1617" i="1"/>
  <c r="O1617" i="1"/>
  <c r="P1617" i="1"/>
  <c r="Q1617" i="1"/>
  <c r="J1618" i="1"/>
  <c r="K1618" i="1"/>
  <c r="L1618" i="1"/>
  <c r="M1618" i="1"/>
  <c r="N1618" i="1"/>
  <c r="O1618" i="1"/>
  <c r="P1618" i="1"/>
  <c r="Q1618" i="1"/>
  <c r="J1619" i="1"/>
  <c r="K1619" i="1"/>
  <c r="L1619" i="1"/>
  <c r="M1619" i="1"/>
  <c r="N1619" i="1"/>
  <c r="O1619" i="1"/>
  <c r="P1619" i="1"/>
  <c r="Q1619" i="1"/>
  <c r="J1620" i="1"/>
  <c r="K1620" i="1"/>
  <c r="L1620" i="1"/>
  <c r="M1620" i="1"/>
  <c r="N1620" i="1"/>
  <c r="O1620" i="1"/>
  <c r="P1620" i="1"/>
  <c r="Q1620" i="1"/>
  <c r="J1621" i="1"/>
  <c r="K1621" i="1"/>
  <c r="L1621" i="1"/>
  <c r="M1621" i="1"/>
  <c r="N1621" i="1"/>
  <c r="O1621" i="1"/>
  <c r="P1621" i="1"/>
  <c r="Q1621" i="1"/>
  <c r="J1622" i="1"/>
  <c r="K1622" i="1"/>
  <c r="L1622" i="1"/>
  <c r="M1622" i="1"/>
  <c r="N1622" i="1"/>
  <c r="O1622" i="1"/>
  <c r="P1622" i="1"/>
  <c r="Q1622" i="1"/>
  <c r="J1623" i="1"/>
  <c r="K1623" i="1"/>
  <c r="L1623" i="1"/>
  <c r="M1623" i="1"/>
  <c r="N1623" i="1"/>
  <c r="O1623" i="1"/>
  <c r="P1623" i="1"/>
  <c r="Q1623" i="1"/>
  <c r="J1624" i="1"/>
  <c r="K1624" i="1"/>
  <c r="L1624" i="1"/>
  <c r="M1624" i="1"/>
  <c r="N1624" i="1"/>
  <c r="O1624" i="1"/>
  <c r="P1624" i="1"/>
  <c r="Q1624" i="1"/>
  <c r="J1625" i="1"/>
  <c r="K1625" i="1"/>
  <c r="L1625" i="1"/>
  <c r="M1625" i="1"/>
  <c r="N1625" i="1"/>
  <c r="O1625" i="1"/>
  <c r="P1625" i="1"/>
  <c r="Q1625" i="1"/>
  <c r="J1626" i="1"/>
  <c r="K1626" i="1"/>
  <c r="L1626" i="1"/>
  <c r="M1626" i="1"/>
  <c r="N1626" i="1"/>
  <c r="O1626" i="1"/>
  <c r="P1626" i="1"/>
  <c r="Q1626" i="1"/>
  <c r="J1627" i="1"/>
  <c r="K1627" i="1"/>
  <c r="L1627" i="1"/>
  <c r="M1627" i="1"/>
  <c r="N1627" i="1"/>
  <c r="O1627" i="1"/>
  <c r="P1627" i="1"/>
  <c r="Q1627" i="1"/>
  <c r="J1628" i="1"/>
  <c r="K1628" i="1"/>
  <c r="L1628" i="1"/>
  <c r="M1628" i="1"/>
  <c r="N1628" i="1"/>
  <c r="O1628" i="1"/>
  <c r="P1628" i="1"/>
  <c r="Q1628" i="1"/>
  <c r="J1629" i="1"/>
  <c r="K1629" i="1"/>
  <c r="L1629" i="1"/>
  <c r="M1629" i="1"/>
  <c r="N1629" i="1"/>
  <c r="O1629" i="1"/>
  <c r="P1629" i="1"/>
  <c r="Q1629" i="1"/>
  <c r="J1630" i="1"/>
  <c r="K1630" i="1"/>
  <c r="L1630" i="1"/>
  <c r="M1630" i="1"/>
  <c r="N1630" i="1"/>
  <c r="O1630" i="1"/>
  <c r="P1630" i="1"/>
  <c r="Q1630" i="1"/>
  <c r="J1631" i="1"/>
  <c r="K1631" i="1"/>
  <c r="L1631" i="1"/>
  <c r="M1631" i="1"/>
  <c r="N1631" i="1"/>
  <c r="O1631" i="1"/>
  <c r="P1631" i="1"/>
  <c r="Q1631" i="1"/>
  <c r="J1632" i="1"/>
  <c r="K1632" i="1"/>
  <c r="L1632" i="1"/>
  <c r="M1632" i="1"/>
  <c r="N1632" i="1"/>
  <c r="O1632" i="1"/>
  <c r="P1632" i="1"/>
  <c r="Q1632" i="1"/>
  <c r="J1633" i="1"/>
  <c r="K1633" i="1"/>
  <c r="L1633" i="1"/>
  <c r="M1633" i="1"/>
  <c r="N1633" i="1"/>
  <c r="O1633" i="1"/>
  <c r="P1633" i="1"/>
  <c r="Q1633" i="1"/>
  <c r="J1634" i="1"/>
  <c r="K1634" i="1"/>
  <c r="L1634" i="1"/>
  <c r="M1634" i="1"/>
  <c r="N1634" i="1"/>
  <c r="O1634" i="1"/>
  <c r="P1634" i="1"/>
  <c r="Q1634" i="1"/>
  <c r="J1635" i="1"/>
  <c r="K1635" i="1"/>
  <c r="L1635" i="1"/>
  <c r="M1635" i="1"/>
  <c r="N1635" i="1"/>
  <c r="O1635" i="1"/>
  <c r="P1635" i="1"/>
  <c r="Q1635" i="1"/>
  <c r="J1636" i="1"/>
  <c r="K1636" i="1"/>
  <c r="L1636" i="1"/>
  <c r="M1636" i="1"/>
  <c r="N1636" i="1"/>
  <c r="O1636" i="1"/>
  <c r="P1636" i="1"/>
  <c r="Q1636" i="1"/>
  <c r="J1637" i="1"/>
  <c r="K1637" i="1"/>
  <c r="L1637" i="1"/>
  <c r="M1637" i="1"/>
  <c r="N1637" i="1"/>
  <c r="O1637" i="1"/>
  <c r="P1637" i="1"/>
  <c r="Q1637" i="1"/>
  <c r="J1638" i="1"/>
  <c r="K1638" i="1"/>
  <c r="L1638" i="1"/>
  <c r="M1638" i="1"/>
  <c r="N1638" i="1"/>
  <c r="O1638" i="1"/>
  <c r="P1638" i="1"/>
  <c r="Q1638" i="1"/>
  <c r="J1639" i="1"/>
  <c r="K1639" i="1"/>
  <c r="L1639" i="1"/>
  <c r="M1639" i="1"/>
  <c r="N1639" i="1"/>
  <c r="O1639" i="1"/>
  <c r="P1639" i="1"/>
  <c r="Q1639" i="1"/>
  <c r="J1640" i="1"/>
  <c r="K1640" i="1"/>
  <c r="L1640" i="1"/>
  <c r="M1640" i="1"/>
  <c r="N1640" i="1"/>
  <c r="O1640" i="1"/>
  <c r="P1640" i="1"/>
  <c r="Q1640" i="1"/>
  <c r="J1641" i="1"/>
  <c r="K1641" i="1"/>
  <c r="L1641" i="1"/>
  <c r="M1641" i="1"/>
  <c r="N1641" i="1"/>
  <c r="O1641" i="1"/>
  <c r="P1641" i="1"/>
  <c r="Q1641" i="1"/>
  <c r="J1642" i="1"/>
  <c r="K1642" i="1"/>
  <c r="L1642" i="1"/>
  <c r="M1642" i="1"/>
  <c r="N1642" i="1"/>
  <c r="O1642" i="1"/>
  <c r="P1642" i="1"/>
  <c r="Q1642" i="1"/>
  <c r="J1643" i="1"/>
  <c r="K1643" i="1"/>
  <c r="L1643" i="1"/>
  <c r="M1643" i="1"/>
  <c r="N1643" i="1"/>
  <c r="O1643" i="1"/>
  <c r="P1643" i="1"/>
  <c r="Q1643" i="1"/>
  <c r="J1644" i="1"/>
  <c r="K1644" i="1"/>
  <c r="L1644" i="1"/>
  <c r="M1644" i="1"/>
  <c r="N1644" i="1"/>
  <c r="O1644" i="1"/>
  <c r="P1644" i="1"/>
  <c r="Q1644" i="1"/>
  <c r="J1645" i="1"/>
  <c r="K1645" i="1"/>
  <c r="L1645" i="1"/>
  <c r="M1645" i="1"/>
  <c r="N1645" i="1"/>
  <c r="O1645" i="1"/>
  <c r="P1645" i="1"/>
  <c r="Q1645" i="1"/>
  <c r="J1646" i="1"/>
  <c r="K1646" i="1"/>
  <c r="L1646" i="1"/>
  <c r="M1646" i="1"/>
  <c r="N1646" i="1"/>
  <c r="O1646" i="1"/>
  <c r="P1646" i="1"/>
  <c r="Q1646" i="1"/>
  <c r="J1647" i="1"/>
  <c r="K1647" i="1"/>
  <c r="L1647" i="1"/>
  <c r="M1647" i="1"/>
  <c r="N1647" i="1"/>
  <c r="O1647" i="1"/>
  <c r="P1647" i="1"/>
  <c r="Q1647" i="1"/>
  <c r="J1648" i="1"/>
  <c r="K1648" i="1"/>
  <c r="L1648" i="1"/>
  <c r="M1648" i="1"/>
  <c r="N1648" i="1"/>
  <c r="O1648" i="1"/>
  <c r="P1648" i="1"/>
  <c r="Q1648" i="1"/>
  <c r="J1649" i="1"/>
  <c r="K1649" i="1"/>
  <c r="L1649" i="1"/>
  <c r="M1649" i="1"/>
  <c r="N1649" i="1"/>
  <c r="O1649" i="1"/>
  <c r="P1649" i="1"/>
  <c r="Q1649" i="1"/>
  <c r="J1650" i="1"/>
  <c r="K1650" i="1"/>
  <c r="L1650" i="1"/>
  <c r="M1650" i="1"/>
  <c r="N1650" i="1"/>
  <c r="O1650" i="1"/>
  <c r="P1650" i="1"/>
  <c r="Q1650" i="1"/>
  <c r="J1651" i="1"/>
  <c r="K1651" i="1"/>
  <c r="L1651" i="1"/>
  <c r="M1651" i="1"/>
  <c r="N1651" i="1"/>
  <c r="O1651" i="1"/>
  <c r="P1651" i="1"/>
  <c r="Q1651" i="1"/>
  <c r="J1652" i="1"/>
  <c r="K1652" i="1"/>
  <c r="L1652" i="1"/>
  <c r="M1652" i="1"/>
  <c r="N1652" i="1"/>
  <c r="O1652" i="1"/>
  <c r="P1652" i="1"/>
  <c r="Q1652" i="1"/>
  <c r="J1653" i="1"/>
  <c r="K1653" i="1"/>
  <c r="L1653" i="1"/>
  <c r="M1653" i="1"/>
  <c r="N1653" i="1"/>
  <c r="O1653" i="1"/>
  <c r="P1653" i="1"/>
  <c r="Q1653" i="1"/>
  <c r="J1654" i="1"/>
  <c r="K1654" i="1"/>
  <c r="L1654" i="1"/>
  <c r="M1654" i="1"/>
  <c r="N1654" i="1"/>
  <c r="O1654" i="1"/>
  <c r="P1654" i="1"/>
  <c r="Q1654" i="1"/>
  <c r="J1655" i="1"/>
  <c r="K1655" i="1"/>
  <c r="L1655" i="1"/>
  <c r="M1655" i="1"/>
  <c r="N1655" i="1"/>
  <c r="O1655" i="1"/>
  <c r="P1655" i="1"/>
  <c r="Q1655" i="1"/>
  <c r="J1656" i="1"/>
  <c r="K1656" i="1"/>
  <c r="L1656" i="1"/>
  <c r="M1656" i="1"/>
  <c r="N1656" i="1"/>
  <c r="O1656" i="1"/>
  <c r="P1656" i="1"/>
  <c r="Q1656" i="1"/>
  <c r="J1657" i="1"/>
  <c r="K1657" i="1"/>
  <c r="L1657" i="1"/>
  <c r="M1657" i="1"/>
  <c r="N1657" i="1"/>
  <c r="O1657" i="1"/>
  <c r="P1657" i="1"/>
  <c r="Q1657" i="1"/>
  <c r="J1658" i="1"/>
  <c r="K1658" i="1"/>
  <c r="L1658" i="1"/>
  <c r="M1658" i="1"/>
  <c r="N1658" i="1"/>
  <c r="O1658" i="1"/>
  <c r="P1658" i="1"/>
  <c r="Q1658" i="1"/>
  <c r="J1659" i="1"/>
  <c r="K1659" i="1"/>
  <c r="L1659" i="1"/>
  <c r="M1659" i="1"/>
  <c r="N1659" i="1"/>
  <c r="O1659" i="1"/>
  <c r="P1659" i="1"/>
  <c r="Q1659" i="1"/>
  <c r="J1660" i="1"/>
  <c r="K1660" i="1"/>
  <c r="L1660" i="1"/>
  <c r="M1660" i="1"/>
  <c r="N1660" i="1"/>
  <c r="O1660" i="1"/>
  <c r="P1660" i="1"/>
  <c r="Q1660" i="1"/>
  <c r="J1661" i="1"/>
  <c r="K1661" i="1"/>
  <c r="L1661" i="1"/>
  <c r="M1661" i="1"/>
  <c r="N1661" i="1"/>
  <c r="O1661" i="1"/>
  <c r="P1661" i="1"/>
  <c r="Q1661" i="1"/>
  <c r="J1662" i="1"/>
  <c r="K1662" i="1"/>
  <c r="L1662" i="1"/>
  <c r="M1662" i="1"/>
  <c r="N1662" i="1"/>
  <c r="O1662" i="1"/>
  <c r="P1662" i="1"/>
  <c r="Q1662" i="1"/>
  <c r="J1663" i="1"/>
  <c r="K1663" i="1"/>
  <c r="L1663" i="1"/>
  <c r="M1663" i="1"/>
  <c r="N1663" i="1"/>
  <c r="O1663" i="1"/>
  <c r="P1663" i="1"/>
  <c r="Q1663" i="1"/>
  <c r="J1664" i="1"/>
  <c r="K1664" i="1"/>
  <c r="L1664" i="1"/>
  <c r="M1664" i="1"/>
  <c r="N1664" i="1"/>
  <c r="O1664" i="1"/>
  <c r="P1664" i="1"/>
  <c r="Q1664" i="1"/>
  <c r="J1665" i="1"/>
  <c r="K1665" i="1"/>
  <c r="L1665" i="1"/>
  <c r="M1665" i="1"/>
  <c r="N1665" i="1"/>
  <c r="O1665" i="1"/>
  <c r="P1665" i="1"/>
  <c r="Q1665" i="1"/>
  <c r="J1666" i="1"/>
  <c r="K1666" i="1"/>
  <c r="L1666" i="1"/>
  <c r="M1666" i="1"/>
  <c r="N1666" i="1"/>
  <c r="O1666" i="1"/>
  <c r="P1666" i="1"/>
  <c r="Q1666" i="1"/>
  <c r="J1667" i="1"/>
  <c r="K1667" i="1"/>
  <c r="L1667" i="1"/>
  <c r="M1667" i="1"/>
  <c r="N1667" i="1"/>
  <c r="O1667" i="1"/>
  <c r="P1667" i="1"/>
  <c r="Q1667" i="1"/>
  <c r="J1668" i="1"/>
  <c r="K1668" i="1"/>
  <c r="L1668" i="1"/>
  <c r="M1668" i="1"/>
  <c r="N1668" i="1"/>
  <c r="O1668" i="1"/>
  <c r="P1668" i="1"/>
  <c r="Q1668" i="1"/>
  <c r="J1669" i="1"/>
  <c r="K1669" i="1"/>
  <c r="L1669" i="1"/>
  <c r="M1669" i="1"/>
  <c r="N1669" i="1"/>
  <c r="O1669" i="1"/>
  <c r="P1669" i="1"/>
  <c r="Q1669" i="1"/>
  <c r="J1670" i="1"/>
  <c r="K1670" i="1"/>
  <c r="L1670" i="1"/>
  <c r="M1670" i="1"/>
  <c r="N1670" i="1"/>
  <c r="O1670" i="1"/>
  <c r="P1670" i="1"/>
  <c r="Q1670" i="1"/>
  <c r="J1671" i="1"/>
  <c r="K1671" i="1"/>
  <c r="L1671" i="1"/>
  <c r="M1671" i="1"/>
  <c r="N1671" i="1"/>
  <c r="O1671" i="1"/>
  <c r="P1671" i="1"/>
  <c r="Q1671" i="1"/>
  <c r="J1672" i="1"/>
  <c r="K1672" i="1"/>
  <c r="L1672" i="1"/>
  <c r="M1672" i="1"/>
  <c r="N1672" i="1"/>
  <c r="O1672" i="1"/>
  <c r="P1672" i="1"/>
  <c r="Q1672" i="1"/>
  <c r="J1673" i="1"/>
  <c r="K1673" i="1"/>
  <c r="L1673" i="1"/>
  <c r="M1673" i="1"/>
  <c r="N1673" i="1"/>
  <c r="O1673" i="1"/>
  <c r="P1673" i="1"/>
  <c r="Q1673" i="1"/>
  <c r="J1674" i="1"/>
  <c r="K1674" i="1"/>
  <c r="L1674" i="1"/>
  <c r="M1674" i="1"/>
  <c r="N1674" i="1"/>
  <c r="O1674" i="1"/>
  <c r="P1674" i="1"/>
  <c r="Q1674" i="1"/>
  <c r="J1675" i="1"/>
  <c r="K1675" i="1"/>
  <c r="L1675" i="1"/>
  <c r="M1675" i="1"/>
  <c r="N1675" i="1"/>
  <c r="O1675" i="1"/>
  <c r="P1675" i="1"/>
  <c r="Q1675" i="1"/>
  <c r="J1676" i="1"/>
  <c r="K1676" i="1"/>
  <c r="L1676" i="1"/>
  <c r="M1676" i="1"/>
  <c r="N1676" i="1"/>
  <c r="O1676" i="1"/>
  <c r="P1676" i="1"/>
  <c r="Q1676" i="1"/>
  <c r="J1677" i="1"/>
  <c r="K1677" i="1"/>
  <c r="L1677" i="1"/>
  <c r="M1677" i="1"/>
  <c r="N1677" i="1"/>
  <c r="O1677" i="1"/>
  <c r="P1677" i="1"/>
  <c r="Q1677" i="1"/>
  <c r="J1678" i="1"/>
  <c r="K1678" i="1"/>
  <c r="L1678" i="1"/>
  <c r="M1678" i="1"/>
  <c r="N1678" i="1"/>
  <c r="O1678" i="1"/>
  <c r="P1678" i="1"/>
  <c r="Q1678" i="1"/>
  <c r="J1679" i="1"/>
  <c r="K1679" i="1"/>
  <c r="L1679" i="1"/>
  <c r="M1679" i="1"/>
  <c r="N1679" i="1"/>
  <c r="O1679" i="1"/>
  <c r="P1679" i="1"/>
  <c r="Q1679" i="1"/>
  <c r="J1680" i="1"/>
  <c r="K1680" i="1"/>
  <c r="L1680" i="1"/>
  <c r="M1680" i="1"/>
  <c r="N1680" i="1"/>
  <c r="O1680" i="1"/>
  <c r="P1680" i="1"/>
  <c r="Q1680" i="1"/>
  <c r="J1681" i="1"/>
  <c r="K1681" i="1"/>
  <c r="L1681" i="1"/>
  <c r="M1681" i="1"/>
  <c r="N1681" i="1"/>
  <c r="O1681" i="1"/>
  <c r="P1681" i="1"/>
  <c r="Q1681" i="1"/>
  <c r="J1682" i="1"/>
  <c r="K1682" i="1"/>
  <c r="L1682" i="1"/>
  <c r="M1682" i="1"/>
  <c r="N1682" i="1"/>
  <c r="O1682" i="1"/>
  <c r="P1682" i="1"/>
  <c r="Q1682" i="1"/>
  <c r="J1683" i="1"/>
  <c r="K1683" i="1"/>
  <c r="L1683" i="1"/>
  <c r="M1683" i="1"/>
  <c r="N1683" i="1"/>
  <c r="O1683" i="1"/>
  <c r="P1683" i="1"/>
  <c r="Q1683" i="1"/>
  <c r="J1684" i="1"/>
  <c r="K1684" i="1"/>
  <c r="L1684" i="1"/>
  <c r="M1684" i="1"/>
  <c r="N1684" i="1"/>
  <c r="O1684" i="1"/>
  <c r="P1684" i="1"/>
  <c r="Q1684" i="1"/>
  <c r="J1685" i="1"/>
  <c r="K1685" i="1"/>
  <c r="L1685" i="1"/>
  <c r="M1685" i="1"/>
  <c r="N1685" i="1"/>
  <c r="O1685" i="1"/>
  <c r="P1685" i="1"/>
  <c r="Q1685" i="1"/>
  <c r="J1686" i="1"/>
  <c r="K1686" i="1"/>
  <c r="L1686" i="1"/>
  <c r="M1686" i="1"/>
  <c r="N1686" i="1"/>
  <c r="O1686" i="1"/>
  <c r="P1686" i="1"/>
  <c r="Q1686" i="1"/>
  <c r="J1687" i="1"/>
  <c r="K1687" i="1"/>
  <c r="L1687" i="1"/>
  <c r="M1687" i="1"/>
  <c r="N1687" i="1"/>
  <c r="O1687" i="1"/>
  <c r="P1687" i="1"/>
  <c r="Q1687" i="1"/>
  <c r="J1688" i="1"/>
  <c r="K1688" i="1"/>
  <c r="L1688" i="1"/>
  <c r="M1688" i="1"/>
  <c r="N1688" i="1"/>
  <c r="O1688" i="1"/>
  <c r="P1688" i="1"/>
  <c r="Q1688" i="1"/>
  <c r="J1689" i="1"/>
  <c r="K1689" i="1"/>
  <c r="L1689" i="1"/>
  <c r="M1689" i="1"/>
  <c r="N1689" i="1"/>
  <c r="O1689" i="1"/>
  <c r="P1689" i="1"/>
  <c r="Q1689" i="1"/>
  <c r="J1690" i="1"/>
  <c r="K1690" i="1"/>
  <c r="L1690" i="1"/>
  <c r="M1690" i="1"/>
  <c r="N1690" i="1"/>
  <c r="O1690" i="1"/>
  <c r="P1690" i="1"/>
  <c r="Q1690" i="1"/>
  <c r="J1691" i="1"/>
  <c r="K1691" i="1"/>
  <c r="L1691" i="1"/>
  <c r="M1691" i="1"/>
  <c r="N1691" i="1"/>
  <c r="O1691" i="1"/>
  <c r="P1691" i="1"/>
  <c r="Q1691" i="1"/>
  <c r="J1692" i="1"/>
  <c r="K1692" i="1"/>
  <c r="L1692" i="1"/>
  <c r="M1692" i="1"/>
  <c r="N1692" i="1"/>
  <c r="O1692" i="1"/>
  <c r="P1692" i="1"/>
  <c r="Q1692" i="1"/>
  <c r="J1693" i="1"/>
  <c r="K1693" i="1"/>
  <c r="L1693" i="1"/>
  <c r="M1693" i="1"/>
  <c r="N1693" i="1"/>
  <c r="O1693" i="1"/>
  <c r="P1693" i="1"/>
  <c r="Q1693" i="1"/>
  <c r="J1694" i="1"/>
  <c r="K1694" i="1"/>
  <c r="L1694" i="1"/>
  <c r="M1694" i="1"/>
  <c r="N1694" i="1"/>
  <c r="O1694" i="1"/>
  <c r="P1694" i="1"/>
  <c r="Q1694" i="1"/>
  <c r="J1695" i="1"/>
  <c r="K1695" i="1"/>
  <c r="L1695" i="1"/>
  <c r="M1695" i="1"/>
  <c r="N1695" i="1"/>
  <c r="O1695" i="1"/>
  <c r="P1695" i="1"/>
  <c r="Q1695" i="1"/>
  <c r="J1696" i="1"/>
  <c r="K1696" i="1"/>
  <c r="L1696" i="1"/>
  <c r="M1696" i="1"/>
  <c r="N1696" i="1"/>
  <c r="O1696" i="1"/>
  <c r="P1696" i="1"/>
  <c r="Q1696" i="1"/>
  <c r="J1697" i="1"/>
  <c r="K1697" i="1"/>
  <c r="L1697" i="1"/>
  <c r="M1697" i="1"/>
  <c r="N1697" i="1"/>
  <c r="O1697" i="1"/>
  <c r="P1697" i="1"/>
  <c r="Q1697" i="1"/>
  <c r="J1698" i="1"/>
  <c r="K1698" i="1"/>
  <c r="L1698" i="1"/>
  <c r="M1698" i="1"/>
  <c r="N1698" i="1"/>
  <c r="O1698" i="1"/>
  <c r="P1698" i="1"/>
  <c r="Q1698" i="1"/>
  <c r="J1699" i="1"/>
  <c r="K1699" i="1"/>
  <c r="L1699" i="1"/>
  <c r="M1699" i="1"/>
  <c r="N1699" i="1"/>
  <c r="O1699" i="1"/>
  <c r="P1699" i="1"/>
  <c r="Q1699" i="1"/>
  <c r="J1700" i="1"/>
  <c r="K1700" i="1"/>
  <c r="L1700" i="1"/>
  <c r="M1700" i="1"/>
  <c r="N1700" i="1"/>
  <c r="O1700" i="1"/>
  <c r="P1700" i="1"/>
  <c r="Q1700" i="1"/>
  <c r="J1701" i="1"/>
  <c r="K1701" i="1"/>
  <c r="L1701" i="1"/>
  <c r="M1701" i="1"/>
  <c r="N1701" i="1"/>
  <c r="O1701" i="1"/>
  <c r="P1701" i="1"/>
  <c r="Q1701" i="1"/>
  <c r="J1702" i="1"/>
  <c r="K1702" i="1"/>
  <c r="L1702" i="1"/>
  <c r="M1702" i="1"/>
  <c r="N1702" i="1"/>
  <c r="O1702" i="1"/>
  <c r="P1702" i="1"/>
  <c r="Q1702" i="1"/>
  <c r="J1703" i="1"/>
  <c r="K1703" i="1"/>
  <c r="L1703" i="1"/>
  <c r="M1703" i="1"/>
  <c r="N1703" i="1"/>
  <c r="O1703" i="1"/>
  <c r="P1703" i="1"/>
  <c r="Q1703" i="1"/>
  <c r="J1704" i="1"/>
  <c r="K1704" i="1"/>
  <c r="L1704" i="1"/>
  <c r="M1704" i="1"/>
  <c r="N1704" i="1"/>
  <c r="O1704" i="1"/>
  <c r="P1704" i="1"/>
  <c r="Q1704" i="1"/>
  <c r="J1705" i="1"/>
  <c r="K1705" i="1"/>
  <c r="L1705" i="1"/>
  <c r="M1705" i="1"/>
  <c r="N1705" i="1"/>
  <c r="O1705" i="1"/>
  <c r="P1705" i="1"/>
  <c r="Q1705" i="1"/>
  <c r="J1706" i="1"/>
  <c r="K1706" i="1"/>
  <c r="L1706" i="1"/>
  <c r="M1706" i="1"/>
  <c r="N1706" i="1"/>
  <c r="O1706" i="1"/>
  <c r="P1706" i="1"/>
  <c r="Q1706" i="1"/>
  <c r="J1707" i="1"/>
  <c r="K1707" i="1"/>
  <c r="L1707" i="1"/>
  <c r="M1707" i="1"/>
  <c r="N1707" i="1"/>
  <c r="O1707" i="1"/>
  <c r="P1707" i="1"/>
  <c r="Q1707" i="1"/>
  <c r="J1708" i="1"/>
  <c r="K1708" i="1"/>
  <c r="L1708" i="1"/>
  <c r="M1708" i="1"/>
  <c r="N1708" i="1"/>
  <c r="O1708" i="1"/>
  <c r="P1708" i="1"/>
  <c r="Q1708" i="1"/>
  <c r="J1709" i="1"/>
  <c r="K1709" i="1"/>
  <c r="L1709" i="1"/>
  <c r="M1709" i="1"/>
  <c r="N1709" i="1"/>
  <c r="O1709" i="1"/>
  <c r="P1709" i="1"/>
  <c r="Q1709" i="1"/>
  <c r="J1710" i="1"/>
  <c r="K1710" i="1"/>
  <c r="L1710" i="1"/>
  <c r="M1710" i="1"/>
  <c r="N1710" i="1"/>
  <c r="O1710" i="1"/>
  <c r="P1710" i="1"/>
  <c r="Q1710" i="1"/>
  <c r="J1711" i="1"/>
  <c r="K1711" i="1"/>
  <c r="L1711" i="1"/>
  <c r="M1711" i="1"/>
  <c r="N1711" i="1"/>
  <c r="O1711" i="1"/>
  <c r="P1711" i="1"/>
  <c r="Q1711" i="1"/>
  <c r="J1712" i="1"/>
  <c r="K1712" i="1"/>
  <c r="L1712" i="1"/>
  <c r="M1712" i="1"/>
  <c r="N1712" i="1"/>
  <c r="O1712" i="1"/>
  <c r="P1712" i="1"/>
  <c r="Q1712" i="1"/>
  <c r="J1713" i="1"/>
  <c r="K1713" i="1"/>
  <c r="L1713" i="1"/>
  <c r="M1713" i="1"/>
  <c r="N1713" i="1"/>
  <c r="O1713" i="1"/>
  <c r="P1713" i="1"/>
  <c r="Q1713" i="1"/>
  <c r="J1714" i="1"/>
  <c r="K1714" i="1"/>
  <c r="L1714" i="1"/>
  <c r="M1714" i="1"/>
  <c r="N1714" i="1"/>
  <c r="O1714" i="1"/>
  <c r="P1714" i="1"/>
  <c r="Q1714" i="1"/>
  <c r="J1715" i="1"/>
  <c r="K1715" i="1"/>
  <c r="L1715" i="1"/>
  <c r="M1715" i="1"/>
  <c r="N1715" i="1"/>
  <c r="O1715" i="1"/>
  <c r="P1715" i="1"/>
  <c r="Q1715" i="1"/>
  <c r="J1716" i="1"/>
  <c r="K1716" i="1"/>
  <c r="L1716" i="1"/>
  <c r="M1716" i="1"/>
  <c r="N1716" i="1"/>
  <c r="O1716" i="1"/>
  <c r="P1716" i="1"/>
  <c r="Q1716" i="1"/>
  <c r="J1717" i="1"/>
  <c r="K1717" i="1"/>
  <c r="L1717" i="1"/>
  <c r="M1717" i="1"/>
  <c r="N1717" i="1"/>
  <c r="O1717" i="1"/>
  <c r="P1717" i="1"/>
  <c r="Q1717" i="1"/>
  <c r="J1718" i="1"/>
  <c r="K1718" i="1"/>
  <c r="L1718" i="1"/>
  <c r="M1718" i="1"/>
  <c r="N1718" i="1"/>
  <c r="O1718" i="1"/>
  <c r="P1718" i="1"/>
  <c r="Q1718" i="1"/>
  <c r="J1719" i="1"/>
  <c r="K1719" i="1"/>
  <c r="L1719" i="1"/>
  <c r="M1719" i="1"/>
  <c r="N1719" i="1"/>
  <c r="O1719" i="1"/>
  <c r="P1719" i="1"/>
  <c r="Q1719" i="1"/>
  <c r="J1720" i="1"/>
  <c r="K1720" i="1"/>
  <c r="L1720" i="1"/>
  <c r="M1720" i="1"/>
  <c r="N1720" i="1"/>
  <c r="O1720" i="1"/>
  <c r="P1720" i="1"/>
  <c r="Q1720" i="1"/>
  <c r="J1721" i="1"/>
  <c r="K1721" i="1"/>
  <c r="L1721" i="1"/>
  <c r="M1721" i="1"/>
  <c r="N1721" i="1"/>
  <c r="O1721" i="1"/>
  <c r="P1721" i="1"/>
  <c r="Q1721" i="1"/>
  <c r="J1722" i="1"/>
  <c r="K1722" i="1"/>
  <c r="L1722" i="1"/>
  <c r="M1722" i="1"/>
  <c r="N1722" i="1"/>
  <c r="O1722" i="1"/>
  <c r="P1722" i="1"/>
  <c r="Q1722" i="1"/>
  <c r="J1723" i="1"/>
  <c r="K1723" i="1"/>
  <c r="L1723" i="1"/>
  <c r="M1723" i="1"/>
  <c r="N1723" i="1"/>
  <c r="O1723" i="1"/>
  <c r="P1723" i="1"/>
  <c r="Q1723" i="1"/>
  <c r="J1724" i="1"/>
  <c r="K1724" i="1"/>
  <c r="L1724" i="1"/>
  <c r="M1724" i="1"/>
  <c r="N1724" i="1"/>
  <c r="O1724" i="1"/>
  <c r="P1724" i="1"/>
  <c r="Q1724" i="1"/>
  <c r="J1725" i="1"/>
  <c r="K1725" i="1"/>
  <c r="L1725" i="1"/>
  <c r="M1725" i="1"/>
  <c r="N1725" i="1"/>
  <c r="O1725" i="1"/>
  <c r="P1725" i="1"/>
  <c r="Q1725" i="1"/>
  <c r="J1726" i="1"/>
  <c r="K1726" i="1"/>
  <c r="L1726" i="1"/>
  <c r="M1726" i="1"/>
  <c r="N1726" i="1"/>
  <c r="O1726" i="1"/>
  <c r="P1726" i="1"/>
  <c r="Q1726" i="1"/>
  <c r="J1727" i="1"/>
  <c r="K1727" i="1"/>
  <c r="L1727" i="1"/>
  <c r="M1727" i="1"/>
  <c r="N1727" i="1"/>
  <c r="O1727" i="1"/>
  <c r="P1727" i="1"/>
  <c r="Q1727" i="1"/>
  <c r="J1728" i="1"/>
  <c r="K1728" i="1"/>
  <c r="L1728" i="1"/>
  <c r="M1728" i="1"/>
  <c r="N1728" i="1"/>
  <c r="O1728" i="1"/>
  <c r="P1728" i="1"/>
  <c r="Q1728" i="1"/>
  <c r="J1729" i="1"/>
  <c r="K1729" i="1"/>
  <c r="L1729" i="1"/>
  <c r="M1729" i="1"/>
  <c r="N1729" i="1"/>
  <c r="O1729" i="1"/>
  <c r="P1729" i="1"/>
  <c r="Q1729" i="1"/>
  <c r="J1730" i="1"/>
  <c r="K1730" i="1"/>
  <c r="L1730" i="1"/>
  <c r="M1730" i="1"/>
  <c r="N1730" i="1"/>
  <c r="O1730" i="1"/>
  <c r="P1730" i="1"/>
  <c r="Q1730" i="1"/>
  <c r="J1731" i="1"/>
  <c r="K1731" i="1"/>
  <c r="L1731" i="1"/>
  <c r="M1731" i="1"/>
  <c r="N1731" i="1"/>
  <c r="O1731" i="1"/>
  <c r="P1731" i="1"/>
  <c r="Q1731" i="1"/>
  <c r="J1732" i="1"/>
  <c r="K1732" i="1"/>
  <c r="L1732" i="1"/>
  <c r="M1732" i="1"/>
  <c r="N1732" i="1"/>
  <c r="O1732" i="1"/>
  <c r="P1732" i="1"/>
  <c r="Q1732" i="1"/>
  <c r="J1733" i="1"/>
  <c r="K1733" i="1"/>
  <c r="L1733" i="1"/>
  <c r="M1733" i="1"/>
  <c r="N1733" i="1"/>
  <c r="O1733" i="1"/>
  <c r="P1733" i="1"/>
  <c r="Q1733" i="1"/>
  <c r="J1734" i="1"/>
  <c r="K1734" i="1"/>
  <c r="L1734" i="1"/>
  <c r="M1734" i="1"/>
  <c r="N1734" i="1"/>
  <c r="O1734" i="1"/>
  <c r="P1734" i="1"/>
  <c r="Q1734" i="1"/>
  <c r="J1735" i="1"/>
  <c r="K1735" i="1"/>
  <c r="L1735" i="1"/>
  <c r="M1735" i="1"/>
  <c r="N1735" i="1"/>
  <c r="O1735" i="1"/>
  <c r="P1735" i="1"/>
  <c r="Q1735" i="1"/>
  <c r="J1736" i="1"/>
  <c r="K1736" i="1"/>
  <c r="L1736" i="1"/>
  <c r="M1736" i="1"/>
  <c r="N1736" i="1"/>
  <c r="O1736" i="1"/>
  <c r="P1736" i="1"/>
  <c r="Q1736" i="1"/>
  <c r="J1737" i="1"/>
  <c r="K1737" i="1"/>
  <c r="L1737" i="1"/>
  <c r="M1737" i="1"/>
  <c r="N1737" i="1"/>
  <c r="O1737" i="1"/>
  <c r="P1737" i="1"/>
  <c r="Q1737" i="1"/>
  <c r="J1738" i="1"/>
  <c r="K1738" i="1"/>
  <c r="L1738" i="1"/>
  <c r="M1738" i="1"/>
  <c r="N1738" i="1"/>
  <c r="O1738" i="1"/>
  <c r="P1738" i="1"/>
  <c r="Q1738" i="1"/>
  <c r="J1739" i="1"/>
  <c r="K1739" i="1"/>
  <c r="L1739" i="1"/>
  <c r="M1739" i="1"/>
  <c r="N1739" i="1"/>
  <c r="O1739" i="1"/>
  <c r="P1739" i="1"/>
  <c r="Q1739" i="1"/>
  <c r="J1740" i="1"/>
  <c r="K1740" i="1"/>
  <c r="L1740" i="1"/>
  <c r="M1740" i="1"/>
  <c r="N1740" i="1"/>
  <c r="O1740" i="1"/>
  <c r="P1740" i="1"/>
  <c r="Q1740" i="1"/>
  <c r="J1741" i="1"/>
  <c r="K1741" i="1"/>
  <c r="L1741" i="1"/>
  <c r="M1741" i="1"/>
  <c r="N1741" i="1"/>
  <c r="O1741" i="1"/>
  <c r="P1741" i="1"/>
  <c r="Q1741" i="1"/>
  <c r="J1742" i="1"/>
  <c r="K1742" i="1"/>
  <c r="L1742" i="1"/>
  <c r="M1742" i="1"/>
  <c r="N1742" i="1"/>
  <c r="O1742" i="1"/>
  <c r="P1742" i="1"/>
  <c r="Q1742" i="1"/>
  <c r="J1743" i="1"/>
  <c r="K1743" i="1"/>
  <c r="L1743" i="1"/>
  <c r="M1743" i="1"/>
  <c r="N1743" i="1"/>
  <c r="O1743" i="1"/>
  <c r="P1743" i="1"/>
  <c r="Q1743" i="1"/>
  <c r="J1744" i="1"/>
  <c r="K1744" i="1"/>
  <c r="L1744" i="1"/>
  <c r="M1744" i="1"/>
  <c r="N1744" i="1"/>
  <c r="O1744" i="1"/>
  <c r="P1744" i="1"/>
  <c r="Q1744" i="1"/>
  <c r="J1745" i="1"/>
  <c r="K1745" i="1"/>
  <c r="L1745" i="1"/>
  <c r="M1745" i="1"/>
  <c r="N1745" i="1"/>
  <c r="O1745" i="1"/>
  <c r="P1745" i="1"/>
  <c r="Q1745" i="1"/>
  <c r="J1746" i="1"/>
  <c r="K1746" i="1"/>
  <c r="L1746" i="1"/>
  <c r="M1746" i="1"/>
  <c r="N1746" i="1"/>
  <c r="O1746" i="1"/>
  <c r="P1746" i="1"/>
  <c r="Q1746" i="1"/>
  <c r="J1747" i="1"/>
  <c r="K1747" i="1"/>
  <c r="L1747" i="1"/>
  <c r="M1747" i="1"/>
  <c r="N1747" i="1"/>
  <c r="O1747" i="1"/>
  <c r="P1747" i="1"/>
  <c r="Q1747" i="1"/>
  <c r="J1748" i="1"/>
  <c r="K1748" i="1"/>
  <c r="L1748" i="1"/>
  <c r="M1748" i="1"/>
  <c r="N1748" i="1"/>
  <c r="O1748" i="1"/>
  <c r="P1748" i="1"/>
  <c r="Q1748" i="1"/>
  <c r="J1749" i="1"/>
  <c r="K1749" i="1"/>
  <c r="L1749" i="1"/>
  <c r="M1749" i="1"/>
  <c r="N1749" i="1"/>
  <c r="O1749" i="1"/>
  <c r="P1749" i="1"/>
  <c r="Q1749" i="1"/>
  <c r="J1750" i="1"/>
  <c r="K1750" i="1"/>
  <c r="L1750" i="1"/>
  <c r="M1750" i="1"/>
  <c r="N1750" i="1"/>
  <c r="O1750" i="1"/>
  <c r="P1750" i="1"/>
  <c r="Q1750" i="1"/>
  <c r="J1751" i="1"/>
  <c r="K1751" i="1"/>
  <c r="L1751" i="1"/>
  <c r="M1751" i="1"/>
  <c r="N1751" i="1"/>
  <c r="O1751" i="1"/>
  <c r="P1751" i="1"/>
  <c r="Q1751" i="1"/>
  <c r="J1752" i="1"/>
  <c r="K1752" i="1"/>
  <c r="L1752" i="1"/>
  <c r="M1752" i="1"/>
  <c r="N1752" i="1"/>
  <c r="O1752" i="1"/>
  <c r="P1752" i="1"/>
  <c r="Q1752" i="1"/>
  <c r="J1753" i="1"/>
  <c r="K1753" i="1"/>
  <c r="L1753" i="1"/>
  <c r="M1753" i="1"/>
  <c r="N1753" i="1"/>
  <c r="O1753" i="1"/>
  <c r="P1753" i="1"/>
  <c r="Q1753" i="1"/>
  <c r="J1754" i="1"/>
  <c r="K1754" i="1"/>
  <c r="L1754" i="1"/>
  <c r="M1754" i="1"/>
  <c r="N1754" i="1"/>
  <c r="O1754" i="1"/>
  <c r="P1754" i="1"/>
  <c r="Q1754" i="1"/>
  <c r="J1755" i="1"/>
  <c r="K1755" i="1"/>
  <c r="L1755" i="1"/>
  <c r="M1755" i="1"/>
  <c r="N1755" i="1"/>
  <c r="O1755" i="1"/>
  <c r="P1755" i="1"/>
  <c r="Q1755" i="1"/>
  <c r="J1756" i="1"/>
  <c r="K1756" i="1"/>
  <c r="L1756" i="1"/>
  <c r="M1756" i="1"/>
  <c r="N1756" i="1"/>
  <c r="O1756" i="1"/>
  <c r="P1756" i="1"/>
  <c r="Q1756" i="1"/>
  <c r="J1757" i="1"/>
  <c r="K1757" i="1"/>
  <c r="L1757" i="1"/>
  <c r="M1757" i="1"/>
  <c r="N1757" i="1"/>
  <c r="O1757" i="1"/>
  <c r="P1757" i="1"/>
  <c r="Q1757" i="1"/>
  <c r="J1758" i="1"/>
  <c r="K1758" i="1"/>
  <c r="L1758" i="1"/>
  <c r="M1758" i="1"/>
  <c r="N1758" i="1"/>
  <c r="O1758" i="1"/>
  <c r="P1758" i="1"/>
  <c r="Q1758" i="1"/>
  <c r="J1759" i="1"/>
  <c r="K1759" i="1"/>
  <c r="L1759" i="1"/>
  <c r="M1759" i="1"/>
  <c r="N1759" i="1"/>
  <c r="O1759" i="1"/>
  <c r="P1759" i="1"/>
  <c r="Q1759" i="1"/>
  <c r="J1760" i="1"/>
  <c r="K1760" i="1"/>
  <c r="L1760" i="1"/>
  <c r="M1760" i="1"/>
  <c r="N1760" i="1"/>
  <c r="O1760" i="1"/>
  <c r="P1760" i="1"/>
  <c r="Q1760" i="1"/>
  <c r="J1761" i="1"/>
  <c r="K1761" i="1"/>
  <c r="L1761" i="1"/>
  <c r="M1761" i="1"/>
  <c r="N1761" i="1"/>
  <c r="O1761" i="1"/>
  <c r="P1761" i="1"/>
  <c r="Q1761" i="1"/>
  <c r="J1762" i="1"/>
  <c r="K1762" i="1"/>
  <c r="L1762" i="1"/>
  <c r="M1762" i="1"/>
  <c r="N1762" i="1"/>
  <c r="O1762" i="1"/>
  <c r="P1762" i="1"/>
  <c r="Q1762" i="1"/>
  <c r="J1763" i="1"/>
  <c r="K1763" i="1"/>
  <c r="L1763" i="1"/>
  <c r="M1763" i="1"/>
  <c r="N1763" i="1"/>
  <c r="O1763" i="1"/>
  <c r="P1763" i="1"/>
  <c r="Q1763" i="1"/>
  <c r="J1764" i="1"/>
  <c r="K1764" i="1"/>
  <c r="L1764" i="1"/>
  <c r="M1764" i="1"/>
  <c r="N1764" i="1"/>
  <c r="O1764" i="1"/>
  <c r="P1764" i="1"/>
  <c r="Q1764" i="1"/>
  <c r="J1765" i="1"/>
  <c r="K1765" i="1"/>
  <c r="L1765" i="1"/>
  <c r="M1765" i="1"/>
  <c r="N1765" i="1"/>
  <c r="O1765" i="1"/>
  <c r="P1765" i="1"/>
  <c r="Q1765" i="1"/>
  <c r="J1766" i="1"/>
  <c r="K1766" i="1"/>
  <c r="L1766" i="1"/>
  <c r="M1766" i="1"/>
  <c r="N1766" i="1"/>
  <c r="O1766" i="1"/>
  <c r="P1766" i="1"/>
  <c r="Q1766" i="1"/>
  <c r="J1767" i="1"/>
  <c r="K1767" i="1"/>
  <c r="L1767" i="1"/>
  <c r="M1767" i="1"/>
  <c r="N1767" i="1"/>
  <c r="O1767" i="1"/>
  <c r="P1767" i="1"/>
  <c r="Q1767" i="1"/>
  <c r="J1768" i="1"/>
  <c r="K1768" i="1"/>
  <c r="L1768" i="1"/>
  <c r="M1768" i="1"/>
  <c r="N1768" i="1"/>
  <c r="O1768" i="1"/>
  <c r="P1768" i="1"/>
  <c r="Q1768" i="1"/>
  <c r="J1769" i="1"/>
  <c r="K1769" i="1"/>
  <c r="L1769" i="1"/>
  <c r="M1769" i="1"/>
  <c r="N1769" i="1"/>
  <c r="O1769" i="1"/>
  <c r="P1769" i="1"/>
  <c r="Q1769" i="1"/>
  <c r="J1770" i="1"/>
  <c r="K1770" i="1"/>
  <c r="L1770" i="1"/>
  <c r="M1770" i="1"/>
  <c r="N1770" i="1"/>
  <c r="O1770" i="1"/>
  <c r="P1770" i="1"/>
  <c r="Q1770" i="1"/>
  <c r="J1771" i="1"/>
  <c r="K1771" i="1"/>
  <c r="L1771" i="1"/>
  <c r="M1771" i="1"/>
  <c r="N1771" i="1"/>
  <c r="O1771" i="1"/>
  <c r="P1771" i="1"/>
  <c r="Q1771" i="1"/>
  <c r="J1772" i="1"/>
  <c r="K1772" i="1"/>
  <c r="L1772" i="1"/>
  <c r="M1772" i="1"/>
  <c r="N1772" i="1"/>
  <c r="O1772" i="1"/>
  <c r="P1772" i="1"/>
  <c r="Q1772" i="1"/>
  <c r="J1773" i="1"/>
  <c r="K1773" i="1"/>
  <c r="L1773" i="1"/>
  <c r="M1773" i="1"/>
  <c r="N1773" i="1"/>
  <c r="O1773" i="1"/>
  <c r="P1773" i="1"/>
  <c r="Q1773" i="1"/>
  <c r="J1774" i="1"/>
  <c r="K1774" i="1"/>
  <c r="L1774" i="1"/>
  <c r="M1774" i="1"/>
  <c r="N1774" i="1"/>
  <c r="O1774" i="1"/>
  <c r="P1774" i="1"/>
  <c r="Q1774" i="1"/>
  <c r="J1775" i="1"/>
  <c r="K1775" i="1"/>
  <c r="L1775" i="1"/>
  <c r="M1775" i="1"/>
  <c r="N1775" i="1"/>
  <c r="O1775" i="1"/>
  <c r="P1775" i="1"/>
  <c r="Q1775" i="1"/>
  <c r="J1776" i="1"/>
  <c r="K1776" i="1"/>
  <c r="L1776" i="1"/>
  <c r="M1776" i="1"/>
  <c r="N1776" i="1"/>
  <c r="O1776" i="1"/>
  <c r="P1776" i="1"/>
  <c r="Q1776" i="1"/>
  <c r="J1777" i="1"/>
  <c r="K1777" i="1"/>
  <c r="L1777" i="1"/>
  <c r="M1777" i="1"/>
  <c r="N1777" i="1"/>
  <c r="O1777" i="1"/>
  <c r="P1777" i="1"/>
  <c r="Q1777" i="1"/>
  <c r="J1778" i="1"/>
  <c r="K1778" i="1"/>
  <c r="L1778" i="1"/>
  <c r="M1778" i="1"/>
  <c r="N1778" i="1"/>
  <c r="O1778" i="1"/>
  <c r="P1778" i="1"/>
  <c r="Q1778" i="1"/>
  <c r="J1779" i="1"/>
  <c r="K1779" i="1"/>
  <c r="L1779" i="1"/>
  <c r="M1779" i="1"/>
  <c r="N1779" i="1"/>
  <c r="O1779" i="1"/>
  <c r="P1779" i="1"/>
  <c r="Q1779" i="1"/>
  <c r="J1780" i="1"/>
  <c r="K1780" i="1"/>
  <c r="L1780" i="1"/>
  <c r="M1780" i="1"/>
  <c r="N1780" i="1"/>
  <c r="O1780" i="1"/>
  <c r="P1780" i="1"/>
  <c r="Q1780" i="1"/>
  <c r="J1781" i="1"/>
  <c r="K1781" i="1"/>
  <c r="L1781" i="1"/>
  <c r="M1781" i="1"/>
  <c r="N1781" i="1"/>
  <c r="O1781" i="1"/>
  <c r="P1781" i="1"/>
  <c r="Q1781" i="1"/>
  <c r="J1782" i="1"/>
  <c r="K1782" i="1"/>
  <c r="L1782" i="1"/>
  <c r="M1782" i="1"/>
  <c r="N1782" i="1"/>
  <c r="O1782" i="1"/>
  <c r="P1782" i="1"/>
  <c r="Q1782" i="1"/>
  <c r="J1783" i="1"/>
  <c r="K1783" i="1"/>
  <c r="L1783" i="1"/>
  <c r="M1783" i="1"/>
  <c r="N1783" i="1"/>
  <c r="O1783" i="1"/>
  <c r="P1783" i="1"/>
  <c r="Q1783" i="1"/>
  <c r="J1784" i="1"/>
  <c r="K1784" i="1"/>
  <c r="L1784" i="1"/>
  <c r="M1784" i="1"/>
  <c r="N1784" i="1"/>
  <c r="O1784" i="1"/>
  <c r="P1784" i="1"/>
  <c r="Q1784" i="1"/>
  <c r="J1785" i="1"/>
  <c r="K1785" i="1"/>
  <c r="L1785" i="1"/>
  <c r="M1785" i="1"/>
  <c r="N1785" i="1"/>
  <c r="O1785" i="1"/>
  <c r="P1785" i="1"/>
  <c r="Q1785" i="1"/>
  <c r="J1786" i="1"/>
  <c r="K1786" i="1"/>
  <c r="L1786" i="1"/>
  <c r="M1786" i="1"/>
  <c r="N1786" i="1"/>
  <c r="O1786" i="1"/>
  <c r="P1786" i="1"/>
  <c r="Q1786" i="1"/>
  <c r="J1787" i="1"/>
  <c r="K1787" i="1"/>
  <c r="L1787" i="1"/>
  <c r="M1787" i="1"/>
  <c r="N1787" i="1"/>
  <c r="O1787" i="1"/>
  <c r="P1787" i="1"/>
  <c r="Q1787" i="1"/>
  <c r="J1788" i="1"/>
  <c r="K1788" i="1"/>
  <c r="L1788" i="1"/>
  <c r="M1788" i="1"/>
  <c r="N1788" i="1"/>
  <c r="O1788" i="1"/>
  <c r="P1788" i="1"/>
  <c r="Q1788" i="1"/>
  <c r="J1789" i="1"/>
  <c r="K1789" i="1"/>
  <c r="L1789" i="1"/>
  <c r="M1789" i="1"/>
  <c r="N1789" i="1"/>
  <c r="O1789" i="1"/>
  <c r="P1789" i="1"/>
  <c r="Q1789" i="1"/>
  <c r="J1790" i="1"/>
  <c r="K1790" i="1"/>
  <c r="L1790" i="1"/>
  <c r="M1790" i="1"/>
  <c r="N1790" i="1"/>
  <c r="O1790" i="1"/>
  <c r="P1790" i="1"/>
  <c r="Q1790" i="1"/>
  <c r="J1791" i="1"/>
  <c r="K1791" i="1"/>
  <c r="L1791" i="1"/>
  <c r="M1791" i="1"/>
  <c r="N1791" i="1"/>
  <c r="O1791" i="1"/>
  <c r="P1791" i="1"/>
  <c r="Q1791" i="1"/>
  <c r="J1792" i="1"/>
  <c r="K1792" i="1"/>
  <c r="L1792" i="1"/>
  <c r="M1792" i="1"/>
  <c r="N1792" i="1"/>
  <c r="O1792" i="1"/>
  <c r="P1792" i="1"/>
  <c r="Q1792" i="1"/>
  <c r="J1793" i="1"/>
  <c r="K1793" i="1"/>
  <c r="L1793" i="1"/>
  <c r="M1793" i="1"/>
  <c r="N1793" i="1"/>
  <c r="O1793" i="1"/>
  <c r="P1793" i="1"/>
  <c r="Q1793" i="1"/>
  <c r="J1794" i="1"/>
  <c r="K1794" i="1"/>
  <c r="L1794" i="1"/>
  <c r="M1794" i="1"/>
  <c r="N1794" i="1"/>
  <c r="O1794" i="1"/>
  <c r="P1794" i="1"/>
  <c r="Q1794" i="1"/>
  <c r="J1795" i="1"/>
  <c r="K1795" i="1"/>
  <c r="L1795" i="1"/>
  <c r="M1795" i="1"/>
  <c r="N1795" i="1"/>
  <c r="O1795" i="1"/>
  <c r="P1795" i="1"/>
  <c r="Q1795" i="1"/>
  <c r="J1796" i="1"/>
  <c r="K1796" i="1"/>
  <c r="L1796" i="1"/>
  <c r="M1796" i="1"/>
  <c r="N1796" i="1"/>
  <c r="O1796" i="1"/>
  <c r="P1796" i="1"/>
  <c r="Q1796" i="1"/>
  <c r="J1797" i="1"/>
  <c r="K1797" i="1"/>
  <c r="L1797" i="1"/>
  <c r="M1797" i="1"/>
  <c r="N1797" i="1"/>
  <c r="O1797" i="1"/>
  <c r="P1797" i="1"/>
  <c r="Q1797" i="1"/>
  <c r="J1798" i="1"/>
  <c r="K1798" i="1"/>
  <c r="L1798" i="1"/>
  <c r="M1798" i="1"/>
  <c r="N1798" i="1"/>
  <c r="O1798" i="1"/>
  <c r="P1798" i="1"/>
  <c r="Q1798" i="1"/>
  <c r="J1799" i="1"/>
  <c r="K1799" i="1"/>
  <c r="L1799" i="1"/>
  <c r="M1799" i="1"/>
  <c r="N1799" i="1"/>
  <c r="O1799" i="1"/>
  <c r="P1799" i="1"/>
  <c r="Q1799" i="1"/>
  <c r="J1800" i="1"/>
  <c r="K1800" i="1"/>
  <c r="L1800" i="1"/>
  <c r="M1800" i="1"/>
  <c r="N1800" i="1"/>
  <c r="O1800" i="1"/>
  <c r="P1800" i="1"/>
  <c r="Q1800" i="1"/>
  <c r="J1801" i="1"/>
  <c r="K1801" i="1"/>
  <c r="L1801" i="1"/>
  <c r="M1801" i="1"/>
  <c r="N1801" i="1"/>
  <c r="O1801" i="1"/>
  <c r="P1801" i="1"/>
  <c r="Q1801" i="1"/>
  <c r="J1802" i="1"/>
  <c r="K1802" i="1"/>
  <c r="L1802" i="1"/>
  <c r="M1802" i="1"/>
  <c r="N1802" i="1"/>
  <c r="O1802" i="1"/>
  <c r="P1802" i="1"/>
  <c r="Q1802" i="1"/>
  <c r="J1803" i="1"/>
  <c r="K1803" i="1"/>
  <c r="L1803" i="1"/>
  <c r="M1803" i="1"/>
  <c r="N1803" i="1"/>
  <c r="O1803" i="1"/>
  <c r="P1803" i="1"/>
  <c r="Q1803" i="1"/>
  <c r="J1804" i="1"/>
  <c r="K1804" i="1"/>
  <c r="L1804" i="1"/>
  <c r="M1804" i="1"/>
  <c r="N1804" i="1"/>
  <c r="O1804" i="1"/>
  <c r="P1804" i="1"/>
  <c r="Q1804" i="1"/>
  <c r="J1805" i="1"/>
  <c r="K1805" i="1"/>
  <c r="L1805" i="1"/>
  <c r="M1805" i="1"/>
  <c r="N1805" i="1"/>
  <c r="O1805" i="1"/>
  <c r="P1805" i="1"/>
  <c r="Q1805" i="1"/>
  <c r="J1806" i="1"/>
  <c r="K1806" i="1"/>
  <c r="L1806" i="1"/>
  <c r="M1806" i="1"/>
  <c r="N1806" i="1"/>
  <c r="O1806" i="1"/>
  <c r="P1806" i="1"/>
  <c r="Q1806" i="1"/>
  <c r="J1807" i="1"/>
  <c r="K1807" i="1"/>
  <c r="L1807" i="1"/>
  <c r="M1807" i="1"/>
  <c r="N1807" i="1"/>
  <c r="O1807" i="1"/>
  <c r="P1807" i="1"/>
  <c r="Q1807" i="1"/>
  <c r="J1808" i="1"/>
  <c r="K1808" i="1"/>
  <c r="L1808" i="1"/>
  <c r="M1808" i="1"/>
  <c r="N1808" i="1"/>
  <c r="O1808" i="1"/>
  <c r="P1808" i="1"/>
  <c r="Q1808" i="1"/>
  <c r="J1809" i="1"/>
  <c r="K1809" i="1"/>
  <c r="L1809" i="1"/>
  <c r="M1809" i="1"/>
  <c r="N1809" i="1"/>
  <c r="O1809" i="1"/>
  <c r="P1809" i="1"/>
  <c r="Q1809" i="1"/>
  <c r="J1810" i="1"/>
  <c r="K1810" i="1"/>
  <c r="L1810" i="1"/>
  <c r="M1810" i="1"/>
  <c r="N1810" i="1"/>
  <c r="O1810" i="1"/>
  <c r="P1810" i="1"/>
  <c r="Q1810" i="1"/>
  <c r="J1811" i="1"/>
  <c r="K1811" i="1"/>
  <c r="L1811" i="1"/>
  <c r="M1811" i="1"/>
  <c r="N1811" i="1"/>
  <c r="O1811" i="1"/>
  <c r="P1811" i="1"/>
  <c r="Q1811" i="1"/>
  <c r="J1812" i="1"/>
  <c r="K1812" i="1"/>
  <c r="L1812" i="1"/>
  <c r="M1812" i="1"/>
  <c r="N1812" i="1"/>
  <c r="O1812" i="1"/>
  <c r="P1812" i="1"/>
  <c r="Q1812" i="1"/>
  <c r="J1813" i="1"/>
  <c r="K1813" i="1"/>
  <c r="L1813" i="1"/>
  <c r="M1813" i="1"/>
  <c r="N1813" i="1"/>
  <c r="O1813" i="1"/>
  <c r="P1813" i="1"/>
  <c r="Q1813" i="1"/>
  <c r="J1814" i="1"/>
  <c r="K1814" i="1"/>
  <c r="L1814" i="1"/>
  <c r="M1814" i="1"/>
  <c r="N1814" i="1"/>
  <c r="O1814" i="1"/>
  <c r="P1814" i="1"/>
  <c r="Q1814" i="1"/>
  <c r="J1815" i="1"/>
  <c r="K1815" i="1"/>
  <c r="L1815" i="1"/>
  <c r="M1815" i="1"/>
  <c r="N1815" i="1"/>
  <c r="O1815" i="1"/>
  <c r="P1815" i="1"/>
  <c r="Q1815" i="1"/>
  <c r="J1816" i="1"/>
  <c r="K1816" i="1"/>
  <c r="L1816" i="1"/>
  <c r="M1816" i="1"/>
  <c r="N1816" i="1"/>
  <c r="O1816" i="1"/>
  <c r="P1816" i="1"/>
  <c r="Q1816" i="1"/>
  <c r="J1817" i="1"/>
  <c r="K1817" i="1"/>
  <c r="L1817" i="1"/>
  <c r="M1817" i="1"/>
  <c r="N1817" i="1"/>
  <c r="O1817" i="1"/>
  <c r="P1817" i="1"/>
  <c r="Q1817" i="1"/>
  <c r="J1818" i="1"/>
  <c r="K1818" i="1"/>
  <c r="L1818" i="1"/>
  <c r="M1818" i="1"/>
  <c r="N1818" i="1"/>
  <c r="O1818" i="1"/>
  <c r="P1818" i="1"/>
  <c r="Q1818" i="1"/>
  <c r="J1819" i="1"/>
  <c r="K1819" i="1"/>
  <c r="L1819" i="1"/>
  <c r="M1819" i="1"/>
  <c r="N1819" i="1"/>
  <c r="O1819" i="1"/>
  <c r="P1819" i="1"/>
  <c r="Q1819" i="1"/>
  <c r="J1820" i="1"/>
  <c r="K1820" i="1"/>
  <c r="L1820" i="1"/>
  <c r="M1820" i="1"/>
  <c r="N1820" i="1"/>
  <c r="O1820" i="1"/>
  <c r="P1820" i="1"/>
  <c r="Q1820" i="1"/>
  <c r="J1821" i="1"/>
  <c r="K1821" i="1"/>
  <c r="L1821" i="1"/>
  <c r="M1821" i="1"/>
  <c r="N1821" i="1"/>
  <c r="O1821" i="1"/>
  <c r="P1821" i="1"/>
  <c r="Q1821" i="1"/>
  <c r="J1822" i="1"/>
  <c r="K1822" i="1"/>
  <c r="L1822" i="1"/>
  <c r="M1822" i="1"/>
  <c r="N1822" i="1"/>
  <c r="O1822" i="1"/>
  <c r="P1822" i="1"/>
  <c r="Q1822" i="1"/>
  <c r="J1823" i="1"/>
  <c r="K1823" i="1"/>
  <c r="L1823" i="1"/>
  <c r="M1823" i="1"/>
  <c r="N1823" i="1"/>
  <c r="O1823" i="1"/>
  <c r="P1823" i="1"/>
  <c r="Q1823" i="1"/>
  <c r="J1824" i="1"/>
  <c r="K1824" i="1"/>
  <c r="L1824" i="1"/>
  <c r="M1824" i="1"/>
  <c r="N1824" i="1"/>
  <c r="O1824" i="1"/>
  <c r="P1824" i="1"/>
  <c r="Q1824" i="1"/>
  <c r="J1825" i="1"/>
  <c r="K1825" i="1"/>
  <c r="L1825" i="1"/>
  <c r="M1825" i="1"/>
  <c r="N1825" i="1"/>
  <c r="O1825" i="1"/>
  <c r="P1825" i="1"/>
  <c r="Q1825" i="1"/>
  <c r="J1826" i="1"/>
  <c r="K1826" i="1"/>
  <c r="L1826" i="1"/>
  <c r="M1826" i="1"/>
  <c r="N1826" i="1"/>
  <c r="O1826" i="1"/>
  <c r="P1826" i="1"/>
  <c r="Q1826" i="1"/>
  <c r="J1827" i="1"/>
  <c r="K1827" i="1"/>
  <c r="L1827" i="1"/>
  <c r="M1827" i="1"/>
  <c r="N1827" i="1"/>
  <c r="O1827" i="1"/>
  <c r="P1827" i="1"/>
  <c r="Q1827" i="1"/>
  <c r="J1828" i="1"/>
  <c r="K1828" i="1"/>
  <c r="L1828" i="1"/>
  <c r="M1828" i="1"/>
  <c r="N1828" i="1"/>
  <c r="O1828" i="1"/>
  <c r="P1828" i="1"/>
  <c r="Q1828" i="1"/>
  <c r="J1829" i="1"/>
  <c r="K1829" i="1"/>
  <c r="L1829" i="1"/>
  <c r="M1829" i="1"/>
  <c r="N1829" i="1"/>
  <c r="O1829" i="1"/>
  <c r="P1829" i="1"/>
  <c r="Q1829" i="1"/>
  <c r="J1830" i="1"/>
  <c r="K1830" i="1"/>
  <c r="L1830" i="1"/>
  <c r="M1830" i="1"/>
  <c r="N1830" i="1"/>
  <c r="O1830" i="1"/>
  <c r="P1830" i="1"/>
  <c r="Q1830" i="1"/>
  <c r="J1831" i="1"/>
  <c r="K1831" i="1"/>
  <c r="L1831" i="1"/>
  <c r="M1831" i="1"/>
  <c r="N1831" i="1"/>
  <c r="O1831" i="1"/>
  <c r="P1831" i="1"/>
  <c r="Q1831" i="1"/>
  <c r="J1832" i="1"/>
  <c r="K1832" i="1"/>
  <c r="L1832" i="1"/>
  <c r="M1832" i="1"/>
  <c r="N1832" i="1"/>
  <c r="O1832" i="1"/>
  <c r="P1832" i="1"/>
  <c r="Q1832" i="1"/>
  <c r="J1833" i="1"/>
  <c r="K1833" i="1"/>
  <c r="L1833" i="1"/>
  <c r="M1833" i="1"/>
  <c r="N1833" i="1"/>
  <c r="O1833" i="1"/>
  <c r="P1833" i="1"/>
  <c r="Q1833" i="1"/>
  <c r="J1834" i="1"/>
  <c r="K1834" i="1"/>
  <c r="L1834" i="1"/>
  <c r="M1834" i="1"/>
  <c r="N1834" i="1"/>
  <c r="O1834" i="1"/>
  <c r="P1834" i="1"/>
  <c r="Q1834" i="1"/>
  <c r="J1835" i="1"/>
  <c r="K1835" i="1"/>
  <c r="L1835" i="1"/>
  <c r="M1835" i="1"/>
  <c r="N1835" i="1"/>
  <c r="O1835" i="1"/>
  <c r="P1835" i="1"/>
  <c r="Q1835" i="1"/>
  <c r="J1836" i="1"/>
  <c r="K1836" i="1"/>
  <c r="L1836" i="1"/>
  <c r="M1836" i="1"/>
  <c r="N1836" i="1"/>
  <c r="O1836" i="1"/>
  <c r="P1836" i="1"/>
  <c r="Q1836" i="1"/>
  <c r="J1837" i="1"/>
  <c r="K1837" i="1"/>
  <c r="L1837" i="1"/>
  <c r="M1837" i="1"/>
  <c r="N1837" i="1"/>
  <c r="O1837" i="1"/>
  <c r="P1837" i="1"/>
  <c r="Q1837" i="1"/>
  <c r="J1838" i="1"/>
  <c r="K1838" i="1"/>
  <c r="L1838" i="1"/>
  <c r="M1838" i="1"/>
  <c r="N1838" i="1"/>
  <c r="O1838" i="1"/>
  <c r="P1838" i="1"/>
  <c r="Q1838" i="1"/>
  <c r="J1839" i="1"/>
  <c r="K1839" i="1"/>
  <c r="L1839" i="1"/>
  <c r="M1839" i="1"/>
  <c r="N1839" i="1"/>
  <c r="O1839" i="1"/>
  <c r="P1839" i="1"/>
  <c r="Q1839" i="1"/>
  <c r="J1840" i="1"/>
  <c r="K1840" i="1"/>
  <c r="L1840" i="1"/>
  <c r="M1840" i="1"/>
  <c r="N1840" i="1"/>
  <c r="O1840" i="1"/>
  <c r="P1840" i="1"/>
  <c r="Q1840" i="1"/>
  <c r="J1841" i="1"/>
  <c r="K1841" i="1"/>
  <c r="L1841" i="1"/>
  <c r="M1841" i="1"/>
  <c r="N1841" i="1"/>
  <c r="O1841" i="1"/>
  <c r="P1841" i="1"/>
  <c r="Q1841" i="1"/>
  <c r="J1842" i="1"/>
  <c r="K1842" i="1"/>
  <c r="L1842" i="1"/>
  <c r="M1842" i="1"/>
  <c r="N1842" i="1"/>
  <c r="O1842" i="1"/>
  <c r="P1842" i="1"/>
  <c r="Q1842" i="1"/>
  <c r="J1843" i="1"/>
  <c r="K1843" i="1"/>
  <c r="L1843" i="1"/>
  <c r="M1843" i="1"/>
  <c r="N1843" i="1"/>
  <c r="O1843" i="1"/>
  <c r="P1843" i="1"/>
  <c r="Q1843" i="1"/>
  <c r="J1844" i="1"/>
  <c r="K1844" i="1"/>
  <c r="L1844" i="1"/>
  <c r="M1844" i="1"/>
  <c r="N1844" i="1"/>
  <c r="O1844" i="1"/>
  <c r="P1844" i="1"/>
  <c r="Q1844" i="1"/>
  <c r="J1845" i="1"/>
  <c r="K1845" i="1"/>
  <c r="L1845" i="1"/>
  <c r="M1845" i="1"/>
  <c r="N1845" i="1"/>
  <c r="O1845" i="1"/>
  <c r="P1845" i="1"/>
  <c r="Q1845" i="1"/>
  <c r="J1846" i="1"/>
  <c r="K1846" i="1"/>
  <c r="L1846" i="1"/>
  <c r="M1846" i="1"/>
  <c r="N1846" i="1"/>
  <c r="O1846" i="1"/>
  <c r="P1846" i="1"/>
  <c r="Q1846" i="1"/>
  <c r="J1847" i="1"/>
  <c r="K1847" i="1"/>
  <c r="L1847" i="1"/>
  <c r="M1847" i="1"/>
  <c r="N1847" i="1"/>
  <c r="O1847" i="1"/>
  <c r="P1847" i="1"/>
  <c r="Q1847" i="1"/>
  <c r="J1848" i="1"/>
  <c r="K1848" i="1"/>
  <c r="L1848" i="1"/>
  <c r="M1848" i="1"/>
  <c r="N1848" i="1"/>
  <c r="O1848" i="1"/>
  <c r="P1848" i="1"/>
  <c r="Q1848" i="1"/>
  <c r="J1849" i="1"/>
  <c r="K1849" i="1"/>
  <c r="L1849" i="1"/>
  <c r="M1849" i="1"/>
  <c r="N1849" i="1"/>
  <c r="O1849" i="1"/>
  <c r="P1849" i="1"/>
  <c r="Q1849" i="1"/>
  <c r="J1850" i="1"/>
  <c r="K1850" i="1"/>
  <c r="L1850" i="1"/>
  <c r="M1850" i="1"/>
  <c r="N1850" i="1"/>
  <c r="O1850" i="1"/>
  <c r="P1850" i="1"/>
  <c r="Q1850" i="1"/>
  <c r="J1851" i="1"/>
  <c r="K1851" i="1"/>
  <c r="L1851" i="1"/>
  <c r="M1851" i="1"/>
  <c r="N1851" i="1"/>
  <c r="O1851" i="1"/>
  <c r="P1851" i="1"/>
  <c r="Q1851" i="1"/>
  <c r="J1852" i="1"/>
  <c r="K1852" i="1"/>
  <c r="L1852" i="1"/>
  <c r="M1852" i="1"/>
  <c r="N1852" i="1"/>
  <c r="O1852" i="1"/>
  <c r="P1852" i="1"/>
  <c r="Q1852" i="1"/>
  <c r="J1853" i="1"/>
  <c r="K1853" i="1"/>
  <c r="L1853" i="1"/>
  <c r="M1853" i="1"/>
  <c r="N1853" i="1"/>
  <c r="O1853" i="1"/>
  <c r="P1853" i="1"/>
  <c r="Q1853" i="1"/>
  <c r="J1854" i="1"/>
  <c r="K1854" i="1"/>
  <c r="L1854" i="1"/>
  <c r="M1854" i="1"/>
  <c r="N1854" i="1"/>
  <c r="O1854" i="1"/>
  <c r="P1854" i="1"/>
  <c r="Q1854" i="1"/>
  <c r="J1855" i="1"/>
  <c r="K1855" i="1"/>
  <c r="L1855" i="1"/>
  <c r="M1855" i="1"/>
  <c r="N1855" i="1"/>
  <c r="O1855" i="1"/>
  <c r="P1855" i="1"/>
  <c r="Q1855" i="1"/>
  <c r="J1856" i="1"/>
  <c r="K1856" i="1"/>
  <c r="L1856" i="1"/>
  <c r="M1856" i="1"/>
  <c r="N1856" i="1"/>
  <c r="O1856" i="1"/>
  <c r="P1856" i="1"/>
  <c r="Q1856" i="1"/>
  <c r="J1857" i="1"/>
  <c r="K1857" i="1"/>
  <c r="L1857" i="1"/>
  <c r="M1857" i="1"/>
  <c r="N1857" i="1"/>
  <c r="O1857" i="1"/>
  <c r="P1857" i="1"/>
  <c r="Q1857" i="1"/>
  <c r="J1858" i="1"/>
  <c r="K1858" i="1"/>
  <c r="L1858" i="1"/>
  <c r="M1858" i="1"/>
  <c r="N1858" i="1"/>
  <c r="O1858" i="1"/>
  <c r="P1858" i="1"/>
  <c r="Q1858" i="1"/>
  <c r="J1859" i="1"/>
  <c r="K1859" i="1"/>
  <c r="L1859" i="1"/>
  <c r="M1859" i="1"/>
  <c r="N1859" i="1"/>
  <c r="O1859" i="1"/>
  <c r="P1859" i="1"/>
  <c r="Q1859" i="1"/>
  <c r="J1860" i="1"/>
  <c r="K1860" i="1"/>
  <c r="L1860" i="1"/>
  <c r="M1860" i="1"/>
  <c r="N1860" i="1"/>
  <c r="O1860" i="1"/>
  <c r="P1860" i="1"/>
  <c r="Q1860" i="1"/>
  <c r="J1861" i="1"/>
  <c r="K1861" i="1"/>
  <c r="L1861" i="1"/>
  <c r="M1861" i="1"/>
  <c r="N1861" i="1"/>
  <c r="O1861" i="1"/>
  <c r="P1861" i="1"/>
  <c r="Q1861" i="1"/>
  <c r="J1862" i="1"/>
  <c r="K1862" i="1"/>
  <c r="L1862" i="1"/>
  <c r="M1862" i="1"/>
  <c r="N1862" i="1"/>
  <c r="O1862" i="1"/>
  <c r="P1862" i="1"/>
  <c r="Q1862" i="1"/>
  <c r="J1863" i="1"/>
  <c r="K1863" i="1"/>
  <c r="L1863" i="1"/>
  <c r="M1863" i="1"/>
  <c r="N1863" i="1"/>
  <c r="O1863" i="1"/>
  <c r="P1863" i="1"/>
  <c r="Q1863" i="1"/>
  <c r="J1864" i="1"/>
  <c r="K1864" i="1"/>
  <c r="L1864" i="1"/>
  <c r="M1864" i="1"/>
  <c r="N1864" i="1"/>
  <c r="O1864" i="1"/>
  <c r="P1864" i="1"/>
  <c r="Q1864" i="1"/>
  <c r="J1865" i="1"/>
  <c r="K1865" i="1"/>
  <c r="L1865" i="1"/>
  <c r="M1865" i="1"/>
  <c r="N1865" i="1"/>
  <c r="O1865" i="1"/>
  <c r="P1865" i="1"/>
  <c r="Q1865" i="1"/>
  <c r="J1866" i="1"/>
  <c r="K1866" i="1"/>
  <c r="L1866" i="1"/>
  <c r="M1866" i="1"/>
  <c r="N1866" i="1"/>
  <c r="O1866" i="1"/>
  <c r="P1866" i="1"/>
  <c r="Q1866" i="1"/>
  <c r="J1867" i="1"/>
  <c r="K1867" i="1"/>
  <c r="L1867" i="1"/>
  <c r="M1867" i="1"/>
  <c r="N1867" i="1"/>
  <c r="O1867" i="1"/>
  <c r="P1867" i="1"/>
  <c r="Q1867" i="1"/>
  <c r="J1868" i="1"/>
  <c r="K1868" i="1"/>
  <c r="L1868" i="1"/>
  <c r="M1868" i="1"/>
  <c r="N1868" i="1"/>
  <c r="O1868" i="1"/>
  <c r="P1868" i="1"/>
  <c r="Q1868" i="1"/>
  <c r="J1869" i="1"/>
  <c r="K1869" i="1"/>
  <c r="L1869" i="1"/>
  <c r="M1869" i="1"/>
  <c r="N1869" i="1"/>
  <c r="O1869" i="1"/>
  <c r="P1869" i="1"/>
  <c r="Q1869" i="1"/>
  <c r="J1870" i="1"/>
  <c r="K1870" i="1"/>
  <c r="L1870" i="1"/>
  <c r="M1870" i="1"/>
  <c r="N1870" i="1"/>
  <c r="O1870" i="1"/>
  <c r="P1870" i="1"/>
  <c r="Q1870" i="1"/>
  <c r="J1871" i="1"/>
  <c r="K1871" i="1"/>
  <c r="L1871" i="1"/>
  <c r="M1871" i="1"/>
  <c r="N1871" i="1"/>
  <c r="O1871" i="1"/>
  <c r="P1871" i="1"/>
  <c r="Q1871" i="1"/>
  <c r="J1872" i="1"/>
  <c r="K1872" i="1"/>
  <c r="L1872" i="1"/>
  <c r="M1872" i="1"/>
  <c r="N1872" i="1"/>
  <c r="O1872" i="1"/>
  <c r="P1872" i="1"/>
  <c r="Q1872" i="1"/>
  <c r="J1873" i="1"/>
  <c r="K1873" i="1"/>
  <c r="L1873" i="1"/>
  <c r="M1873" i="1"/>
  <c r="N1873" i="1"/>
  <c r="O1873" i="1"/>
  <c r="P1873" i="1"/>
  <c r="Q1873" i="1"/>
  <c r="J1874" i="1"/>
  <c r="K1874" i="1"/>
  <c r="L1874" i="1"/>
  <c r="M1874" i="1"/>
  <c r="N1874" i="1"/>
  <c r="O1874" i="1"/>
  <c r="P1874" i="1"/>
  <c r="Q1874" i="1"/>
  <c r="J1875" i="1"/>
  <c r="K1875" i="1"/>
  <c r="L1875" i="1"/>
  <c r="M1875" i="1"/>
  <c r="N1875" i="1"/>
  <c r="O1875" i="1"/>
  <c r="P1875" i="1"/>
  <c r="Q1875" i="1"/>
  <c r="J1876" i="1"/>
  <c r="K1876" i="1"/>
  <c r="L1876" i="1"/>
  <c r="M1876" i="1"/>
  <c r="N1876" i="1"/>
  <c r="O1876" i="1"/>
  <c r="P1876" i="1"/>
  <c r="Q1876" i="1"/>
  <c r="J1877" i="1"/>
  <c r="K1877" i="1"/>
  <c r="L1877" i="1"/>
  <c r="M1877" i="1"/>
  <c r="N1877" i="1"/>
  <c r="O1877" i="1"/>
  <c r="P1877" i="1"/>
  <c r="Q1877" i="1"/>
  <c r="J1878" i="1"/>
  <c r="K1878" i="1"/>
  <c r="L1878" i="1"/>
  <c r="M1878" i="1"/>
  <c r="N1878" i="1"/>
  <c r="O1878" i="1"/>
  <c r="P1878" i="1"/>
  <c r="Q1878" i="1"/>
  <c r="J1879" i="1"/>
  <c r="K1879" i="1"/>
  <c r="L1879" i="1"/>
  <c r="M1879" i="1"/>
  <c r="N1879" i="1"/>
  <c r="O1879" i="1"/>
  <c r="P1879" i="1"/>
  <c r="Q1879" i="1"/>
  <c r="J1880" i="1"/>
  <c r="K1880" i="1"/>
  <c r="L1880" i="1"/>
  <c r="M1880" i="1"/>
  <c r="N1880" i="1"/>
  <c r="O1880" i="1"/>
  <c r="P1880" i="1"/>
  <c r="Q1880" i="1"/>
  <c r="J1881" i="1"/>
  <c r="K1881" i="1"/>
  <c r="L1881" i="1"/>
  <c r="M1881" i="1"/>
  <c r="N1881" i="1"/>
  <c r="O1881" i="1"/>
  <c r="P1881" i="1"/>
  <c r="Q1881" i="1"/>
  <c r="J1882" i="1"/>
  <c r="K1882" i="1"/>
  <c r="L1882" i="1"/>
  <c r="M1882" i="1"/>
  <c r="N1882" i="1"/>
  <c r="O1882" i="1"/>
  <c r="P1882" i="1"/>
  <c r="Q1882" i="1"/>
  <c r="J1883" i="1"/>
  <c r="K1883" i="1"/>
  <c r="L1883" i="1"/>
  <c r="M1883" i="1"/>
  <c r="N1883" i="1"/>
  <c r="O1883" i="1"/>
  <c r="P1883" i="1"/>
  <c r="Q1883" i="1"/>
  <c r="J1884" i="1"/>
  <c r="K1884" i="1"/>
  <c r="L1884" i="1"/>
  <c r="M1884" i="1"/>
  <c r="N1884" i="1"/>
  <c r="O1884" i="1"/>
  <c r="P1884" i="1"/>
  <c r="Q1884" i="1"/>
  <c r="J1885" i="1"/>
  <c r="K1885" i="1"/>
  <c r="L1885" i="1"/>
  <c r="M1885" i="1"/>
  <c r="N1885" i="1"/>
  <c r="O1885" i="1"/>
  <c r="P1885" i="1"/>
  <c r="Q1885" i="1"/>
  <c r="J1886" i="1"/>
  <c r="K1886" i="1"/>
  <c r="L1886" i="1"/>
  <c r="M1886" i="1"/>
  <c r="N1886" i="1"/>
  <c r="O1886" i="1"/>
  <c r="P1886" i="1"/>
  <c r="Q1886" i="1"/>
  <c r="Q2" i="1"/>
  <c r="P2" i="1"/>
  <c r="O2" i="1"/>
  <c r="N2" i="1"/>
  <c r="M2" i="1"/>
  <c r="L2" i="1"/>
  <c r="K2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2" i="1"/>
</calcChain>
</file>

<file path=xl/sharedStrings.xml><?xml version="1.0" encoding="utf-8"?>
<sst xmlns="http://schemas.openxmlformats.org/spreadsheetml/2006/main" count="21786" uniqueCount="5155">
  <si>
    <t>Sequence_ID</t>
  </si>
  <si>
    <t>Sequence_AC</t>
  </si>
  <si>
    <t>Sequence_length</t>
  </si>
  <si>
    <t>Pfam_AC</t>
  </si>
  <si>
    <t>From</t>
  </si>
  <si>
    <t>To</t>
  </si>
  <si>
    <t>Pfam_seq_num</t>
  </si>
  <si>
    <t>Description</t>
  </si>
  <si>
    <t>A0NRQ5_9RHOB</t>
  </si>
  <si>
    <t>A0NRQ5</t>
  </si>
  <si>
    <t>PF09223</t>
  </si>
  <si>
    <t>PF09223.6 YodA lipocalin-like domain</t>
  </si>
  <si>
    <t>A0RGB6_BACAH</t>
  </si>
  <si>
    <t>A0RGB6</t>
  </si>
  <si>
    <t>PF01297</t>
  </si>
  <si>
    <t>PF01297.12 Periplasmic solute binding protein family</t>
  </si>
  <si>
    <t>A0RRL6_CAMFF</t>
  </si>
  <si>
    <t>A0RRL6</t>
  </si>
  <si>
    <t>A1ACB8_ECOK1</t>
  </si>
  <si>
    <t>A1ACB8</t>
  </si>
  <si>
    <t>A1JS14_YERE8</t>
  </si>
  <si>
    <t>A1JS14</t>
  </si>
  <si>
    <t>A2RFF7_STRPG</t>
  </si>
  <si>
    <t>A2RFF7</t>
  </si>
  <si>
    <t>A3CK95_STRSV</t>
  </si>
  <si>
    <t>A3CK95</t>
  </si>
  <si>
    <t>A3PRG1_RHOS1</t>
  </si>
  <si>
    <t>A3PRG1</t>
  </si>
  <si>
    <t>A3SEN9_9RHOB</t>
  </si>
  <si>
    <t>A3SEN9</t>
  </si>
  <si>
    <t>A3SK71_9RHOB</t>
  </si>
  <si>
    <t>A3SK71</t>
  </si>
  <si>
    <t>A3T0L0_9RHOB</t>
  </si>
  <si>
    <t>A3T0L0</t>
  </si>
  <si>
    <t>A4VSJ3_STRSY</t>
  </si>
  <si>
    <t>A4VSJ3</t>
  </si>
  <si>
    <t>A4VYT6_STRS2</t>
  </si>
  <si>
    <t>A4VYT6</t>
  </si>
  <si>
    <t>A4WAD9_ENT38</t>
  </si>
  <si>
    <t>A4WAD9</t>
  </si>
  <si>
    <t>A5IVI6_STAA9</t>
  </si>
  <si>
    <t>A5IVI6</t>
  </si>
  <si>
    <t>A5LBR1_STRPN</t>
  </si>
  <si>
    <t>A5LBR1</t>
  </si>
  <si>
    <t>A5LLM7_STRPN</t>
  </si>
  <si>
    <t>A5LLM7</t>
  </si>
  <si>
    <t>A5LR03_STRPN</t>
  </si>
  <si>
    <t>A5LR03</t>
  </si>
  <si>
    <t>A5M1U1_STRPN</t>
  </si>
  <si>
    <t>A5M1U1</t>
  </si>
  <si>
    <t>A5M8N5_STRPN</t>
  </si>
  <si>
    <t>A5M8N5</t>
  </si>
  <si>
    <t>A5MG35_STRPN</t>
  </si>
  <si>
    <t>A5MG35</t>
  </si>
  <si>
    <t>A5MNN4_STRPN</t>
  </si>
  <si>
    <t>A5MNN4</t>
  </si>
  <si>
    <t>A5MU08_STRPN</t>
  </si>
  <si>
    <t>A5MU08</t>
  </si>
  <si>
    <t>A6CIU1_9BACI</t>
  </si>
  <si>
    <t>A6CIU1</t>
  </si>
  <si>
    <t>A6QJP6_STAAE</t>
  </si>
  <si>
    <t>A6QJP6</t>
  </si>
  <si>
    <t>A6TGD9_KLEP7</t>
  </si>
  <si>
    <t>A6TGD9</t>
  </si>
  <si>
    <t>A6U4D4_STAA2</t>
  </si>
  <si>
    <t>A6U4D4</t>
  </si>
  <si>
    <t>A7MNH4_CROS8</t>
  </si>
  <si>
    <t>A7MNH4</t>
  </si>
  <si>
    <t>A7X643_STAA1</t>
  </si>
  <si>
    <t>A7X643</t>
  </si>
  <si>
    <t>A7ZN94_ECO24</t>
  </si>
  <si>
    <t>A7ZN94</t>
  </si>
  <si>
    <t>A8A1H2_ECOHS</t>
  </si>
  <si>
    <t>A8A1H2</t>
  </si>
  <si>
    <t>A8AHJ2_CITK8</t>
  </si>
  <si>
    <t>A8AHJ2</t>
  </si>
  <si>
    <t>A8AZJ2_STRGC</t>
  </si>
  <si>
    <t>A8AZJ2</t>
  </si>
  <si>
    <t>A8Z593_STAAT</t>
  </si>
  <si>
    <t>A8Z593</t>
  </si>
  <si>
    <t>A9CJJ6_AGRT5</t>
  </si>
  <si>
    <t>A9CJJ6</t>
  </si>
  <si>
    <t>A9CWA1_9RHIZ</t>
  </si>
  <si>
    <t>A9CWA1</t>
  </si>
  <si>
    <t>A9ELK0_9RHOB</t>
  </si>
  <si>
    <t>A9ELK0</t>
  </si>
  <si>
    <t>A9FZE4_9RHOB</t>
  </si>
  <si>
    <t>A9FZE4</t>
  </si>
  <si>
    <t>A9MFK3_SALAR</t>
  </si>
  <si>
    <t>A9MFK3</t>
  </si>
  <si>
    <t>A9N377_SALPB</t>
  </si>
  <si>
    <t>A9N377</t>
  </si>
  <si>
    <t>ADCA_STRP1</t>
  </si>
  <si>
    <t>Q9A0L9</t>
  </si>
  <si>
    <t>ADCA_STRP3</t>
  </si>
  <si>
    <t>P0DF58</t>
  </si>
  <si>
    <t>ADCA_STRP6</t>
  </si>
  <si>
    <t>Q5XD15</t>
  </si>
  <si>
    <t>ADCA_STRP8</t>
  </si>
  <si>
    <t>Q8P1N2</t>
  </si>
  <si>
    <t>ADCA_STRPN</t>
  </si>
  <si>
    <t>O05703</t>
  </si>
  <si>
    <t>ADCA_STRPQ</t>
  </si>
  <si>
    <t>P0DF59</t>
  </si>
  <si>
    <t>ADCA_STRR6</t>
  </si>
  <si>
    <t>Q8CWN2</t>
  </si>
  <si>
    <t>B0AYU0_BACAN</t>
  </si>
  <si>
    <t>B0AYU0</t>
  </si>
  <si>
    <t>B0QAT0_BACAN</t>
  </si>
  <si>
    <t>B0QAT0</t>
  </si>
  <si>
    <t>B0QQW8_BACAN</t>
  </si>
  <si>
    <t>B0QQW8</t>
  </si>
  <si>
    <t>B0S0A7_FINM2</t>
  </si>
  <si>
    <t>B0S0A7</t>
  </si>
  <si>
    <t>B1B6S8_ECOLX</t>
  </si>
  <si>
    <t>B1B6S8</t>
  </si>
  <si>
    <t>B1EQ02_9ESCH</t>
  </si>
  <si>
    <t>B1EQ02</t>
  </si>
  <si>
    <t>B1F6W7_BACAN</t>
  </si>
  <si>
    <t>B1F6W7</t>
  </si>
  <si>
    <t>B1GR39_BACAN</t>
  </si>
  <si>
    <t>B1GR39</t>
  </si>
  <si>
    <t>B1I9Y0_STRPI</t>
  </si>
  <si>
    <t>B1I9Y0</t>
  </si>
  <si>
    <t>B1IZT9_ECOLC</t>
  </si>
  <si>
    <t>B1IZT9</t>
  </si>
  <si>
    <t>B1LQN6_ECOSM</t>
  </si>
  <si>
    <t>B1LQN6</t>
  </si>
  <si>
    <t>B1S253_STRPN</t>
  </si>
  <si>
    <t>B1S253</t>
  </si>
  <si>
    <t>B1SAR9_9BIFI</t>
  </si>
  <si>
    <t>B1SAR9</t>
  </si>
  <si>
    <t>B1SGL2_9STRE</t>
  </si>
  <si>
    <t>B1SGL2</t>
  </si>
  <si>
    <t>B1UYL0_BACAN</t>
  </si>
  <si>
    <t>B1UYL0</t>
  </si>
  <si>
    <t>B1X6C2_ECODH</t>
  </si>
  <si>
    <t>B1X6C2</t>
  </si>
  <si>
    <t>B2DNY3_STRPN</t>
  </si>
  <si>
    <t>B2DNY3</t>
  </si>
  <si>
    <t>B2DUN2_STRPN</t>
  </si>
  <si>
    <t>B2DUN2</t>
  </si>
  <si>
    <t>B2E0D1_STRPN</t>
  </si>
  <si>
    <t>B2E0D1</t>
  </si>
  <si>
    <t>B2E5F6_STRPN</t>
  </si>
  <si>
    <t>B2E5F6</t>
  </si>
  <si>
    <t>B2EAW6_BIFAN</t>
  </si>
  <si>
    <t>B2EAW6</t>
  </si>
  <si>
    <t>B2INI8_STRPS</t>
  </si>
  <si>
    <t>B2INI8</t>
  </si>
  <si>
    <t>B2N977_ECOLX</t>
  </si>
  <si>
    <t>B2N977</t>
  </si>
  <si>
    <t>B2NYQ7_ECO57</t>
  </si>
  <si>
    <t>B2NYQ7</t>
  </si>
  <si>
    <t>B2PCT1_ECO57</t>
  </si>
  <si>
    <t>B2PCT1</t>
  </si>
  <si>
    <t>B2PRG8_ECO57</t>
  </si>
  <si>
    <t>B2PRG8</t>
  </si>
  <si>
    <t>B2Q0J3_PROST</t>
  </si>
  <si>
    <t>B2Q0J3</t>
  </si>
  <si>
    <t>B2TWL2_SHIB3</t>
  </si>
  <si>
    <t>B2TWL2</t>
  </si>
  <si>
    <t>B3AC82_ECO57</t>
  </si>
  <si>
    <t>B3AC82</t>
  </si>
  <si>
    <t>B3AVE3_ECO57</t>
  </si>
  <si>
    <t>B3AVE3</t>
  </si>
  <si>
    <t>B3B7F7_ECO57</t>
  </si>
  <si>
    <t>B3B7F7</t>
  </si>
  <si>
    <t>B3BMK5_ECO57</t>
  </si>
  <si>
    <t>B3BMK5</t>
  </si>
  <si>
    <t>B3C297_ECO57</t>
  </si>
  <si>
    <t>B3C297</t>
  </si>
  <si>
    <t>B3HVI1_ECOLX</t>
  </si>
  <si>
    <t>B3HVI1</t>
  </si>
  <si>
    <t>B3IRI2_ECOLX</t>
  </si>
  <si>
    <t>B3IRI2</t>
  </si>
  <si>
    <t>B3JDF5_BACAN</t>
  </si>
  <si>
    <t>B3JDF5</t>
  </si>
  <si>
    <t>B3WTY9_ECOLX</t>
  </si>
  <si>
    <t>B3WTY9</t>
  </si>
  <si>
    <t>B3X2S3_SHIDY</t>
  </si>
  <si>
    <t>B3X2S3</t>
  </si>
  <si>
    <t>B3YJM2_SALET</t>
  </si>
  <si>
    <t>B3YJM2</t>
  </si>
  <si>
    <t>B3ZI69_BACCE</t>
  </si>
  <si>
    <t>B3ZI69</t>
  </si>
  <si>
    <t>B4AAP4_SALNE</t>
  </si>
  <si>
    <t>B4AAP4</t>
  </si>
  <si>
    <t>B4F281_PROMH</t>
  </si>
  <si>
    <t>B4F281</t>
  </si>
  <si>
    <t>B4T3V0_SALNS</t>
  </si>
  <si>
    <t>B4T3V0</t>
  </si>
  <si>
    <t>B4TFP1_SALHS</t>
  </si>
  <si>
    <t>B4TFP1</t>
  </si>
  <si>
    <t>B4TU78_SALSV</t>
  </si>
  <si>
    <t>B4TU78</t>
  </si>
  <si>
    <t>B4U282_STREM</t>
  </si>
  <si>
    <t>B4U282</t>
  </si>
  <si>
    <t>B5BAB1_SALPK</t>
  </si>
  <si>
    <t>B5BAB1</t>
  </si>
  <si>
    <t>B5BZ73_SALET</t>
  </si>
  <si>
    <t>B5BZ73</t>
  </si>
  <si>
    <t>B5CKH0_SALET</t>
  </si>
  <si>
    <t>B5CKH0</t>
  </si>
  <si>
    <t>B5E3R0_STRP4</t>
  </si>
  <si>
    <t>B5E3R0</t>
  </si>
  <si>
    <t>B5F890_SALA4</t>
  </si>
  <si>
    <t>B5F890</t>
  </si>
  <si>
    <t>B5FK43_SALDC</t>
  </si>
  <si>
    <t>B5FK43</t>
  </si>
  <si>
    <t>B5MQ73_SALET</t>
  </si>
  <si>
    <t>B5MQ73</t>
  </si>
  <si>
    <t>B5MZR0_SALET</t>
  </si>
  <si>
    <t>B5MZR0</t>
  </si>
  <si>
    <t>B5NU32_SALET</t>
  </si>
  <si>
    <t>B5NU32</t>
  </si>
  <si>
    <t>B5P7U9_SALET</t>
  </si>
  <si>
    <t>B5P7U9</t>
  </si>
  <si>
    <t>B5PK71_SALET</t>
  </si>
  <si>
    <t>B5PK71</t>
  </si>
  <si>
    <t>B5Q018_SALHA</t>
  </si>
  <si>
    <t>B5Q018</t>
  </si>
  <si>
    <t>B5QDH9_SALVI</t>
  </si>
  <si>
    <t>B5QDH9</t>
  </si>
  <si>
    <t>B5QWN7_SALEP</t>
  </si>
  <si>
    <t>B5QWN7</t>
  </si>
  <si>
    <t>B5RB43_SALG2</t>
  </si>
  <si>
    <t>B5RB43</t>
  </si>
  <si>
    <t>B5XKL4_STRPZ</t>
  </si>
  <si>
    <t>B5XKL4</t>
  </si>
  <si>
    <t>B5XZ21_KLEP3</t>
  </si>
  <si>
    <t>B5XZ21</t>
  </si>
  <si>
    <t>B5YSJ9_ECO5E</t>
  </si>
  <si>
    <t>B5YSJ9</t>
  </si>
  <si>
    <t>B6FQC9_9CLOT</t>
  </si>
  <si>
    <t>B6FQC9</t>
  </si>
  <si>
    <t>B6FTN0_9CLOT</t>
  </si>
  <si>
    <t>B6FTN0</t>
  </si>
  <si>
    <t>PF03435</t>
  </si>
  <si>
    <t>PF03435.13 Saccharopine dehydrogenase</t>
  </si>
  <si>
    <t>B6I118_ECOSE</t>
  </si>
  <si>
    <t>B6I118</t>
  </si>
  <si>
    <t>B6W9R7_9FIRM</t>
  </si>
  <si>
    <t>B6W9R7</t>
  </si>
  <si>
    <t>B6XCS9_9ENTR</t>
  </si>
  <si>
    <t>B6XCS9</t>
  </si>
  <si>
    <t>B7A171_ECO57</t>
  </si>
  <si>
    <t>B7A171</t>
  </si>
  <si>
    <t>B7L8Z0_ECO55</t>
  </si>
  <si>
    <t>B7L8Z0</t>
  </si>
  <si>
    <t>B7M3B1_ECO8A</t>
  </si>
  <si>
    <t>B7M3B1</t>
  </si>
  <si>
    <t>B7MCM6_ECO45</t>
  </si>
  <si>
    <t>B7MCM6</t>
  </si>
  <si>
    <t>B7MWF9_ECO81</t>
  </si>
  <si>
    <t>B7MWF9</t>
  </si>
  <si>
    <t>B7NBW4_ECOLU</t>
  </si>
  <si>
    <t>B7NBW4</t>
  </si>
  <si>
    <t>B7NRA9_ECO7I</t>
  </si>
  <si>
    <t>B7NRA9</t>
  </si>
  <si>
    <t>B7USY3_ECO27</t>
  </si>
  <si>
    <t>B7USY3</t>
  </si>
  <si>
    <t>B8DVH2_BIFA0</t>
  </si>
  <si>
    <t>B8DVH2</t>
  </si>
  <si>
    <t>B8ZQ07_STRPJ</t>
  </si>
  <si>
    <t>B8ZQ07</t>
  </si>
  <si>
    <t>B9DRP9_STRU0</t>
  </si>
  <si>
    <t>B9DRP9</t>
  </si>
  <si>
    <t>B9KWF3_RHOSK</t>
  </si>
  <si>
    <t>B9KWF3</t>
  </si>
  <si>
    <t>B9QZY2_9RHOB</t>
  </si>
  <si>
    <t>B9QZY2</t>
  </si>
  <si>
    <t>B9WV42_STRSU</t>
  </si>
  <si>
    <t>B9WV42</t>
  </si>
  <si>
    <t>C0B0K9_9ENTR</t>
  </si>
  <si>
    <t>C0B0K9</t>
  </si>
  <si>
    <t>C0B0L0_9ENTR</t>
  </si>
  <si>
    <t>C0B0L0</t>
  </si>
  <si>
    <t>C0MBZ8_STRE4</t>
  </si>
  <si>
    <t>C0MBZ8</t>
  </si>
  <si>
    <t>C0MHG8_STRS7</t>
  </si>
  <si>
    <t>C0MHG8</t>
  </si>
  <si>
    <t>C0Q728_SALPC</t>
  </si>
  <si>
    <t>C0Q728</t>
  </si>
  <si>
    <t>C0X0Y6_ENTFL</t>
  </si>
  <si>
    <t>C0X0Y6</t>
  </si>
  <si>
    <t>C1CB13_STRP7</t>
  </si>
  <si>
    <t>C1CB13</t>
  </si>
  <si>
    <t>C1CHG8_STRZJ</t>
  </si>
  <si>
    <t>C1CHG8</t>
  </si>
  <si>
    <t>C1CNE1_STRZP</t>
  </si>
  <si>
    <t>C1CNE1</t>
  </si>
  <si>
    <t>C1CU88_STRZT</t>
  </si>
  <si>
    <t>C1CU88</t>
  </si>
  <si>
    <t>C1EJU0_BACC3</t>
  </si>
  <si>
    <t>C1EJU0</t>
  </si>
  <si>
    <t>C1HM00_9ESCH</t>
  </si>
  <si>
    <t>C1HM00</t>
  </si>
  <si>
    <t>C1M3L9_9ENTR</t>
  </si>
  <si>
    <t>C1M3L9</t>
  </si>
  <si>
    <t>C2BFU1_9FIRM</t>
  </si>
  <si>
    <t>C2BFU1</t>
  </si>
  <si>
    <t>C2CJG7_9FIRM</t>
  </si>
  <si>
    <t>C2CJG7</t>
  </si>
  <si>
    <t>C2DEJ7_ENTFL</t>
  </si>
  <si>
    <t>C2DEJ7</t>
  </si>
  <si>
    <t>C2DH78_ENTFL</t>
  </si>
  <si>
    <t>C2DH78</t>
  </si>
  <si>
    <t>C2DPN7_ECOLX</t>
  </si>
  <si>
    <t>C2DPN7</t>
  </si>
  <si>
    <t>C2GZ17_ENTFL</t>
  </si>
  <si>
    <t>C2GZ17</t>
  </si>
  <si>
    <t>C2H0S8_ENTFL</t>
  </si>
  <si>
    <t>C2H0S8</t>
  </si>
  <si>
    <t>C2HA10_ENTFC</t>
  </si>
  <si>
    <t>C2HA10</t>
  </si>
  <si>
    <t>C2JNS4_ENTFL</t>
  </si>
  <si>
    <t>C2JNS4</t>
  </si>
  <si>
    <t>C2LKI3_PROMI</t>
  </si>
  <si>
    <t>C2LKI3</t>
  </si>
  <si>
    <t>C2LT09_STRSL</t>
  </si>
  <si>
    <t>C2LT09</t>
  </si>
  <si>
    <t>C2NK87_BACCE</t>
  </si>
  <si>
    <t>C2NK87</t>
  </si>
  <si>
    <t>C3G316_BACTU</t>
  </si>
  <si>
    <t>C3G316</t>
  </si>
  <si>
    <t>C3H9U5_BACTU</t>
  </si>
  <si>
    <t>C3H9U5</t>
  </si>
  <si>
    <t>C3HTT3_BACTU</t>
  </si>
  <si>
    <t>C3HTT3</t>
  </si>
  <si>
    <t>C3LLG4_BACAC</t>
  </si>
  <si>
    <t>C3LLG4</t>
  </si>
  <si>
    <t>C3PE53_BACAA</t>
  </si>
  <si>
    <t>C3PE53</t>
  </si>
  <si>
    <t>C3T4H2_ECOLX</t>
  </si>
  <si>
    <t>C3T4H2</t>
  </si>
  <si>
    <t>C4FYD3_9FIRM</t>
  </si>
  <si>
    <t>C4FYD3</t>
  </si>
  <si>
    <t>C4RY25_YERBE</t>
  </si>
  <si>
    <t>C4RY25</t>
  </si>
  <si>
    <t>C4SE60_YERMO</t>
  </si>
  <si>
    <t>C4SE60</t>
  </si>
  <si>
    <t>C4SK39_YERFR</t>
  </si>
  <si>
    <t>C4SK39</t>
  </si>
  <si>
    <t>C4T041_YERIN</t>
  </si>
  <si>
    <t>C4T041</t>
  </si>
  <si>
    <t>C4TW59_YERKR</t>
  </si>
  <si>
    <t>C4TW59</t>
  </si>
  <si>
    <t>C4U592_YERAL</t>
  </si>
  <si>
    <t>C4U592</t>
  </si>
  <si>
    <t>C4UVQ7_YERRO</t>
  </si>
  <si>
    <t>C4UVQ7</t>
  </si>
  <si>
    <t>C4WZN0_KLEPN</t>
  </si>
  <si>
    <t>C4WZN0</t>
  </si>
  <si>
    <t>C4ZQP3_ECOBW</t>
  </si>
  <si>
    <t>C4ZQP3</t>
  </si>
  <si>
    <t>C5MZV2_STAA3</t>
  </si>
  <si>
    <t>C5MZV2</t>
  </si>
  <si>
    <t>C5Q2H4_STAAU</t>
  </si>
  <si>
    <t>C5Q2H4</t>
  </si>
  <si>
    <t>C5VY00_STRSE</t>
  </si>
  <si>
    <t>C5VY00</t>
  </si>
  <si>
    <t>C5W5G0_ECOBD</t>
  </si>
  <si>
    <t>C5W5G0</t>
  </si>
  <si>
    <t>C5WFL1_STRDG</t>
  </si>
  <si>
    <t>C5WFL1</t>
  </si>
  <si>
    <t>C6A628_BIFLB</t>
  </si>
  <si>
    <t>C6A628</t>
  </si>
  <si>
    <t>C6AGN6_BIFAS</t>
  </si>
  <si>
    <t>C6AGN6</t>
  </si>
  <si>
    <t>C6EB93_ECOBD</t>
  </si>
  <si>
    <t>C6EB93</t>
  </si>
  <si>
    <t>C6GQG2_STRSX</t>
  </si>
  <si>
    <t>C6GQG2</t>
  </si>
  <si>
    <t>C6GU96_STRS4</t>
  </si>
  <si>
    <t>C6GU96</t>
  </si>
  <si>
    <t>C6SPZ1_STRMN</t>
  </si>
  <si>
    <t>C6SPZ1</t>
  </si>
  <si>
    <t>C6UK07_ECOBR</t>
  </si>
  <si>
    <t>C6UK07</t>
  </si>
  <si>
    <t>C6UYH8_ECO5T</t>
  </si>
  <si>
    <t>C6UYH8</t>
  </si>
  <si>
    <t>C7CNR6_ENTFL</t>
  </si>
  <si>
    <t>C7CNR6</t>
  </si>
  <si>
    <t>C7CYT3_ENTFL</t>
  </si>
  <si>
    <t>C7CYT3</t>
  </si>
  <si>
    <t>C7HWI5_9FIRM</t>
  </si>
  <si>
    <t>C7HWI5</t>
  </si>
  <si>
    <t>C7RGD5_ANAPD</t>
  </si>
  <si>
    <t>C7RGD5</t>
  </si>
  <si>
    <t>C7U3T4_ENTFL</t>
  </si>
  <si>
    <t>C7U3T4</t>
  </si>
  <si>
    <t>C7UDN3_ENTFL</t>
  </si>
  <si>
    <t>C7UDN3</t>
  </si>
  <si>
    <t>C7UEI7_ENTFL</t>
  </si>
  <si>
    <t>C7UEI7</t>
  </si>
  <si>
    <t>C7UJ53_ENTFL</t>
  </si>
  <si>
    <t>C7UJ53</t>
  </si>
  <si>
    <t>C7UKN2_ENTFL</t>
  </si>
  <si>
    <t>C7UKN2</t>
  </si>
  <si>
    <t>C7UYR9_ENTFL</t>
  </si>
  <si>
    <t>C7UYR9</t>
  </si>
  <si>
    <t>C7V0L0_ENTFL</t>
  </si>
  <si>
    <t>C7V0L0</t>
  </si>
  <si>
    <t>C7V8S1_ENTFL</t>
  </si>
  <si>
    <t>C7V8S1</t>
  </si>
  <si>
    <t>C7VFK7_ENTFL</t>
  </si>
  <si>
    <t>C7VFK7</t>
  </si>
  <si>
    <t>C7VHE6_ENTFL</t>
  </si>
  <si>
    <t>C7VHE6</t>
  </si>
  <si>
    <t>C7VKS3_ENTFL</t>
  </si>
  <si>
    <t>C7VKS3</t>
  </si>
  <si>
    <t>C7VPW6_ENTFL</t>
  </si>
  <si>
    <t>C7VPW6</t>
  </si>
  <si>
    <t>C7VXH4_ENTFL</t>
  </si>
  <si>
    <t>C7VXH4</t>
  </si>
  <si>
    <t>C7W7F5_ENTFL</t>
  </si>
  <si>
    <t>C7W7F5</t>
  </si>
  <si>
    <t>C7WGI7_ENTFL</t>
  </si>
  <si>
    <t>C7WGI7</t>
  </si>
  <si>
    <t>C7WJ16_ENTFL</t>
  </si>
  <si>
    <t>C7WJ16</t>
  </si>
  <si>
    <t>C7WT23_ENTFL</t>
  </si>
  <si>
    <t>C7WT23</t>
  </si>
  <si>
    <t>C7WVP4_ENTFL</t>
  </si>
  <si>
    <t>C7WVP4</t>
  </si>
  <si>
    <t>C7WXS2_ENTFL</t>
  </si>
  <si>
    <t>C7WXS2</t>
  </si>
  <si>
    <t>C7YDT9_ENTFL</t>
  </si>
  <si>
    <t>C7YDT9</t>
  </si>
  <si>
    <t>C7YFP8_ENTFL</t>
  </si>
  <si>
    <t>C7YFP8</t>
  </si>
  <si>
    <t>C7ZSA5_STAAU</t>
  </si>
  <si>
    <t>C7ZSA5</t>
  </si>
  <si>
    <t>C7ZZZ2_STAAU</t>
  </si>
  <si>
    <t>C7ZZZ2</t>
  </si>
  <si>
    <t>C8A8Z1_STAAU</t>
  </si>
  <si>
    <t>C8A8Z1</t>
  </si>
  <si>
    <t>C8AEV4_STAAU</t>
  </si>
  <si>
    <t>C8AEV4</t>
  </si>
  <si>
    <t>C8AN73_STAAU</t>
  </si>
  <si>
    <t>C8AN73</t>
  </si>
  <si>
    <t>C8L5R1_STAAU</t>
  </si>
  <si>
    <t>C8L5R1</t>
  </si>
  <si>
    <t>C8LA25_STAAU</t>
  </si>
  <si>
    <t>C8LA25</t>
  </si>
  <si>
    <t>C8LN70_STAAU</t>
  </si>
  <si>
    <t>C8LN70</t>
  </si>
  <si>
    <t>C8LSR9_STAAU</t>
  </si>
  <si>
    <t>C8LSR9</t>
  </si>
  <si>
    <t>C8LY67_STAAU</t>
  </si>
  <si>
    <t>C8LY67</t>
  </si>
  <si>
    <t>C8MA80_STAAU</t>
  </si>
  <si>
    <t>C8MA80</t>
  </si>
  <si>
    <t>C8MI34_STAAU</t>
  </si>
  <si>
    <t>C8MI34</t>
  </si>
  <si>
    <t>C8MQH3_STAAU</t>
  </si>
  <si>
    <t>C8MQH3</t>
  </si>
  <si>
    <t>C8MSP9_STAAU</t>
  </si>
  <si>
    <t>C8MSP9</t>
  </si>
  <si>
    <t>C8N2N7_STAAU</t>
  </si>
  <si>
    <t>C8N2N7</t>
  </si>
  <si>
    <t>C8NGX1_9LACT</t>
  </si>
  <si>
    <t>C8NGX1</t>
  </si>
  <si>
    <t>C8PRC8_9SPIO</t>
  </si>
  <si>
    <t>C8PRC8</t>
  </si>
  <si>
    <t>PB336223</t>
  </si>
  <si>
    <t>C8T2T8_KLEPR</t>
  </si>
  <si>
    <t>C8T2T8</t>
  </si>
  <si>
    <t>C8TTP3_ECO26</t>
  </si>
  <si>
    <t>C8TTP3</t>
  </si>
  <si>
    <t>C8U3Q0_ECO10</t>
  </si>
  <si>
    <t>C8U3Q0</t>
  </si>
  <si>
    <t>C8UCE2_ECO1A</t>
  </si>
  <si>
    <t>C8UCE2</t>
  </si>
  <si>
    <t>C8ZZM9_ENTGA</t>
  </si>
  <si>
    <t>C8ZZM9</t>
  </si>
  <si>
    <t>C9A4Z3_ENTCA</t>
  </si>
  <si>
    <t>C9A4Z3</t>
  </si>
  <si>
    <t>C9AI69_ENTFC</t>
  </si>
  <si>
    <t>C9AI69</t>
  </si>
  <si>
    <t>C9ASI3_ENTFC</t>
  </si>
  <si>
    <t>C9ASI3</t>
  </si>
  <si>
    <t>C9B1M2_ENTCA</t>
  </si>
  <si>
    <t>C9B1M2</t>
  </si>
  <si>
    <t>C9BAH6_ENTFC</t>
  </si>
  <si>
    <t>C9BAH6</t>
  </si>
  <si>
    <t>C9BI33_ENTFC</t>
  </si>
  <si>
    <t>C9BI33</t>
  </si>
  <si>
    <t>C9BL60_ENTFC</t>
  </si>
  <si>
    <t>C9BL60</t>
  </si>
  <si>
    <t>C9BNC1_ENTFC</t>
  </si>
  <si>
    <t>C9BNC1</t>
  </si>
  <si>
    <t>C9BWR3_ENTFC</t>
  </si>
  <si>
    <t>C9BWR3</t>
  </si>
  <si>
    <t>C9BYL5_ENTFC</t>
  </si>
  <si>
    <t>C9BYL5</t>
  </si>
  <si>
    <t>C9BYL9_ENTFC</t>
  </si>
  <si>
    <t>C9BYL9</t>
  </si>
  <si>
    <t>C9C4Y7_ENTFC</t>
  </si>
  <si>
    <t>C9C4Y7</t>
  </si>
  <si>
    <t>C9C7D3_ENTFC</t>
  </si>
  <si>
    <t>C9C7D3</t>
  </si>
  <si>
    <t>C9CBK2_ENTFC</t>
  </si>
  <si>
    <t>C9CBK2</t>
  </si>
  <si>
    <t>C9CFQ3_ENTFC</t>
  </si>
  <si>
    <t>C9CFQ3</t>
  </si>
  <si>
    <t>C9CPZ2_ENTCA</t>
  </si>
  <si>
    <t>C9CPZ2</t>
  </si>
  <si>
    <t>C9CU03_9RHOB</t>
  </si>
  <si>
    <t>C9CU03</t>
  </si>
  <si>
    <t>C9M6I9_9BACT</t>
  </si>
  <si>
    <t>C9M6I9</t>
  </si>
  <si>
    <t>C9M6J1_9BACT</t>
  </si>
  <si>
    <t>C9M6J1</t>
  </si>
  <si>
    <t>C9QSK8_ECOD1</t>
  </si>
  <si>
    <t>C9QSK8</t>
  </si>
  <si>
    <t>C9XFU2_SALTD</t>
  </si>
  <si>
    <t>C9XFU2</t>
  </si>
  <si>
    <t>C9Y314_CROTZ</t>
  </si>
  <si>
    <t>C9Y314</t>
  </si>
  <si>
    <t>D0AC87_ENTFC</t>
  </si>
  <si>
    <t>D0AC87</t>
  </si>
  <si>
    <t>D0AKU6_ENTFC</t>
  </si>
  <si>
    <t>D0AKU6</t>
  </si>
  <si>
    <t>D0AN42_ENTFC</t>
  </si>
  <si>
    <t>D0AN42</t>
  </si>
  <si>
    <t>D0K8X8_STAAD</t>
  </si>
  <si>
    <t>D0K8X8</t>
  </si>
  <si>
    <t>D0RXV4_9STRE</t>
  </si>
  <si>
    <t>D0RXV4</t>
  </si>
  <si>
    <t>D0WIF7_9ACTN</t>
  </si>
  <si>
    <t>D0WIF7</t>
  </si>
  <si>
    <t>D0ZVJ7_SALT1</t>
  </si>
  <si>
    <t>D0ZVJ7</t>
  </si>
  <si>
    <t>D1GSI6_STAA0</t>
  </si>
  <si>
    <t>D1GSI6</t>
  </si>
  <si>
    <t>D1NS14_9BIFI</t>
  </si>
  <si>
    <t>D1NS14</t>
  </si>
  <si>
    <t>D1P3M7_9ENTR</t>
  </si>
  <si>
    <t>D1P3M7</t>
  </si>
  <si>
    <t>D1Q708_STAAU</t>
  </si>
  <si>
    <t>D1Q708</t>
  </si>
  <si>
    <t>D1QJN0_STAAU</t>
  </si>
  <si>
    <t>D1QJN0</t>
  </si>
  <si>
    <t>D1QZS8_STAAU</t>
  </si>
  <si>
    <t>D1QZS8</t>
  </si>
  <si>
    <t>D2A6P0_SHIF2</t>
  </si>
  <si>
    <t>D2A6P0</t>
  </si>
  <si>
    <t>D2BR68_LACLK</t>
  </si>
  <si>
    <t>D2BR68</t>
  </si>
  <si>
    <t>D2EMQ2_9STRE</t>
  </si>
  <si>
    <t>D2EMQ2</t>
  </si>
  <si>
    <t>D2F9X1_STAAU</t>
  </si>
  <si>
    <t>D2F9X1</t>
  </si>
  <si>
    <t>D2FGB1_STAAU</t>
  </si>
  <si>
    <t>D2FGB1</t>
  </si>
  <si>
    <t>D2FPW8_STAAU</t>
  </si>
  <si>
    <t>D2FPW8</t>
  </si>
  <si>
    <t>D2FYA7_STAAU</t>
  </si>
  <si>
    <t>D2FYA7</t>
  </si>
  <si>
    <t>D2G3Z4_STAAU</t>
  </si>
  <si>
    <t>D2G3Z4</t>
  </si>
  <si>
    <t>D2GCG3_STAAU</t>
  </si>
  <si>
    <t>D2GCG3</t>
  </si>
  <si>
    <t>D2GK25_STAAU</t>
  </si>
  <si>
    <t>D2GK25</t>
  </si>
  <si>
    <t>D2GLP6_STAAU</t>
  </si>
  <si>
    <t>D2GLP6</t>
  </si>
  <si>
    <t>D2N9Z1_STAA5</t>
  </si>
  <si>
    <t>D2N9Z1</t>
  </si>
  <si>
    <t>D2NJN8_ECOS5</t>
  </si>
  <si>
    <t>D2NJN8</t>
  </si>
  <si>
    <t>D2Q695_BIFDB</t>
  </si>
  <si>
    <t>D2Q695</t>
  </si>
  <si>
    <t>D2TUE5_CITRI</t>
  </si>
  <si>
    <t>D2TUE5</t>
  </si>
  <si>
    <t>D2UHM9_STAAU</t>
  </si>
  <si>
    <t>D2UHM9</t>
  </si>
  <si>
    <t>D2UUY5_STAAU</t>
  </si>
  <si>
    <t>D2UUY5</t>
  </si>
  <si>
    <t>D2ZCB3_9ENTR</t>
  </si>
  <si>
    <t>D2ZCB3</t>
  </si>
  <si>
    <t>D3ESG5_STAA4</t>
  </si>
  <si>
    <t>D3ESG5</t>
  </si>
  <si>
    <t>D3GXM0_ECO44</t>
  </si>
  <si>
    <t>D3GXM0</t>
  </si>
  <si>
    <t>D3HBL0_STRM6</t>
  </si>
  <si>
    <t>D3HBL0</t>
  </si>
  <si>
    <t>D3HCH2_STRG3</t>
  </si>
  <si>
    <t>D3HCH2</t>
  </si>
  <si>
    <t>D3LGZ4_ENTFC</t>
  </si>
  <si>
    <t>D3LGZ4</t>
  </si>
  <si>
    <t>D3QWZ2_ECOCB</t>
  </si>
  <si>
    <t>D3QWZ2</t>
  </si>
  <si>
    <t>D3RHE1_KLEVT</t>
  </si>
  <si>
    <t>D3RHE1</t>
  </si>
  <si>
    <t>D4BAN2_9ENTR</t>
  </si>
  <si>
    <t>D4BAN2</t>
  </si>
  <si>
    <t>D4C380_PRORE</t>
  </si>
  <si>
    <t>D4C380</t>
  </si>
  <si>
    <t>D4EHQ4_ENTFL</t>
  </si>
  <si>
    <t>D4EHQ4</t>
  </si>
  <si>
    <t>D4EQY9_ENTFL</t>
  </si>
  <si>
    <t>D4EQY9</t>
  </si>
  <si>
    <t>D4ESR6_ENTFL</t>
  </si>
  <si>
    <t>D4ESR6</t>
  </si>
  <si>
    <t>D4EZS4_ENTFL</t>
  </si>
  <si>
    <t>D4EZS4</t>
  </si>
  <si>
    <t>D4FPT1_STROR</t>
  </si>
  <si>
    <t>D4FPT1</t>
  </si>
  <si>
    <t>D4FZ76_BACNA</t>
  </si>
  <si>
    <t>D4FZ76</t>
  </si>
  <si>
    <t>PB094141</t>
  </si>
  <si>
    <t>D4MFP8_9ENTE</t>
  </si>
  <si>
    <t>D4MFP8</t>
  </si>
  <si>
    <t>D4QP99_ENTFC</t>
  </si>
  <si>
    <t>D4QP99</t>
  </si>
  <si>
    <t>D4QXM7_ENTFC</t>
  </si>
  <si>
    <t>D4QXM7</t>
  </si>
  <si>
    <t>D4QYE7_ENTFC</t>
  </si>
  <si>
    <t>D4QYE7</t>
  </si>
  <si>
    <t>D4R563_ENTFC</t>
  </si>
  <si>
    <t>D4R563</t>
  </si>
  <si>
    <t>D4R978_ENTFC</t>
  </si>
  <si>
    <t>D4R978</t>
  </si>
  <si>
    <t>D4RK63_ENTFC</t>
  </si>
  <si>
    <t>D4RK63</t>
  </si>
  <si>
    <t>D4RMC5_ENTFC</t>
  </si>
  <si>
    <t>D4RMC5</t>
  </si>
  <si>
    <t>D4RUD2_ENTFC</t>
  </si>
  <si>
    <t>D4RUD2</t>
  </si>
  <si>
    <t>D4RVQ7_ENTFC</t>
  </si>
  <si>
    <t>D4RVQ7</t>
  </si>
  <si>
    <t>D4SPK8_ENTFC</t>
  </si>
  <si>
    <t>D4SPK8</t>
  </si>
  <si>
    <t>D4UW27_ENTFL</t>
  </si>
  <si>
    <t>D4UW27</t>
  </si>
  <si>
    <t>D4VY84_ENTFC</t>
  </si>
  <si>
    <t>D4VY84</t>
  </si>
  <si>
    <t>D4YGE4_9LACT</t>
  </si>
  <si>
    <t>D4YGE4</t>
  </si>
  <si>
    <t>D5AFF8_STRGZ</t>
  </si>
  <si>
    <t>D5AFF8</t>
  </si>
  <si>
    <t>D5C8W7_ENTCC</t>
  </si>
  <si>
    <t>D5C8W7</t>
  </si>
  <si>
    <t>D5D4Z5_ECOKI</t>
  </si>
  <si>
    <t>D5D4Z5</t>
  </si>
  <si>
    <t>D5N5N7_BACPN</t>
  </si>
  <si>
    <t>D5N5N7</t>
  </si>
  <si>
    <t>D5TF90_BIFAV</t>
  </si>
  <si>
    <t>D5TF90</t>
  </si>
  <si>
    <t>D6GNX6_9ENTR</t>
  </si>
  <si>
    <t>D6GNX6</t>
  </si>
  <si>
    <t>D6H4E0_STAAU</t>
  </si>
  <si>
    <t>D6H4E0</t>
  </si>
  <si>
    <t>D6HCA0_STAAU</t>
  </si>
  <si>
    <t>D6HCA0</t>
  </si>
  <si>
    <t>D6HYA9_ECOLX</t>
  </si>
  <si>
    <t>D6HYA9</t>
  </si>
  <si>
    <t>D6I962_ECOLX</t>
  </si>
  <si>
    <t>D6I962</t>
  </si>
  <si>
    <t>D6IR83_ECOLX</t>
  </si>
  <si>
    <t>D6IR83</t>
  </si>
  <si>
    <t>D6J356_STAAU</t>
  </si>
  <si>
    <t>D6J356</t>
  </si>
  <si>
    <t>D6JBL4_ECOLX</t>
  </si>
  <si>
    <t>D6JBL4</t>
  </si>
  <si>
    <t>D6S6Y1_PEPMA</t>
  </si>
  <si>
    <t>D6S6Y1</t>
  </si>
  <si>
    <t>D6SCG1_STAAU</t>
  </si>
  <si>
    <t>D6SCG1</t>
  </si>
  <si>
    <t>D6UFR1_STAAU</t>
  </si>
  <si>
    <t>D6UFR1</t>
  </si>
  <si>
    <t>D6ZNW7_STRP0</t>
  </si>
  <si>
    <t>D6ZNW7</t>
  </si>
  <si>
    <t>D7BNN5_ARCHD</t>
  </si>
  <si>
    <t>D7BNN5</t>
  </si>
  <si>
    <t>D7JNP9_ECOLX</t>
  </si>
  <si>
    <t>D7JNP9</t>
  </si>
  <si>
    <t>D7X9M6_ECOLX</t>
  </si>
  <si>
    <t>D7X9M6</t>
  </si>
  <si>
    <t>D7XGR1_ECOLX</t>
  </si>
  <si>
    <t>D7XGR1</t>
  </si>
  <si>
    <t>D7Y8D6_ECOLX</t>
  </si>
  <si>
    <t>D7Y8D6</t>
  </si>
  <si>
    <t>D7YHL8_ECOLX</t>
  </si>
  <si>
    <t>D7YHL8</t>
  </si>
  <si>
    <t>D7YUX0_ECOLX</t>
  </si>
  <si>
    <t>D7YUX0</t>
  </si>
  <si>
    <t>D7Z8K1_ECOLX</t>
  </si>
  <si>
    <t>D7Z8K1</t>
  </si>
  <si>
    <t>D7ZX95_ECOLX</t>
  </si>
  <si>
    <t>D7ZX95</t>
  </si>
  <si>
    <t>D8AF17_ECOLX</t>
  </si>
  <si>
    <t>D8AF17</t>
  </si>
  <si>
    <t>D8AVQ6_ECOLX</t>
  </si>
  <si>
    <t>D8AVQ6</t>
  </si>
  <si>
    <t>D8B367_ECOLX</t>
  </si>
  <si>
    <t>D8B367</t>
  </si>
  <si>
    <t>D8BN53_ECOLX</t>
  </si>
  <si>
    <t>D8BN53</t>
  </si>
  <si>
    <t>D8C5T6_ECOLX</t>
  </si>
  <si>
    <t>D8C5T6</t>
  </si>
  <si>
    <t>D8CJN3_ECOLX</t>
  </si>
  <si>
    <t>D8CJN3</t>
  </si>
  <si>
    <t>D8E6J4_ECOLX</t>
  </si>
  <si>
    <t>D8E6J4</t>
  </si>
  <si>
    <t>D8ER80_ECOLX</t>
  </si>
  <si>
    <t>D8ER80</t>
  </si>
  <si>
    <t>D8HAC3_BACAI</t>
  </si>
  <si>
    <t>D8HAC3</t>
  </si>
  <si>
    <t>D8HEU0_STAAF</t>
  </si>
  <si>
    <t>D8HEU0</t>
  </si>
  <si>
    <t>D8MPC5_ERWBE</t>
  </si>
  <si>
    <t>D8MPC5</t>
  </si>
  <si>
    <t>D9N8E1_STRPN</t>
  </si>
  <si>
    <t>D9N8E1</t>
  </si>
  <si>
    <t>D9NDX9_STRPN</t>
  </si>
  <si>
    <t>D9NDX9</t>
  </si>
  <si>
    <t>D9NM47_STRPN</t>
  </si>
  <si>
    <t>D9NM47</t>
  </si>
  <si>
    <t>D9NT89_STRPN</t>
  </si>
  <si>
    <t>D9NT89</t>
  </si>
  <si>
    <t>D9NZB7_STRPN</t>
  </si>
  <si>
    <t>D9NZB7</t>
  </si>
  <si>
    <t>D9PQL3_PEPMA</t>
  </si>
  <si>
    <t>D9PQL3</t>
  </si>
  <si>
    <t>D9RD51_STAAJ</t>
  </si>
  <si>
    <t>D9RD51</t>
  </si>
  <si>
    <t>D9RQX7_STAAK</t>
  </si>
  <si>
    <t>D9RQX7</t>
  </si>
  <si>
    <t>E0G2Z5_ENTFL</t>
  </si>
  <si>
    <t>E0G2Z5</t>
  </si>
  <si>
    <t>E0G6I0_ENTFL</t>
  </si>
  <si>
    <t>E0G6I0</t>
  </si>
  <si>
    <t>E0GFI4_ENTFL</t>
  </si>
  <si>
    <t>E0GFI4</t>
  </si>
  <si>
    <t>E0GND9_ENTFL</t>
  </si>
  <si>
    <t>E0GND9</t>
  </si>
  <si>
    <t>E0GRC9_ENTFL</t>
  </si>
  <si>
    <t>E0GRC9</t>
  </si>
  <si>
    <t>E0GYS1_ENTFL</t>
  </si>
  <si>
    <t>E0GYS1</t>
  </si>
  <si>
    <t>E0H585_ENTFL</t>
  </si>
  <si>
    <t>E0H585</t>
  </si>
  <si>
    <t>E0HA28_ENTFL</t>
  </si>
  <si>
    <t>E0HA28</t>
  </si>
  <si>
    <t>E0HFU2_ENTFL</t>
  </si>
  <si>
    <t>E0HFU2</t>
  </si>
  <si>
    <t>E0J176_ECOLW</t>
  </si>
  <si>
    <t>E0J176</t>
  </si>
  <si>
    <t>E0M0A3_9ENTR</t>
  </si>
  <si>
    <t>E0M0A3</t>
  </si>
  <si>
    <t>E0NKZ9_9FIRM</t>
  </si>
  <si>
    <t>E0NKZ9</t>
  </si>
  <si>
    <t>E0P4L8_STAAU</t>
  </si>
  <si>
    <t>E0P4L8</t>
  </si>
  <si>
    <t>E0PCK8_STREI</t>
  </si>
  <si>
    <t>E0PCK8</t>
  </si>
  <si>
    <t>E0PIZ6_STRGY</t>
  </si>
  <si>
    <t>E0PIZ6</t>
  </si>
  <si>
    <t>E0PNV6_STRMT</t>
  </si>
  <si>
    <t>E0PNV6</t>
  </si>
  <si>
    <t>E0PWX3_STRPY</t>
  </si>
  <si>
    <t>E0PWX3</t>
  </si>
  <si>
    <t>E0Q3N4_9STRE</t>
  </si>
  <si>
    <t>E0Q3N4</t>
  </si>
  <si>
    <t>E0Q4L6_9BIFI</t>
  </si>
  <si>
    <t>E0Q4L6</t>
  </si>
  <si>
    <t>E0R057_ECOLX</t>
  </si>
  <si>
    <t>E0R057</t>
  </si>
  <si>
    <t>E0SZ30_STRZA</t>
  </si>
  <si>
    <t>E0SZ30</t>
  </si>
  <si>
    <t>E0TRF5_STRZ6</t>
  </si>
  <si>
    <t>E0TRF5</t>
  </si>
  <si>
    <t>E0TTV9_BACPZ</t>
  </si>
  <si>
    <t>E0TTV9</t>
  </si>
  <si>
    <t>E1E3L9_STAAU</t>
  </si>
  <si>
    <t>E1E3L9</t>
  </si>
  <si>
    <t>E1ET21_ENTFL</t>
  </si>
  <si>
    <t>E1ET21</t>
  </si>
  <si>
    <t>E1GZB0_STRPN</t>
  </si>
  <si>
    <t>E1GZB0</t>
  </si>
  <si>
    <t>E1HJJ6_ECOLX</t>
  </si>
  <si>
    <t>E1HJJ6</t>
  </si>
  <si>
    <t>E1I2K1_ECOLX</t>
  </si>
  <si>
    <t>E1I2K1</t>
  </si>
  <si>
    <t>E1ISI2_ECOLX</t>
  </si>
  <si>
    <t>E1ISI2</t>
  </si>
  <si>
    <t>E1J7E2_ECOLX</t>
  </si>
  <si>
    <t>E1J7E2</t>
  </si>
  <si>
    <t>E1KXD1_PEPMA</t>
  </si>
  <si>
    <t>E1KXD1</t>
  </si>
  <si>
    <t>E1L1G2_9ACTN</t>
  </si>
  <si>
    <t>E1L1G2</t>
  </si>
  <si>
    <t>E1LIS7_STRMT</t>
  </si>
  <si>
    <t>E1LIS7</t>
  </si>
  <si>
    <t>E1LNT5_STRMT</t>
  </si>
  <si>
    <t>E1LNT5</t>
  </si>
  <si>
    <t>E1LUZ3_STRMT</t>
  </si>
  <si>
    <t>E1LUZ3</t>
  </si>
  <si>
    <t>E1M268_STRMT</t>
  </si>
  <si>
    <t>E1M268</t>
  </si>
  <si>
    <t>E1M7U9_9STRE</t>
  </si>
  <si>
    <t>E1M7U9</t>
  </si>
  <si>
    <t>E1NBY6_9BIFI</t>
  </si>
  <si>
    <t>E1NBY6</t>
  </si>
  <si>
    <t>E1PER2_ECOAB</t>
  </si>
  <si>
    <t>E1PER2</t>
  </si>
  <si>
    <t>E1RX42_ECOUM</t>
  </si>
  <si>
    <t>E1RX42</t>
  </si>
  <si>
    <t>E1SBS6_PANVC</t>
  </si>
  <si>
    <t>E1SBS6</t>
  </si>
  <si>
    <t>E1VA05_HALED</t>
  </si>
  <si>
    <t>E1VA05</t>
  </si>
  <si>
    <t>E1WFC9_SALTS</t>
  </si>
  <si>
    <t>E1WFC9</t>
  </si>
  <si>
    <t>E1XDJ9_STRZO</t>
  </si>
  <si>
    <t>E1XDJ9</t>
  </si>
  <si>
    <t>E1XMJ5_STRZN</t>
  </si>
  <si>
    <t>E1XMJ5</t>
  </si>
  <si>
    <t>E1XNI7_STRZI</t>
  </si>
  <si>
    <t>E1XNI7</t>
  </si>
  <si>
    <t>E2K2T7_ECO57</t>
  </si>
  <si>
    <t>E2K2T7</t>
  </si>
  <si>
    <t>E2KJV9_ECO57</t>
  </si>
  <si>
    <t>E2KJV9</t>
  </si>
  <si>
    <t>E2KKZ1_ECO57</t>
  </si>
  <si>
    <t>E2KKZ1</t>
  </si>
  <si>
    <t>E2QNG4_ECOLX</t>
  </si>
  <si>
    <t>E2QNG4</t>
  </si>
  <si>
    <t>E2X170_ECOLX</t>
  </si>
  <si>
    <t>E2X170</t>
  </si>
  <si>
    <t>E2XBM8_SHIDY</t>
  </si>
  <si>
    <t>E2XBM8</t>
  </si>
  <si>
    <t>E2Y142_ENTFL</t>
  </si>
  <si>
    <t>E2Y142</t>
  </si>
  <si>
    <t>E2Y7L0_ENTFL</t>
  </si>
  <si>
    <t>E2Y7L0</t>
  </si>
  <si>
    <t>E2YEJ9_ENTFL</t>
  </si>
  <si>
    <t>E2YEJ9</t>
  </si>
  <si>
    <t>E2YF79_ENTFL</t>
  </si>
  <si>
    <t>E2YF79</t>
  </si>
  <si>
    <t>E2YHW1_ENTFL</t>
  </si>
  <si>
    <t>E2YHW1</t>
  </si>
  <si>
    <t>E2YKE5_ENTFL</t>
  </si>
  <si>
    <t>E2YKE5</t>
  </si>
  <si>
    <t>E2Z0S9_ENTFL</t>
  </si>
  <si>
    <t>E2Z0S9</t>
  </si>
  <si>
    <t>E2Z165_ENTFL</t>
  </si>
  <si>
    <t>E2Z165</t>
  </si>
  <si>
    <t>E2Z8R2_ENTFL</t>
  </si>
  <si>
    <t>E2Z8R2</t>
  </si>
  <si>
    <t>E3CEU8_STRPA</t>
  </si>
  <si>
    <t>E3CEU8</t>
  </si>
  <si>
    <t>E3CH95_STRDO</t>
  </si>
  <si>
    <t>E3CH95</t>
  </si>
  <si>
    <t>E3CQ17_STRVE</t>
  </si>
  <si>
    <t>E3CQ17</t>
  </si>
  <si>
    <t>E3CUR7_9BACT</t>
  </si>
  <si>
    <t>E3CUR7</t>
  </si>
  <si>
    <t>E3PBF6_ECOH1</t>
  </si>
  <si>
    <t>E3PBF6</t>
  </si>
  <si>
    <t>E3XPI0_ECOLX</t>
  </si>
  <si>
    <t>E3XPI0</t>
  </si>
  <si>
    <t>E3Y1C5_SHIFL</t>
  </si>
  <si>
    <t>E3Y1C5</t>
  </si>
  <si>
    <t>E4IAP1_ENTFC</t>
  </si>
  <si>
    <t>E4IAP1</t>
  </si>
  <si>
    <t>E4IFB5_ENTFC</t>
  </si>
  <si>
    <t>E4IFB5</t>
  </si>
  <si>
    <t>E4ILL2_ENTFC</t>
  </si>
  <si>
    <t>E4ILL2</t>
  </si>
  <si>
    <t>E4IQA1_ENTFC</t>
  </si>
  <si>
    <t>E4IQA1</t>
  </si>
  <si>
    <t>E4ITY6_ENTFC</t>
  </si>
  <si>
    <t>E4ITY6</t>
  </si>
  <si>
    <t>E4ITY7_ENTFC</t>
  </si>
  <si>
    <t>E4ITY7</t>
  </si>
  <si>
    <t>E4ITZ1_ENTFC</t>
  </si>
  <si>
    <t>E4ITZ1</t>
  </si>
  <si>
    <t>E4J0Q1_ENTFC</t>
  </si>
  <si>
    <t>E4J0Q1</t>
  </si>
  <si>
    <t>E4J3W0_ENTFC</t>
  </si>
  <si>
    <t>E4J3W0</t>
  </si>
  <si>
    <t>E4J7L5_ENTFC</t>
  </si>
  <si>
    <t>E4J7L5</t>
  </si>
  <si>
    <t>E4JA10_ENTFC</t>
  </si>
  <si>
    <t>E4JA10</t>
  </si>
  <si>
    <t>E4JGH5_ENTFC</t>
  </si>
  <si>
    <t>E4JGH5</t>
  </si>
  <si>
    <t>E4JJ22_ENTFC</t>
  </si>
  <si>
    <t>E4JJ22</t>
  </si>
  <si>
    <t>E4KPU6_9LACT</t>
  </si>
  <si>
    <t>E4KPU6</t>
  </si>
  <si>
    <t>E4KWV4_9FIRM</t>
  </si>
  <si>
    <t>E4KWV4</t>
  </si>
  <si>
    <t>E4L354_9STRE</t>
  </si>
  <si>
    <t>E4L354</t>
  </si>
  <si>
    <t>E4PAK5_ECO8N</t>
  </si>
  <si>
    <t>E4PAK5</t>
  </si>
  <si>
    <t>E4SU71_STRTN</t>
  </si>
  <si>
    <t>E4SU71</t>
  </si>
  <si>
    <t>E5QX14_STAAH</t>
  </si>
  <si>
    <t>E5QX14</t>
  </si>
  <si>
    <t>E5RB26_STAAG</t>
  </si>
  <si>
    <t>E5RB26</t>
  </si>
  <si>
    <t>E5TCB0_STAAU</t>
  </si>
  <si>
    <t>E5TCB0</t>
  </si>
  <si>
    <t>E5TLW4_STAAU</t>
  </si>
  <si>
    <t>E5TLW4</t>
  </si>
  <si>
    <t>E5TYU3_STAAU</t>
  </si>
  <si>
    <t>E5TYU3</t>
  </si>
  <si>
    <t>E5WLD4_9BACI</t>
  </si>
  <si>
    <t>E5WLD4</t>
  </si>
  <si>
    <t>E5YEY6_9ENTR</t>
  </si>
  <si>
    <t>E5YEY6</t>
  </si>
  <si>
    <t>E5ZVV7_ECOLX</t>
  </si>
  <si>
    <t>E5ZVV7</t>
  </si>
  <si>
    <t>E6AGW2_ECOLX</t>
  </si>
  <si>
    <t>E6AGW2</t>
  </si>
  <si>
    <t>E6AV34_ECOLX</t>
  </si>
  <si>
    <t>E6AV34</t>
  </si>
  <si>
    <t>E6B300_ECOLX</t>
  </si>
  <si>
    <t>E6B300</t>
  </si>
  <si>
    <t>E6BR60_ECOLX</t>
  </si>
  <si>
    <t>E6BR60</t>
  </si>
  <si>
    <t>E6ERR4_ENTFL</t>
  </si>
  <si>
    <t>E6ERR4</t>
  </si>
  <si>
    <t>E6ETU8_ENTFL</t>
  </si>
  <si>
    <t>E6ETU8</t>
  </si>
  <si>
    <t>E6EYE0_ENTFL</t>
  </si>
  <si>
    <t>E6EYE0</t>
  </si>
  <si>
    <t>E6F7Z6_ENTFL</t>
  </si>
  <si>
    <t>E6F7Z6</t>
  </si>
  <si>
    <t>E6FHV9_ENTFL</t>
  </si>
  <si>
    <t>E6FHV9</t>
  </si>
  <si>
    <t>E6FQ34_ENTFL</t>
  </si>
  <si>
    <t>E6FQ34</t>
  </si>
  <si>
    <t>E6FUZ0_ENTFL</t>
  </si>
  <si>
    <t>E6FUZ0</t>
  </si>
  <si>
    <t>E6G5U4_ENTFL</t>
  </si>
  <si>
    <t>E6G5U4</t>
  </si>
  <si>
    <t>E6G8C4_ENTFL</t>
  </si>
  <si>
    <t>E6G8C4</t>
  </si>
  <si>
    <t>E6GG84_ENTFL</t>
  </si>
  <si>
    <t>E6GG84</t>
  </si>
  <si>
    <t>E6GI34_ENTFL</t>
  </si>
  <si>
    <t>E6GI34</t>
  </si>
  <si>
    <t>E6GNH2_ENTFL</t>
  </si>
  <si>
    <t>E6GNH2</t>
  </si>
  <si>
    <t>E6GV86_ENTFL</t>
  </si>
  <si>
    <t>E6GV86</t>
  </si>
  <si>
    <t>E6H8N4_ENTFL</t>
  </si>
  <si>
    <t>E6H8N4</t>
  </si>
  <si>
    <t>E6HD72_ENTFL</t>
  </si>
  <si>
    <t>E6HD72</t>
  </si>
  <si>
    <t>E6HFA3_ENTFL</t>
  </si>
  <si>
    <t>E6HFA3</t>
  </si>
  <si>
    <t>E6HM94_ENTFL</t>
  </si>
  <si>
    <t>E6HM94</t>
  </si>
  <si>
    <t>E6HSY6_ENTFL</t>
  </si>
  <si>
    <t>E6HSY6</t>
  </si>
  <si>
    <t>E6I1S4_ENTFL</t>
  </si>
  <si>
    <t>E6I1S4</t>
  </si>
  <si>
    <t>E6I7P2_ENTFL</t>
  </si>
  <si>
    <t>E6I7P2</t>
  </si>
  <si>
    <t>E6ID51_ENTFL</t>
  </si>
  <si>
    <t>E6ID51</t>
  </si>
  <si>
    <t>E6IMP4_ENTFL</t>
  </si>
  <si>
    <t>E6IMP4</t>
  </si>
  <si>
    <t>E6IVI2_ENTFL</t>
  </si>
  <si>
    <t>E6IVI2</t>
  </si>
  <si>
    <t>E6J168_STRAP</t>
  </si>
  <si>
    <t>E6J168</t>
  </si>
  <si>
    <t>E6KJV1_STRSA</t>
  </si>
  <si>
    <t>E6KJV1</t>
  </si>
  <si>
    <t>E6LF35_9ENTE</t>
  </si>
  <si>
    <t>E6LF35</t>
  </si>
  <si>
    <t>E6UCJ8_RUMA7</t>
  </si>
  <si>
    <t>E6UCJ8</t>
  </si>
  <si>
    <t>E6WIR4_PANSA</t>
  </si>
  <si>
    <t>E6WIR4</t>
  </si>
  <si>
    <t>E7B6L3_YERE1</t>
  </si>
  <si>
    <t>E7B6L3</t>
  </si>
  <si>
    <t>E7GZU8_STRAP</t>
  </si>
  <si>
    <t>E7GZU8</t>
  </si>
  <si>
    <t>E7HL82_ECOLX</t>
  </si>
  <si>
    <t>E7HL82</t>
  </si>
  <si>
    <t>E7I200_ECOLX</t>
  </si>
  <si>
    <t>E7I200</t>
  </si>
  <si>
    <t>E7I596_ECOLX</t>
  </si>
  <si>
    <t>E7I596</t>
  </si>
  <si>
    <t>E7IJW5_ECOLX</t>
  </si>
  <si>
    <t>E7IJW5</t>
  </si>
  <si>
    <t>E7J6R3_ECOLX</t>
  </si>
  <si>
    <t>E7J6R3</t>
  </si>
  <si>
    <t>E7JSS9_ECOLX</t>
  </si>
  <si>
    <t>E7JSS9</t>
  </si>
  <si>
    <t>E7JW58_SHISO</t>
  </si>
  <si>
    <t>E7JW58</t>
  </si>
  <si>
    <t>E7MI70_STAAU</t>
  </si>
  <si>
    <t>E7MI70</t>
  </si>
  <si>
    <t>E7MYL1_STAAU</t>
  </si>
  <si>
    <t>E7MYL1</t>
  </si>
  <si>
    <t>E7NUR4_TREPH</t>
  </si>
  <si>
    <t>E7NUR4</t>
  </si>
  <si>
    <t>E7NUR5_TREPH</t>
  </si>
  <si>
    <t>E7NUR5</t>
  </si>
  <si>
    <t>E7PV68_STRDY</t>
  </si>
  <si>
    <t>E7PV68</t>
  </si>
  <si>
    <t>E7S5H5_STRAG</t>
  </si>
  <si>
    <t>E7S5H5</t>
  </si>
  <si>
    <t>E7S7W0_9STRE</t>
  </si>
  <si>
    <t>E7S7W0</t>
  </si>
  <si>
    <t>E7SM28_SHIDY</t>
  </si>
  <si>
    <t>E7SM28</t>
  </si>
  <si>
    <t>E7SXL6_SHIBO</t>
  </si>
  <si>
    <t>E7SXL6</t>
  </si>
  <si>
    <t>E7TCK2_SHIFL</t>
  </si>
  <si>
    <t>E7TCK2</t>
  </si>
  <si>
    <t>E7TNN7_ECO57</t>
  </si>
  <si>
    <t>E7TNN7</t>
  </si>
  <si>
    <t>E7U9F3_ECOLX</t>
  </si>
  <si>
    <t>E7U9F3</t>
  </si>
  <si>
    <t>E7UPS1_ECOLX</t>
  </si>
  <si>
    <t>E7UPS1</t>
  </si>
  <si>
    <t>E7UXR8_SALTM</t>
  </si>
  <si>
    <t>E7UXR8</t>
  </si>
  <si>
    <t>E7VLV3_SALMO</t>
  </si>
  <si>
    <t>E7VLV3</t>
  </si>
  <si>
    <t>E7WBR2_SALMO</t>
  </si>
  <si>
    <t>E7WBR2</t>
  </si>
  <si>
    <t>E7WLS1_SALMO</t>
  </si>
  <si>
    <t>E7WLS1</t>
  </si>
  <si>
    <t>E7X9V6_SALMO</t>
  </si>
  <si>
    <t>E7X9V6</t>
  </si>
  <si>
    <t>E7XN77_SALMO</t>
  </si>
  <si>
    <t>E7XN77</t>
  </si>
  <si>
    <t>E7XZI0_SALMO</t>
  </si>
  <si>
    <t>E7XZI0</t>
  </si>
  <si>
    <t>E7Y952_SALMO</t>
  </si>
  <si>
    <t>E7Y952</t>
  </si>
  <si>
    <t>E7YL65_SALMO</t>
  </si>
  <si>
    <t>E7YL65</t>
  </si>
  <si>
    <t>E7YWY1_SALMO</t>
  </si>
  <si>
    <t>E7YWY1</t>
  </si>
  <si>
    <t>E7ZD50_SALMO</t>
  </si>
  <si>
    <t>E7ZD50</t>
  </si>
  <si>
    <t>E7ZLG8_SALMO</t>
  </si>
  <si>
    <t>E7ZLG8</t>
  </si>
  <si>
    <t>E8A094_SALMO</t>
  </si>
  <si>
    <t>E8A094</t>
  </si>
  <si>
    <t>E8AFA4_SALMO</t>
  </si>
  <si>
    <t>E8AFA4</t>
  </si>
  <si>
    <t>E8AJJ1_SALMO</t>
  </si>
  <si>
    <t>E8AJJ1</t>
  </si>
  <si>
    <t>E8B4G7_SALMO</t>
  </si>
  <si>
    <t>E8B4G7</t>
  </si>
  <si>
    <t>E8BA40_SALMO</t>
  </si>
  <si>
    <t>E8BA40</t>
  </si>
  <si>
    <t>E8BN64_SALMO</t>
  </si>
  <si>
    <t>E8BN64</t>
  </si>
  <si>
    <t>E8CC28_SALMO</t>
  </si>
  <si>
    <t>E8CC28</t>
  </si>
  <si>
    <t>E8CMN0_SALMO</t>
  </si>
  <si>
    <t>E8CMN0</t>
  </si>
  <si>
    <t>E8D1U2_SALMO</t>
  </si>
  <si>
    <t>E8D1U2</t>
  </si>
  <si>
    <t>E8DKV6_SALMO</t>
  </si>
  <si>
    <t>E8DKV6</t>
  </si>
  <si>
    <t>E8EBK4_SALMO</t>
  </si>
  <si>
    <t>E8EBK4</t>
  </si>
  <si>
    <t>E8ETT3_SALMO</t>
  </si>
  <si>
    <t>E8ETT3</t>
  </si>
  <si>
    <t>E8F1G2_SALMO</t>
  </si>
  <si>
    <t>E8F1G2</t>
  </si>
  <si>
    <t>E8FBH9_SALMO</t>
  </si>
  <si>
    <t>E8FBH9</t>
  </si>
  <si>
    <t>E8FWF9_SALMO</t>
  </si>
  <si>
    <t>E8FWF9</t>
  </si>
  <si>
    <t>E8GCK7_SALMO</t>
  </si>
  <si>
    <t>E8GCK7</t>
  </si>
  <si>
    <t>E8GFK7_SALMO</t>
  </si>
  <si>
    <t>E8GFK7</t>
  </si>
  <si>
    <t>E8GRI7_SALMO</t>
  </si>
  <si>
    <t>E8GRI7</t>
  </si>
  <si>
    <t>E8H2R0_ECO57</t>
  </si>
  <si>
    <t>E8H2R0</t>
  </si>
  <si>
    <t>E8HGT7_ECOLX</t>
  </si>
  <si>
    <t>E8HGT7</t>
  </si>
  <si>
    <t>E8HW76_ECOLX</t>
  </si>
  <si>
    <t>E8HW76</t>
  </si>
  <si>
    <t>E8I9I3_ECOLX</t>
  </si>
  <si>
    <t>E8I9I3</t>
  </si>
  <si>
    <t>E8J0V5_ECOLX</t>
  </si>
  <si>
    <t>E8J0V5</t>
  </si>
  <si>
    <t>E8J2R3_ECO57</t>
  </si>
  <si>
    <t>E8J2R3</t>
  </si>
  <si>
    <t>E8JPD7_STREI</t>
  </si>
  <si>
    <t>E8JPD7</t>
  </si>
  <si>
    <t>E8JVT7_STRCR</t>
  </si>
  <si>
    <t>E8JVT7</t>
  </si>
  <si>
    <t>E8JXS2_9STRE</t>
  </si>
  <si>
    <t>E8JXS2</t>
  </si>
  <si>
    <t>E8K801_STRPA</t>
  </si>
  <si>
    <t>E8K801</t>
  </si>
  <si>
    <t>E8K9H9_9STRE</t>
  </si>
  <si>
    <t>E8K9H9</t>
  </si>
  <si>
    <t>E8KS99_STRSA</t>
  </si>
  <si>
    <t>E8KS99</t>
  </si>
  <si>
    <t>E8KVJ3_STRVE</t>
  </si>
  <si>
    <t>E8KVJ3</t>
  </si>
  <si>
    <t>E8NLX2_SALET</t>
  </si>
  <si>
    <t>E8NLX2</t>
  </si>
  <si>
    <t>E8Q8U9_STRED</t>
  </si>
  <si>
    <t>E8Q8U9</t>
  </si>
  <si>
    <t>E8SGQ3_STAPH</t>
  </si>
  <si>
    <t>E8SGQ3</t>
  </si>
  <si>
    <t>E8UJV1_STREJ</t>
  </si>
  <si>
    <t>E8UJV1</t>
  </si>
  <si>
    <t>E8VF06_BACST</t>
  </si>
  <si>
    <t>E8VF06</t>
  </si>
  <si>
    <t>E8XFI9_SALT4</t>
  </si>
  <si>
    <t>E8XFI9</t>
  </si>
  <si>
    <t>E8Y469_ECOKO</t>
  </si>
  <si>
    <t>E8Y469</t>
  </si>
  <si>
    <t>E9A2C5_SALET</t>
  </si>
  <si>
    <t>E9A2C5</t>
  </si>
  <si>
    <t>E9DMZ8_9STRE</t>
  </si>
  <si>
    <t>E9DMZ8</t>
  </si>
  <si>
    <t>E9FF02_9STRE</t>
  </si>
  <si>
    <t>E9FF02</t>
  </si>
  <si>
    <t>E9FPP8_9STRE</t>
  </si>
  <si>
    <t>E9FPP8</t>
  </si>
  <si>
    <t>E9S3B6_TREDN</t>
  </si>
  <si>
    <t>E9S3B6</t>
  </si>
  <si>
    <t>E9S3B7_TREDN</t>
  </si>
  <si>
    <t>E9S3B7</t>
  </si>
  <si>
    <t>E9SCU4_RUMAL</t>
  </si>
  <si>
    <t>E9SCU4</t>
  </si>
  <si>
    <t>E9TFE2_ECOLX</t>
  </si>
  <si>
    <t>E9TFE2</t>
  </si>
  <si>
    <t>E9TVQ2_ECOLX</t>
  </si>
  <si>
    <t>E9TVQ2</t>
  </si>
  <si>
    <t>E9UHB8_ECOLX</t>
  </si>
  <si>
    <t>E9UHB8</t>
  </si>
  <si>
    <t>E9V7W3_ECOLX</t>
  </si>
  <si>
    <t>E9V7W3</t>
  </si>
  <si>
    <t>E9VQ42_ECOLX</t>
  </si>
  <si>
    <t>E9VQ42</t>
  </si>
  <si>
    <t>E9W0S2_ECOLX</t>
  </si>
  <si>
    <t>E9W0S2</t>
  </si>
  <si>
    <t>E9WFY4_ECOLX</t>
  </si>
  <si>
    <t>E9WFY4</t>
  </si>
  <si>
    <t>E9WXS9_ECOLX</t>
  </si>
  <si>
    <t>E9WXS9</t>
  </si>
  <si>
    <t>E9X2E8_ECOLX</t>
  </si>
  <si>
    <t>E9X2E8</t>
  </si>
  <si>
    <t>E9XIM4_ECOLX</t>
  </si>
  <si>
    <t>E9XIM4</t>
  </si>
  <si>
    <t>E9Y0B0_ECOLX</t>
  </si>
  <si>
    <t>E9Y0B0</t>
  </si>
  <si>
    <t>E9YC67_ECOLX</t>
  </si>
  <si>
    <t>E9YC67</t>
  </si>
  <si>
    <t>E9YPG6_ECOLX</t>
  </si>
  <si>
    <t>E9YPG6</t>
  </si>
  <si>
    <t>F0CEW7_SALMO</t>
  </si>
  <si>
    <t>F0CEW7</t>
  </si>
  <si>
    <t>F0CGW2_SALMO</t>
  </si>
  <si>
    <t>F0CGW2</t>
  </si>
  <si>
    <t>F0CJ28_SALMO</t>
  </si>
  <si>
    <t>F0CJ28</t>
  </si>
  <si>
    <t>F0CVE2_SALMO</t>
  </si>
  <si>
    <t>F0CVE2</t>
  </si>
  <si>
    <t>F0CWW9_SALMO</t>
  </si>
  <si>
    <t>F0CWW9</t>
  </si>
  <si>
    <t>F0D5P1_STAAU</t>
  </si>
  <si>
    <t>F0D5P1</t>
  </si>
  <si>
    <t>F0DD87_STAAU</t>
  </si>
  <si>
    <t>F0DD87</t>
  </si>
  <si>
    <t>F0EMJ7_ENTCA</t>
  </si>
  <si>
    <t>F0EMJ7</t>
  </si>
  <si>
    <t>F0FG48_STRSA</t>
  </si>
  <si>
    <t>F0FG48</t>
  </si>
  <si>
    <t>F0FNQ8_STRSA</t>
  </si>
  <si>
    <t>F0FNQ8</t>
  </si>
  <si>
    <t>F0FUM7_STRSA</t>
  </si>
  <si>
    <t>F0FUM7</t>
  </si>
  <si>
    <t>F0GTB7_9FIRM</t>
  </si>
  <si>
    <t>F0GTB7</t>
  </si>
  <si>
    <t>F0GY91_9FIRM</t>
  </si>
  <si>
    <t>F0GY91</t>
  </si>
  <si>
    <t>F0HYL4_STRSA</t>
  </si>
  <si>
    <t>F0HYL4</t>
  </si>
  <si>
    <t>F0I9Y1_STRSA</t>
  </si>
  <si>
    <t>F0I9Y1</t>
  </si>
  <si>
    <t>F0IPE5_STRSA</t>
  </si>
  <si>
    <t>F0IPE5</t>
  </si>
  <si>
    <t>F0IQR4_STRSA</t>
  </si>
  <si>
    <t>F0IQR4</t>
  </si>
  <si>
    <t>F0KSF3_YERE3</t>
  </si>
  <si>
    <t>F0KSF3</t>
  </si>
  <si>
    <t>F0L920_AGRSH</t>
  </si>
  <si>
    <t>F0L920</t>
  </si>
  <si>
    <t>F0P366_STAPE</t>
  </si>
  <si>
    <t>F0P366</t>
  </si>
  <si>
    <t>F0PCD5_ENTF6</t>
  </si>
  <si>
    <t>F0PCD5</t>
  </si>
  <si>
    <t>F0PGV6_ENTF6</t>
  </si>
  <si>
    <t>F0PGV6</t>
  </si>
  <si>
    <t>F0SWW4_SYNGF</t>
  </si>
  <si>
    <t>F0SWW4</t>
  </si>
  <si>
    <t>PF04122</t>
  </si>
  <si>
    <t>PF04122.7 Putative cell wall binding repeat 2</t>
  </si>
  <si>
    <t>PF09479</t>
  </si>
  <si>
    <t>PF09479.5 Listeria-Bacteroides repeat domain (List_Bact_rpt)</t>
  </si>
  <si>
    <t>F0VWM4_STRG2</t>
  </si>
  <si>
    <t>F0VWM4</t>
  </si>
  <si>
    <t>F1T6V1_9ACTN</t>
  </si>
  <si>
    <t>F1T6V1</t>
  </si>
  <si>
    <t>F1XS18_ECO57</t>
  </si>
  <si>
    <t>F1XS18</t>
  </si>
  <si>
    <t>F1Y254_ECO57</t>
  </si>
  <si>
    <t>F1Y254</t>
  </si>
  <si>
    <t>F1YXY2_9STRE</t>
  </si>
  <si>
    <t>F1YXY2</t>
  </si>
  <si>
    <t>F1ZIQ7_ECOLX</t>
  </si>
  <si>
    <t>F1ZIQ7</t>
  </si>
  <si>
    <t>F2B856_STRPN</t>
  </si>
  <si>
    <t>F2B856</t>
  </si>
  <si>
    <t>F2BM33_STRSA</t>
  </si>
  <si>
    <t>F2BM33</t>
  </si>
  <si>
    <t>F2BUX8_STRSA</t>
  </si>
  <si>
    <t>F2BUX8</t>
  </si>
  <si>
    <t>F2CAY8_STRSA</t>
  </si>
  <si>
    <t>F2CAY8</t>
  </si>
  <si>
    <t>F2CFT3_STRSA</t>
  </si>
  <si>
    <t>F2CFT3</t>
  </si>
  <si>
    <t>F2CIE7_STRSA</t>
  </si>
  <si>
    <t>F2CIE7</t>
  </si>
  <si>
    <t>F2F601_SOLSS</t>
  </si>
  <si>
    <t>F2F601</t>
  </si>
  <si>
    <t>F2FJG4_SALDU</t>
  </si>
  <si>
    <t>F2FJG4</t>
  </si>
  <si>
    <t>F2G0F5_SALGL</t>
  </si>
  <si>
    <t>F2G0F5</t>
  </si>
  <si>
    <t>F2HLY4_LACLV</t>
  </si>
  <si>
    <t>F2HLY4</t>
  </si>
  <si>
    <t>F2MQJ1_ENTFO</t>
  </si>
  <si>
    <t>F2MQJ1</t>
  </si>
  <si>
    <t>F2NV41_TRES6</t>
  </si>
  <si>
    <t>F2NV41</t>
  </si>
  <si>
    <t>F2QFY4_STROU</t>
  </si>
  <si>
    <t>F2QFY4</t>
  </si>
  <si>
    <t>F3L838_STRPO</t>
  </si>
  <si>
    <t>F3L838</t>
  </si>
  <si>
    <t>F3Q3H9_9ENTR</t>
  </si>
  <si>
    <t>F3Q3H9</t>
  </si>
  <si>
    <t>F3QZB1_ENTFL</t>
  </si>
  <si>
    <t>F3QZB1</t>
  </si>
  <si>
    <t>F3R0D4_ENTFL</t>
  </si>
  <si>
    <t>F3R0D4</t>
  </si>
  <si>
    <t>F3SKI0_STRSA</t>
  </si>
  <si>
    <t>F3SKI0</t>
  </si>
  <si>
    <t>F3T6D7_STAAU</t>
  </si>
  <si>
    <t>F3T6D7</t>
  </si>
  <si>
    <t>F3TF93_STAAU</t>
  </si>
  <si>
    <t>F3TF93</t>
  </si>
  <si>
    <t>F3TKW1_STAAU</t>
  </si>
  <si>
    <t>F3TKW1</t>
  </si>
  <si>
    <t>F3U3Q4_RHOSH</t>
  </si>
  <si>
    <t>F3U3Q4</t>
  </si>
  <si>
    <t>F3UEH3_STRSA</t>
  </si>
  <si>
    <t>F3UEH3</t>
  </si>
  <si>
    <t>F3ULU6_STRSA</t>
  </si>
  <si>
    <t>F3ULU6</t>
  </si>
  <si>
    <t>F3UPD5_STRSA</t>
  </si>
  <si>
    <t>F3UPD5</t>
  </si>
  <si>
    <t>F3V065_STRSA</t>
  </si>
  <si>
    <t>F3V065</t>
  </si>
  <si>
    <t>F3V4Q3_SHIDY</t>
  </si>
  <si>
    <t>F3V4Q3</t>
  </si>
  <si>
    <t>F3VLB3_STRPN</t>
  </si>
  <si>
    <t>F3VLB3</t>
  </si>
  <si>
    <t>F3VSZ2_STRPN</t>
  </si>
  <si>
    <t>F3VSZ2</t>
  </si>
  <si>
    <t>F3VVG5_SHIBO</t>
  </si>
  <si>
    <t>F3VVG5</t>
  </si>
  <si>
    <t>F3WD23_STRPN</t>
  </si>
  <si>
    <t>F3WD23</t>
  </si>
  <si>
    <t>F3WG78_SHIBO</t>
  </si>
  <si>
    <t>F3WG78</t>
  </si>
  <si>
    <t>F3X9N0_STRPN</t>
  </si>
  <si>
    <t>F3X9N0</t>
  </si>
  <si>
    <t>F3XG91_STRPN</t>
  </si>
  <si>
    <t>F3XG91</t>
  </si>
  <si>
    <t>F3XMD9_STRPN</t>
  </si>
  <si>
    <t>F3XMD9</t>
  </si>
  <si>
    <t>F4BPP0_CARS1</t>
  </si>
  <si>
    <t>F4BPP0</t>
  </si>
  <si>
    <t>PB001305</t>
  </si>
  <si>
    <t>F4BVW2_METCG</t>
  </si>
  <si>
    <t>F4BVW2</t>
  </si>
  <si>
    <t>F4EGR8_STRSU</t>
  </si>
  <si>
    <t>F4EGR8</t>
  </si>
  <si>
    <t>F4FKQ5_STAAU</t>
  </si>
  <si>
    <t>F4FKQ5</t>
  </si>
  <si>
    <t>F4LZ31_ECOLX</t>
  </si>
  <si>
    <t>F4LZ31</t>
  </si>
  <si>
    <t>F4MX49_YEREN</t>
  </si>
  <si>
    <t>F4MX49</t>
  </si>
  <si>
    <t>F4NEM9_9ENTR</t>
  </si>
  <si>
    <t>F4NEM9</t>
  </si>
  <si>
    <t>F4SLU2_ECOLX</t>
  </si>
  <si>
    <t>F4SLU2</t>
  </si>
  <si>
    <t>F4T0Y3_ECOLX</t>
  </si>
  <si>
    <t>F4T0Y3</t>
  </si>
  <si>
    <t>F4TFW1_ECOLX</t>
  </si>
  <si>
    <t>F4TFW1</t>
  </si>
  <si>
    <t>F4TU06_ECOLX</t>
  </si>
  <si>
    <t>F4TU06</t>
  </si>
  <si>
    <t>F4UB67_ECOLX</t>
  </si>
  <si>
    <t>F4UB67</t>
  </si>
  <si>
    <t>F4UNN7_ECOLX</t>
  </si>
  <si>
    <t>F4UNN7</t>
  </si>
  <si>
    <t>F4V3A0_ECOLX</t>
  </si>
  <si>
    <t>F4V3A0</t>
  </si>
  <si>
    <t>F4VGM3_ECOLX</t>
  </si>
  <si>
    <t>F4VGM3</t>
  </si>
  <si>
    <t>F4VWH2_ECOLX</t>
  </si>
  <si>
    <t>F4VWH2</t>
  </si>
  <si>
    <t>F5JFF5_9RHIZ</t>
  </si>
  <si>
    <t>F5JFF5</t>
  </si>
  <si>
    <t>F5MCG9_ECOLX</t>
  </si>
  <si>
    <t>F5MCG9</t>
  </si>
  <si>
    <t>F5MNQ6_SHIFL</t>
  </si>
  <si>
    <t>F5MNQ6</t>
  </si>
  <si>
    <t>F5N3J7_SHIFL</t>
  </si>
  <si>
    <t>F5N3J7</t>
  </si>
  <si>
    <t>F5NHV2_SHIFL</t>
  </si>
  <si>
    <t>F5NHV2</t>
  </si>
  <si>
    <t>F5NW93_SHIFL</t>
  </si>
  <si>
    <t>F5NW93</t>
  </si>
  <si>
    <t>F5PCH5_SHIFL</t>
  </si>
  <si>
    <t>F5PCH5</t>
  </si>
  <si>
    <t>F5PSF1_SHIFL</t>
  </si>
  <si>
    <t>F5PSF1</t>
  </si>
  <si>
    <t>F5Q6R3_SHIFL</t>
  </si>
  <si>
    <t>F5Q6R3</t>
  </si>
  <si>
    <t>F5QZM7_SHIFL</t>
  </si>
  <si>
    <t>F5QZM7</t>
  </si>
  <si>
    <t>F5RYH8_9ENTR</t>
  </si>
  <si>
    <t>F5RYH8</t>
  </si>
  <si>
    <t>F5U1J0_STRAP</t>
  </si>
  <si>
    <t>F5U1J0</t>
  </si>
  <si>
    <t>F5U6M4_STREQ</t>
  </si>
  <si>
    <t>F5U6M4</t>
  </si>
  <si>
    <t>F5VNX7_ENTSA</t>
  </si>
  <si>
    <t>F5VNX7</t>
  </si>
  <si>
    <t>F5VUI2_STROR</t>
  </si>
  <si>
    <t>F5VUI2</t>
  </si>
  <si>
    <t>F5W1K8_9STRE</t>
  </si>
  <si>
    <t>F5W1K8</t>
  </si>
  <si>
    <t>F5W762_STAAU</t>
  </si>
  <si>
    <t>F5W762</t>
  </si>
  <si>
    <t>F5WGP1_STAAU</t>
  </si>
  <si>
    <t>F5WGP1</t>
  </si>
  <si>
    <t>F5WPA1_STAAU</t>
  </si>
  <si>
    <t>F5WPA1</t>
  </si>
  <si>
    <t>F5WZZ0_STRG1</t>
  </si>
  <si>
    <t>F5WZZ0</t>
  </si>
  <si>
    <t>F5X5L9_STRPX</t>
  </si>
  <si>
    <t>F5X5L9</t>
  </si>
  <si>
    <t>F5ZHA5_STRPW</t>
  </si>
  <si>
    <t>F5ZHA5</t>
  </si>
  <si>
    <t>F5ZPC4_SALTU</t>
  </si>
  <si>
    <t>F5ZPC4</t>
  </si>
  <si>
    <t>F7N5Q7_ECOLX</t>
  </si>
  <si>
    <t>F7N5Q7</t>
  </si>
  <si>
    <t>F7RA70_SHIFL</t>
  </si>
  <si>
    <t>F7RA70</t>
  </si>
  <si>
    <t>F7UB83_RHIRD</t>
  </si>
  <si>
    <t>F7UB83</t>
  </si>
  <si>
    <t>F7XC72_SINMM</t>
  </si>
  <si>
    <t>F7XC72</t>
  </si>
  <si>
    <t>PB000701</t>
  </si>
  <si>
    <t>F8DGP4_STREP</t>
  </si>
  <si>
    <t>F8DGP4</t>
  </si>
  <si>
    <t>F8HCT8_STRE5</t>
  </si>
  <si>
    <t>F8HCT8</t>
  </si>
  <si>
    <t>F8IR21_STREC</t>
  </si>
  <si>
    <t>F8IR21</t>
  </si>
  <si>
    <t>F8LIL5_STREH</t>
  </si>
  <si>
    <t>F8LIL5</t>
  </si>
  <si>
    <t>F8LQA2_STRE8</t>
  </si>
  <si>
    <t>F8LQA2</t>
  </si>
  <si>
    <t>F8LWW8_STRTR</t>
  </si>
  <si>
    <t>F8LWW8</t>
  </si>
  <si>
    <t>F8VFZ9_SALBC</t>
  </si>
  <si>
    <t>F8VFZ9</t>
  </si>
  <si>
    <t>F8X9C2_ECOLX</t>
  </si>
  <si>
    <t>F8X9C2</t>
  </si>
  <si>
    <t>F8XZ17_STRAG</t>
  </si>
  <si>
    <t>F8XZ17</t>
  </si>
  <si>
    <t>F8YH81_ECOLX</t>
  </si>
  <si>
    <t>F8YH81</t>
  </si>
  <si>
    <t>F9CK16_ECOLX</t>
  </si>
  <si>
    <t>F9CK16</t>
  </si>
  <si>
    <t>F9E3W1_STRSA</t>
  </si>
  <si>
    <t>F9E3W1</t>
  </si>
  <si>
    <t>F9E5U6_STRSA</t>
  </si>
  <si>
    <t>F9E5U6</t>
  </si>
  <si>
    <t>F9HBY6_STRMT</t>
  </si>
  <si>
    <t>F9HBY6</t>
  </si>
  <si>
    <t>F9HJL6_9STRE</t>
  </si>
  <si>
    <t>F9HJL6</t>
  </si>
  <si>
    <t>F9HPT9_STRMT</t>
  </si>
  <si>
    <t>F9HPT9</t>
  </si>
  <si>
    <t>F9I1N3_ECOLX</t>
  </si>
  <si>
    <t>F9I1N3</t>
  </si>
  <si>
    <t>F9JQM0_STAAU</t>
  </si>
  <si>
    <t>F9JQM0</t>
  </si>
  <si>
    <t>F9JY65_STAAU</t>
  </si>
  <si>
    <t>F9JY65</t>
  </si>
  <si>
    <t>F9K1P3_STAAU</t>
  </si>
  <si>
    <t>F9K1P3</t>
  </si>
  <si>
    <t>F9KCD2_STAAU</t>
  </si>
  <si>
    <t>F9KCD2</t>
  </si>
  <si>
    <t>F9KKM9_STAAU</t>
  </si>
  <si>
    <t>F9KKM9</t>
  </si>
  <si>
    <t>F9KTC5_STAAU</t>
  </si>
  <si>
    <t>F9KTC5</t>
  </si>
  <si>
    <t>F9KXV2_STAAU</t>
  </si>
  <si>
    <t>F9KXV2</t>
  </si>
  <si>
    <t>F9LZT6_STRMT</t>
  </si>
  <si>
    <t>F9LZT6</t>
  </si>
  <si>
    <t>F9M503_STRPA</t>
  </si>
  <si>
    <t>F9M503</t>
  </si>
  <si>
    <t>F9MHJ8_STRMT</t>
  </si>
  <si>
    <t>F9MHJ8</t>
  </si>
  <si>
    <t>F9MW14_9FIRM</t>
  </si>
  <si>
    <t>F9MW14</t>
  </si>
  <si>
    <t>F9N001_PEPMA</t>
  </si>
  <si>
    <t>F9N001</t>
  </si>
  <si>
    <t>F9NG25_STREQ</t>
  </si>
  <si>
    <t>F9NG25</t>
  </si>
  <si>
    <t>F9P2C5_STRMT</t>
  </si>
  <si>
    <t>F9P2C5</t>
  </si>
  <si>
    <t>F9P9Q8_STRCV</t>
  </si>
  <si>
    <t>F9P9Q8</t>
  </si>
  <si>
    <t>F9P9Q9_STRCV</t>
  </si>
  <si>
    <t>F9P9Q9</t>
  </si>
  <si>
    <t>F9PDS7_9STRE</t>
  </si>
  <si>
    <t>F9PDS7</t>
  </si>
  <si>
    <t>F9PVB2_9STRE</t>
  </si>
  <si>
    <t>F9PVB2</t>
  </si>
  <si>
    <t>F9Q0M5_STROR</t>
  </si>
  <si>
    <t>F9Q0M5</t>
  </si>
  <si>
    <t>F9XTG8_CAMFE</t>
  </si>
  <si>
    <t>F9XTG8</t>
  </si>
  <si>
    <t>G0EAQ0_ENTAK</t>
  </si>
  <si>
    <t>G0EAQ0</t>
  </si>
  <si>
    <t>G0F9P9_ECOLX</t>
  </si>
  <si>
    <t>G0F9P9</t>
  </si>
  <si>
    <t>G0GRW0_KLEPN</t>
  </si>
  <si>
    <t>G0GRW0</t>
  </si>
  <si>
    <t>G0I8V2_STRES</t>
  </si>
  <si>
    <t>G0I8V2</t>
  </si>
  <si>
    <t>G0LPG5_STAAU</t>
  </si>
  <si>
    <t>G0LPG5</t>
  </si>
  <si>
    <t>G1YAZ4_ECOLX</t>
  </si>
  <si>
    <t>G1YAZ4</t>
  </si>
  <si>
    <t>G1YQH1_ECOLX</t>
  </si>
  <si>
    <t>G1YQH1</t>
  </si>
  <si>
    <t>G1Z5T0_ECOLX</t>
  </si>
  <si>
    <t>G1Z5T0</t>
  </si>
  <si>
    <t>G1ZJH7_ECOLX</t>
  </si>
  <si>
    <t>G1ZJH7</t>
  </si>
  <si>
    <t>G2A1Q2_ECOLX</t>
  </si>
  <si>
    <t>G2A1Q2</t>
  </si>
  <si>
    <t>G2AHF7_ECOLX</t>
  </si>
  <si>
    <t>G2AHF7</t>
  </si>
  <si>
    <t>G2AW98_ECOLX</t>
  </si>
  <si>
    <t>G2AW98</t>
  </si>
  <si>
    <t>G2BAP3_ECOLX</t>
  </si>
  <si>
    <t>G2BAP3</t>
  </si>
  <si>
    <t>G2BQF8_ECOLX</t>
  </si>
  <si>
    <t>G2BQF8</t>
  </si>
  <si>
    <t>G2C5H6_ECOLX</t>
  </si>
  <si>
    <t>G2C5H6</t>
  </si>
  <si>
    <t>G2CL94_ECOLX</t>
  </si>
  <si>
    <t>G2CL94</t>
  </si>
  <si>
    <t>G2CZW7_ECOLX</t>
  </si>
  <si>
    <t>G2CZW7</t>
  </si>
  <si>
    <t>G2EY68_ECOLX</t>
  </si>
  <si>
    <t>G2EY68</t>
  </si>
  <si>
    <t>G2GS12_STRSL</t>
  </si>
  <si>
    <t>G2GS12</t>
  </si>
  <si>
    <t>G2S325_ENTAL</t>
  </si>
  <si>
    <t>G2S325</t>
  </si>
  <si>
    <t>G2STM8_BIFAN</t>
  </si>
  <si>
    <t>G2STM8</t>
  </si>
  <si>
    <t>G4BYS6_SALIN</t>
  </si>
  <si>
    <t>G4BYS6</t>
  </si>
  <si>
    <t>G4D632_9FIRM</t>
  </si>
  <si>
    <t>G4D632</t>
  </si>
  <si>
    <t>G4ET93_BACIU</t>
  </si>
  <si>
    <t>G4ET93</t>
  </si>
  <si>
    <t>G4F470_9GAMM</t>
  </si>
  <si>
    <t>G4F470</t>
  </si>
  <si>
    <t>G4HC09_9BACL</t>
  </si>
  <si>
    <t>G4HC09</t>
  </si>
  <si>
    <t>G4KJL0_YEREN</t>
  </si>
  <si>
    <t>G4KJL0</t>
  </si>
  <si>
    <t>G4NXT5_BACPN</t>
  </si>
  <si>
    <t>G4NXT5</t>
  </si>
  <si>
    <t>G4P674_BACIU</t>
  </si>
  <si>
    <t>G4P674</t>
  </si>
  <si>
    <t>G4PP55_ECOLX</t>
  </si>
  <si>
    <t>G4PP55</t>
  </si>
  <si>
    <t>G4R3R5_STRPY</t>
  </si>
  <si>
    <t>G4R3R5</t>
  </si>
  <si>
    <t>G5IV74_9ENTE</t>
  </si>
  <si>
    <t>G5IV74</t>
  </si>
  <si>
    <t>G5JKJ4_9STAP</t>
  </si>
  <si>
    <t>G5JKJ4</t>
  </si>
  <si>
    <t>G5JRG5_STRCG</t>
  </si>
  <si>
    <t>G5JRG5</t>
  </si>
  <si>
    <t>G5JYT5_9STRE</t>
  </si>
  <si>
    <t>G5JYT5</t>
  </si>
  <si>
    <t>G5K0C9_9STRE</t>
  </si>
  <si>
    <t>G5K0C9</t>
  </si>
  <si>
    <t>G5K6L1_9STRE</t>
  </si>
  <si>
    <t>G5K6L1</t>
  </si>
  <si>
    <t>G5KE60_9STRE</t>
  </si>
  <si>
    <t>G5KE60</t>
  </si>
  <si>
    <t>G5KN81_ECOLX</t>
  </si>
  <si>
    <t>G5KN81</t>
  </si>
  <si>
    <t>G5L0F5_STRSU</t>
  </si>
  <si>
    <t>G5L0F5</t>
  </si>
  <si>
    <t>G5LA75_SALET</t>
  </si>
  <si>
    <t>G5LA75</t>
  </si>
  <si>
    <t>G5LPV3_SALET</t>
  </si>
  <si>
    <t>G5LPV3</t>
  </si>
  <si>
    <t>G5M4J0_SALET</t>
  </si>
  <si>
    <t>G5M4J0</t>
  </si>
  <si>
    <t>G5MJG8_SALET</t>
  </si>
  <si>
    <t>G5MJG8</t>
  </si>
  <si>
    <t>G5MYT7_SALET</t>
  </si>
  <si>
    <t>G5MYT7</t>
  </si>
  <si>
    <t>G5NE63_SALET</t>
  </si>
  <si>
    <t>G5NE63</t>
  </si>
  <si>
    <t>G5NV76_SALET</t>
  </si>
  <si>
    <t>G5NV76</t>
  </si>
  <si>
    <t>G5P6D0_SALET</t>
  </si>
  <si>
    <t>G5P6D0</t>
  </si>
  <si>
    <t>G5PP44_SALET</t>
  </si>
  <si>
    <t>G5PP44</t>
  </si>
  <si>
    <t>G5Q3S5_SALMO</t>
  </si>
  <si>
    <t>G5Q3S5</t>
  </si>
  <si>
    <t>G5QK20_SALRU</t>
  </si>
  <si>
    <t>G5QK20</t>
  </si>
  <si>
    <t>G5R172_SALSE</t>
  </si>
  <si>
    <t>G5R172</t>
  </si>
  <si>
    <t>G5RGN9_SALET</t>
  </si>
  <si>
    <t>G5RGN9</t>
  </si>
  <si>
    <t>G5RWB6_SALET</t>
  </si>
  <si>
    <t>G5RWB6</t>
  </si>
  <si>
    <t>G5SCX1_SALET</t>
  </si>
  <si>
    <t>G5SCX1</t>
  </si>
  <si>
    <t>G5TKP3_ECOLX</t>
  </si>
  <si>
    <t>G5TKP3</t>
  </si>
  <si>
    <t>G5TZG9_ECOLX</t>
  </si>
  <si>
    <t>G5TZG9</t>
  </si>
  <si>
    <t>G5U9L2_ECOLX</t>
  </si>
  <si>
    <t>G5U9L2</t>
  </si>
  <si>
    <t>G5UV19_ECOLX</t>
  </si>
  <si>
    <t>G5UV19</t>
  </si>
  <si>
    <t>G5VAZ7_ECOLX</t>
  </si>
  <si>
    <t>G5VAZ7</t>
  </si>
  <si>
    <t>G5VQQ1_ECOLX</t>
  </si>
  <si>
    <t>G5VQQ1</t>
  </si>
  <si>
    <t>G5W7B3_ECOLX</t>
  </si>
  <si>
    <t>G5W7B3</t>
  </si>
  <si>
    <t>G5WUM6_ECOLX</t>
  </si>
  <si>
    <t>G5WUM6</t>
  </si>
  <si>
    <t>G5X9D0_ECOLX</t>
  </si>
  <si>
    <t>G5X9D0</t>
  </si>
  <si>
    <t>G5XE60_ECOLX</t>
  </si>
  <si>
    <t>G5XE60</t>
  </si>
  <si>
    <t>G5XY96_ECOLX</t>
  </si>
  <si>
    <t>G5XY96</t>
  </si>
  <si>
    <t>G5YI60_ECOLX</t>
  </si>
  <si>
    <t>G5YI60</t>
  </si>
  <si>
    <t>G6A6P9_STRIT</t>
  </si>
  <si>
    <t>G6A6P9</t>
  </si>
  <si>
    <t>G6AC53_STRIT</t>
  </si>
  <si>
    <t>G6AC53</t>
  </si>
  <si>
    <t>G6CB63_9STRE</t>
  </si>
  <si>
    <t>G6CB63</t>
  </si>
  <si>
    <t>G6ENA9_STRTR</t>
  </si>
  <si>
    <t>G6ENA9</t>
  </si>
  <si>
    <t>G6FAZ1_LACLC</t>
  </si>
  <si>
    <t>G6FAZ1</t>
  </si>
  <si>
    <t>G6J707_STRPN</t>
  </si>
  <si>
    <t>G6J707</t>
  </si>
  <si>
    <t>G6JDR9_STRPN</t>
  </si>
  <si>
    <t>G6JDR9</t>
  </si>
  <si>
    <t>G6JK28_STRPN</t>
  </si>
  <si>
    <t>G6JK28</t>
  </si>
  <si>
    <t>G6JR30_STRPN</t>
  </si>
  <si>
    <t>G6JR30</t>
  </si>
  <si>
    <t>G6JXH5_STRPN</t>
  </si>
  <si>
    <t>G6JXH5</t>
  </si>
  <si>
    <t>G6K3M0_STRPN</t>
  </si>
  <si>
    <t>G6K3M0</t>
  </si>
  <si>
    <t>G6K8M9_STRPN</t>
  </si>
  <si>
    <t>G6K8M9</t>
  </si>
  <si>
    <t>G6KG88_STRPN</t>
  </si>
  <si>
    <t>G6KG88</t>
  </si>
  <si>
    <t>G6KME8_STRPN</t>
  </si>
  <si>
    <t>G6KME8</t>
  </si>
  <si>
    <t>G6KTQ2_STRPN</t>
  </si>
  <si>
    <t>G6KTQ2</t>
  </si>
  <si>
    <t>G6L0D7_STRPN</t>
  </si>
  <si>
    <t>G6L0D7</t>
  </si>
  <si>
    <t>G6L6N6_STRPN</t>
  </si>
  <si>
    <t>G6L6N6</t>
  </si>
  <si>
    <t>G6LCM0_STRPN</t>
  </si>
  <si>
    <t>G6LCM0</t>
  </si>
  <si>
    <t>G6LJ15_STRPN</t>
  </si>
  <si>
    <t>G6LJ15</t>
  </si>
  <si>
    <t>G6LQU8_STRPN</t>
  </si>
  <si>
    <t>G6LQU8</t>
  </si>
  <si>
    <t>G6LXN3_STRPN</t>
  </si>
  <si>
    <t>G6LXN3</t>
  </si>
  <si>
    <t>G6M4L6_STRPN</t>
  </si>
  <si>
    <t>G6M4L6</t>
  </si>
  <si>
    <t>G6MBD1_STRPN</t>
  </si>
  <si>
    <t>G6MBD1</t>
  </si>
  <si>
    <t>G6MHF9_STRPN</t>
  </si>
  <si>
    <t>G6MHF9</t>
  </si>
  <si>
    <t>G6MNK7_STRPN</t>
  </si>
  <si>
    <t>G6MNK7</t>
  </si>
  <si>
    <t>G6MTW6_STRPN</t>
  </si>
  <si>
    <t>G6MTW6</t>
  </si>
  <si>
    <t>G6N116_STRPN</t>
  </si>
  <si>
    <t>G6N116</t>
  </si>
  <si>
    <t>G6N7H3_STRPN</t>
  </si>
  <si>
    <t>G6N7H3</t>
  </si>
  <si>
    <t>G6NE11_STRPN</t>
  </si>
  <si>
    <t>G6NE11</t>
  </si>
  <si>
    <t>G6NKI2_STRPN</t>
  </si>
  <si>
    <t>G6NKI2</t>
  </si>
  <si>
    <t>G6NRV8_STRPN</t>
  </si>
  <si>
    <t>G6NRV8</t>
  </si>
  <si>
    <t>G6NYD3_STRPN</t>
  </si>
  <si>
    <t>G6NYD3</t>
  </si>
  <si>
    <t>G6P4Y9_STRPN</t>
  </si>
  <si>
    <t>G6P4Y9</t>
  </si>
  <si>
    <t>G6PBI0_STRPN</t>
  </si>
  <si>
    <t>G6PBI0</t>
  </si>
  <si>
    <t>G6PHW9_STRPN</t>
  </si>
  <si>
    <t>G6PHW9</t>
  </si>
  <si>
    <t>G6PP55_STRPN</t>
  </si>
  <si>
    <t>G6PP55</t>
  </si>
  <si>
    <t>G6PV10_STRPN</t>
  </si>
  <si>
    <t>G6PV10</t>
  </si>
  <si>
    <t>G6Q2I6_STRPN</t>
  </si>
  <si>
    <t>G6Q2I6</t>
  </si>
  <si>
    <t>G6Q8G4_STRPN</t>
  </si>
  <si>
    <t>G6Q8G4</t>
  </si>
  <si>
    <t>G6QEL3_STRPN</t>
  </si>
  <si>
    <t>G6QEL3</t>
  </si>
  <si>
    <t>G6QL24_STRPN</t>
  </si>
  <si>
    <t>G6QL24</t>
  </si>
  <si>
    <t>G6QSA0_STRPN</t>
  </si>
  <si>
    <t>G6QSA0</t>
  </si>
  <si>
    <t>G6QZ38_STRPN</t>
  </si>
  <si>
    <t>G6QZ38</t>
  </si>
  <si>
    <t>G6R5S3_STRPN</t>
  </si>
  <si>
    <t>G6R5S3</t>
  </si>
  <si>
    <t>G6RCJ7_STRPN</t>
  </si>
  <si>
    <t>G6RCJ7</t>
  </si>
  <si>
    <t>G6RIU2_STRPN</t>
  </si>
  <si>
    <t>G6RIU2</t>
  </si>
  <si>
    <t>G6RQG8_STRPN</t>
  </si>
  <si>
    <t>G6RQG8</t>
  </si>
  <si>
    <t>G6RR67_STRPN</t>
  </si>
  <si>
    <t>G6RR67</t>
  </si>
  <si>
    <t>G6S383_STRPN</t>
  </si>
  <si>
    <t>G6S383</t>
  </si>
  <si>
    <t>G6S9P6_STRPN</t>
  </si>
  <si>
    <t>G6S9P6</t>
  </si>
  <si>
    <t>G6SGG2_STRPN</t>
  </si>
  <si>
    <t>G6SGG2</t>
  </si>
  <si>
    <t>G6SN32_STRPN</t>
  </si>
  <si>
    <t>G6SN32</t>
  </si>
  <si>
    <t>G6SUD9_STRPN</t>
  </si>
  <si>
    <t>G6SUD9</t>
  </si>
  <si>
    <t>G6T0L2_STRPN</t>
  </si>
  <si>
    <t>G6T0L2</t>
  </si>
  <si>
    <t>G6T6W0_STRPN</t>
  </si>
  <si>
    <t>G6T6W0</t>
  </si>
  <si>
    <t>G6TD77_STRPN</t>
  </si>
  <si>
    <t>G6TD77</t>
  </si>
  <si>
    <t>G6TJK4_STRPN</t>
  </si>
  <si>
    <t>G6TJK4</t>
  </si>
  <si>
    <t>G6TQS9_STRPN</t>
  </si>
  <si>
    <t>G6TQS9</t>
  </si>
  <si>
    <t>G6TWV0_STRPN</t>
  </si>
  <si>
    <t>G6TWV0</t>
  </si>
  <si>
    <t>G6U2Q1_STRPN</t>
  </si>
  <si>
    <t>G6U2Q1</t>
  </si>
  <si>
    <t>G6U973_STRPN</t>
  </si>
  <si>
    <t>G6U973</t>
  </si>
  <si>
    <t>G6UF71_STRPN</t>
  </si>
  <si>
    <t>G6UF71</t>
  </si>
  <si>
    <t>G6ULH7_STRPN</t>
  </si>
  <si>
    <t>G6ULH7</t>
  </si>
  <si>
    <t>G6USZ4_STRPN</t>
  </si>
  <si>
    <t>G6USZ4</t>
  </si>
  <si>
    <t>G6UZ91_STRPN</t>
  </si>
  <si>
    <t>G6UZ91</t>
  </si>
  <si>
    <t>G6V5T6_STRPN</t>
  </si>
  <si>
    <t>G6V5T6</t>
  </si>
  <si>
    <t>G6VCB3_STRPN</t>
  </si>
  <si>
    <t>G6VCB3</t>
  </si>
  <si>
    <t>G6VIF8_STRPN</t>
  </si>
  <si>
    <t>G6VIF8</t>
  </si>
  <si>
    <t>G6VPK7_STRPN</t>
  </si>
  <si>
    <t>G6VPK7</t>
  </si>
  <si>
    <t>G6VVR3_STRPN</t>
  </si>
  <si>
    <t>G6VVR3</t>
  </si>
  <si>
    <t>G6W288_STRPN</t>
  </si>
  <si>
    <t>G6W288</t>
  </si>
  <si>
    <t>G6W8C5_STRPN</t>
  </si>
  <si>
    <t>G6W8C5</t>
  </si>
  <si>
    <t>G6WEL9_STRPN</t>
  </si>
  <si>
    <t>G6WEL9</t>
  </si>
  <si>
    <t>G6WH86_STRPN</t>
  </si>
  <si>
    <t>G6WH86</t>
  </si>
  <si>
    <t>G6WS07_STRPN</t>
  </si>
  <si>
    <t>G6WS07</t>
  </si>
  <si>
    <t>G6XMZ7_RHIRD</t>
  </si>
  <si>
    <t>G6XMZ7</t>
  </si>
  <si>
    <t>G7RAW9_ECOC2</t>
  </si>
  <si>
    <t>G7RAW9</t>
  </si>
  <si>
    <t>G7RIP8_ECOC1</t>
  </si>
  <si>
    <t>G7RIP8</t>
  </si>
  <si>
    <t>G7RW06_STRSU</t>
  </si>
  <si>
    <t>G7RW06</t>
  </si>
  <si>
    <t>G7S1Y3_STRSU</t>
  </si>
  <si>
    <t>G7S1Y3</t>
  </si>
  <si>
    <t>G7S8K7_STRSU</t>
  </si>
  <si>
    <t>G7S8K7</t>
  </si>
  <si>
    <t>G7SD44_STRSU</t>
  </si>
  <si>
    <t>G7SD44</t>
  </si>
  <si>
    <t>G7SLP2_STRSU</t>
  </si>
  <si>
    <t>G7SLP2</t>
  </si>
  <si>
    <t>G7SXL9_SALPS</t>
  </si>
  <si>
    <t>G7SXL9</t>
  </si>
  <si>
    <t>G7ZS31_STAAU</t>
  </si>
  <si>
    <t>G7ZS31</t>
  </si>
  <si>
    <t>G8LPF0_ENTCL</t>
  </si>
  <si>
    <t>G8LPF0</t>
  </si>
  <si>
    <t>G8RDW0_STAAU</t>
  </si>
  <si>
    <t>G8RDW0</t>
  </si>
  <si>
    <t>G8UGX1_BACCE</t>
  </si>
  <si>
    <t>G8UGX1</t>
  </si>
  <si>
    <t>G8UZZ2_STAAU</t>
  </si>
  <si>
    <t>G8UZZ2</t>
  </si>
  <si>
    <t>G8W3Y4_KLEPN</t>
  </si>
  <si>
    <t>G8W3Y4</t>
  </si>
  <si>
    <t>G8WC73_KLEOK</t>
  </si>
  <si>
    <t>G8WC73</t>
  </si>
  <si>
    <t>G9ADG6_RHIFH</t>
  </si>
  <si>
    <t>G9ADG6</t>
  </si>
  <si>
    <t>G9EA71_9GAMM</t>
  </si>
  <si>
    <t>G9EA71</t>
  </si>
  <si>
    <t>G9RLC3_9ENTR</t>
  </si>
  <si>
    <t>G9RLC3</t>
  </si>
  <si>
    <t>G9SIE3_CITFR</t>
  </si>
  <si>
    <t>G9SIE3</t>
  </si>
  <si>
    <t>G9ST24_ENTFC</t>
  </si>
  <si>
    <t>G9ST24</t>
  </si>
  <si>
    <t>G9SX44_ENTFC</t>
  </si>
  <si>
    <t>G9SX44</t>
  </si>
  <si>
    <t>G9TAT2_SALMO</t>
  </si>
  <si>
    <t>G9TAT2</t>
  </si>
  <si>
    <t>G9TSC0_SALMO</t>
  </si>
  <si>
    <t>G9TSC0</t>
  </si>
  <si>
    <t>G9U052_SALMO</t>
  </si>
  <si>
    <t>G9U052</t>
  </si>
  <si>
    <t>G9UBE8_SALMO</t>
  </si>
  <si>
    <t>G9UBE8</t>
  </si>
  <si>
    <t>G9USN6_SALMO</t>
  </si>
  <si>
    <t>G9USN6</t>
  </si>
  <si>
    <t>G9V5M8_SALMO</t>
  </si>
  <si>
    <t>G9V5M8</t>
  </si>
  <si>
    <t>G9VHZ8_SALMO</t>
  </si>
  <si>
    <t>G9VHZ8</t>
  </si>
  <si>
    <t>G9VV62_SALMO</t>
  </si>
  <si>
    <t>G9VV62</t>
  </si>
  <si>
    <t>G9W0A3_SALET</t>
  </si>
  <si>
    <t>G9W0A3</t>
  </si>
  <si>
    <t>G9Z410_9ENTR</t>
  </si>
  <si>
    <t>G9Z410</t>
  </si>
  <si>
    <t>H0ANK8_STAAU</t>
  </si>
  <si>
    <t>H0ANK8</t>
  </si>
  <si>
    <t>H0ANV5_STAAU</t>
  </si>
  <si>
    <t>H0ANV5</t>
  </si>
  <si>
    <t>H0B239_STAAU</t>
  </si>
  <si>
    <t>H0B239</t>
  </si>
  <si>
    <t>H0CCI8_STAAU</t>
  </si>
  <si>
    <t>H0CCI8</t>
  </si>
  <si>
    <t>H0CHI4_STAAU</t>
  </si>
  <si>
    <t>H0CHI4</t>
  </si>
  <si>
    <t>H0CMW7_STAAU</t>
  </si>
  <si>
    <t>H0CMW7</t>
  </si>
  <si>
    <t>H0CYT9_STAAU</t>
  </si>
  <si>
    <t>H0CYT9</t>
  </si>
  <si>
    <t>H0D6Z6_STAAU</t>
  </si>
  <si>
    <t>H0D6Z6</t>
  </si>
  <si>
    <t>H0D8G0_STAAU</t>
  </si>
  <si>
    <t>H0D8G0</t>
  </si>
  <si>
    <t>H0H6P1_RHIRD</t>
  </si>
  <si>
    <t>H0H6P1</t>
  </si>
  <si>
    <t>H0KIM1_BIFAN</t>
  </si>
  <si>
    <t>H0KIM1</t>
  </si>
  <si>
    <t>H0LA08_SALMO</t>
  </si>
  <si>
    <t>H0LA08</t>
  </si>
  <si>
    <t>H0LC77_SALMO</t>
  </si>
  <si>
    <t>H0LC77</t>
  </si>
  <si>
    <t>H0LV36_SALMO</t>
  </si>
  <si>
    <t>H0LV36</t>
  </si>
  <si>
    <t>H0M5Y2_SALMO</t>
  </si>
  <si>
    <t>H0M5Y2</t>
  </si>
  <si>
    <t>H0MFH1_SALMO</t>
  </si>
  <si>
    <t>H0MFH1</t>
  </si>
  <si>
    <t>H0MR80_SALMO</t>
  </si>
  <si>
    <t>H0MR80</t>
  </si>
  <si>
    <t>H0N8Q5_SALET</t>
  </si>
  <si>
    <t>H0N8Q5</t>
  </si>
  <si>
    <t>H0QDA9_ECOLI</t>
  </si>
  <si>
    <t>H0QDA9</t>
  </si>
  <si>
    <t>H0UJL2_9BACT</t>
  </si>
  <si>
    <t>H0UJL2</t>
  </si>
  <si>
    <t>H0UJL3_9BACT</t>
  </si>
  <si>
    <t>H0UJL3</t>
  </si>
  <si>
    <t>H1C1I6_ECOLX</t>
  </si>
  <si>
    <t>H1C1I6</t>
  </si>
  <si>
    <t>H1DSA7_ECOLX</t>
  </si>
  <si>
    <t>H1DSA7</t>
  </si>
  <si>
    <t>H1EC93_ECOLX</t>
  </si>
  <si>
    <t>H1EC93</t>
  </si>
  <si>
    <t>H1EGR5_ECOLX</t>
  </si>
  <si>
    <t>H1EGR5</t>
  </si>
  <si>
    <t>H1F152_ECOLX</t>
  </si>
  <si>
    <t>H1F152</t>
  </si>
  <si>
    <t>H1FJQ6_ECOLX</t>
  </si>
  <si>
    <t>H1FJQ6</t>
  </si>
  <si>
    <t>H1HS29_9FIRM</t>
  </si>
  <si>
    <t>H1HS29</t>
  </si>
  <si>
    <t>H1RH71_SALMO</t>
  </si>
  <si>
    <t>H1RH71</t>
  </si>
  <si>
    <t>H1SLQ9_STAAU</t>
  </si>
  <si>
    <t>H1SLQ9</t>
  </si>
  <si>
    <t>H1SU87_STAAU</t>
  </si>
  <si>
    <t>H1SU87</t>
  </si>
  <si>
    <t>H1T026_STAAU</t>
  </si>
  <si>
    <t>H1T026</t>
  </si>
  <si>
    <t>H1TD84_STAAU</t>
  </si>
  <si>
    <t>H1TD84</t>
  </si>
  <si>
    <t>H1TK37_STAAU</t>
  </si>
  <si>
    <t>H1TK37</t>
  </si>
  <si>
    <t>H1TPY4_STAAU</t>
  </si>
  <si>
    <t>H1TPY4</t>
  </si>
  <si>
    <t>H2A5I0_STRMD</t>
  </si>
  <si>
    <t>H2A5I0</t>
  </si>
  <si>
    <t>H3KP68_ECOLX</t>
  </si>
  <si>
    <t>H3KP68</t>
  </si>
  <si>
    <t>H3LFM8_KLEOX</t>
  </si>
  <si>
    <t>H3LFM8</t>
  </si>
  <si>
    <t>H3LW79_KLEOX</t>
  </si>
  <si>
    <t>H3LW79</t>
  </si>
  <si>
    <t>H3MDD7_KLEOX</t>
  </si>
  <si>
    <t>H3MDD7</t>
  </si>
  <si>
    <t>H3MUR0_KLEOX</t>
  </si>
  <si>
    <t>H3MUR0</t>
  </si>
  <si>
    <t>H3N5B6_KLEOX</t>
  </si>
  <si>
    <t>H3N5B6</t>
  </si>
  <si>
    <t>H3NC19_9LACT</t>
  </si>
  <si>
    <t>H3NC19</t>
  </si>
  <si>
    <t>H3NHI5_9LACT</t>
  </si>
  <si>
    <t>H3NHI5</t>
  </si>
  <si>
    <t>H3RV06_STAAU</t>
  </si>
  <si>
    <t>H3RV06</t>
  </si>
  <si>
    <t>H3S269_STAAU</t>
  </si>
  <si>
    <t>H3S269</t>
  </si>
  <si>
    <t>H3TRZ0_STAAU</t>
  </si>
  <si>
    <t>H3TRZ0</t>
  </si>
  <si>
    <t>H3U2U1_STAAU</t>
  </si>
  <si>
    <t>H3U2U1</t>
  </si>
  <si>
    <t>H3UAF4_STAAU</t>
  </si>
  <si>
    <t>H3UAF4</t>
  </si>
  <si>
    <t>H3X3L8_STAAU</t>
  </si>
  <si>
    <t>H3X3L8</t>
  </si>
  <si>
    <t>H3X9Q3_STAAU</t>
  </si>
  <si>
    <t>H3X9Q3</t>
  </si>
  <si>
    <t>H3XLR8_STAAU</t>
  </si>
  <si>
    <t>H3XLR8</t>
  </si>
  <si>
    <t>H3XQV5_STAAU</t>
  </si>
  <si>
    <t>H3XQV5</t>
  </si>
  <si>
    <t>H3Y1F2_STAAU</t>
  </si>
  <si>
    <t>H3Y1F2</t>
  </si>
  <si>
    <t>H3Y6X8_STAAU</t>
  </si>
  <si>
    <t>H3Y6X8</t>
  </si>
  <si>
    <t>H3YKY4_STAAU</t>
  </si>
  <si>
    <t>H3YKY4</t>
  </si>
  <si>
    <t>H3YVA8_STAAU</t>
  </si>
  <si>
    <t>H3YVA8</t>
  </si>
  <si>
    <t>H3Z2Z1_STAAU</t>
  </si>
  <si>
    <t>H3Z2Z1</t>
  </si>
  <si>
    <t>H3ZYG8_STAAU</t>
  </si>
  <si>
    <t>H3ZYG8</t>
  </si>
  <si>
    <t>H4A786_STAAU</t>
  </si>
  <si>
    <t>H4A786</t>
  </si>
  <si>
    <t>H4A8X8_STAAU</t>
  </si>
  <si>
    <t>H4A8X8</t>
  </si>
  <si>
    <t>H4AG53_STAAU</t>
  </si>
  <si>
    <t>H4AG53</t>
  </si>
  <si>
    <t>H4APJ5_STAAU</t>
  </si>
  <si>
    <t>H4APJ5</t>
  </si>
  <si>
    <t>H4AXF9_STAAU</t>
  </si>
  <si>
    <t>H4AXF9</t>
  </si>
  <si>
    <t>H4B496_STAAU</t>
  </si>
  <si>
    <t>H4B496</t>
  </si>
  <si>
    <t>H4BC00_STAAU</t>
  </si>
  <si>
    <t>H4BC00</t>
  </si>
  <si>
    <t>H4BKB9_STAAU</t>
  </si>
  <si>
    <t>H4BKB9</t>
  </si>
  <si>
    <t>H4BTB3_STAAU</t>
  </si>
  <si>
    <t>H4BTB3</t>
  </si>
  <si>
    <t>H4C212_STAAU</t>
  </si>
  <si>
    <t>H4C212</t>
  </si>
  <si>
    <t>H4CAS4_STAAU</t>
  </si>
  <si>
    <t>H4CAS4</t>
  </si>
  <si>
    <t>H4CI24_STAAU</t>
  </si>
  <si>
    <t>H4CI24</t>
  </si>
  <si>
    <t>H4CQH7_STAAU</t>
  </si>
  <si>
    <t>H4CQH7</t>
  </si>
  <si>
    <t>H4CYK2_STAAU</t>
  </si>
  <si>
    <t>H4CYK2</t>
  </si>
  <si>
    <t>H4D602_STAAU</t>
  </si>
  <si>
    <t>H4D602</t>
  </si>
  <si>
    <t>H4DDM9_STAAU</t>
  </si>
  <si>
    <t>H4DDM9</t>
  </si>
  <si>
    <t>H4DLP2_STAAU</t>
  </si>
  <si>
    <t>H4DLP2</t>
  </si>
  <si>
    <t>H4DUY1_STAAU</t>
  </si>
  <si>
    <t>H4DUY1</t>
  </si>
  <si>
    <t>H4E316_STAAU</t>
  </si>
  <si>
    <t>H4E316</t>
  </si>
  <si>
    <t>H4EC39_STAAU</t>
  </si>
  <si>
    <t>H4EC39</t>
  </si>
  <si>
    <t>H4EJK8_STAAU</t>
  </si>
  <si>
    <t>H4EJK8</t>
  </si>
  <si>
    <t>H4ESS5_STAAU</t>
  </si>
  <si>
    <t>H4ESS5</t>
  </si>
  <si>
    <t>H4FMS3_ECOLX</t>
  </si>
  <si>
    <t>H4FMS3</t>
  </si>
  <si>
    <t>H4FWN3_STAAU</t>
  </si>
  <si>
    <t>H4FWN3</t>
  </si>
  <si>
    <t>H4G6F4_STAAU</t>
  </si>
  <si>
    <t>H4G6F4</t>
  </si>
  <si>
    <t>H4G9W9_STAAU</t>
  </si>
  <si>
    <t>H4G9W9</t>
  </si>
  <si>
    <t>H4GUC8_STAAU</t>
  </si>
  <si>
    <t>H4GUC8</t>
  </si>
  <si>
    <t>H4GVT2_STAAU</t>
  </si>
  <si>
    <t>H4GVT2</t>
  </si>
  <si>
    <t>H4H720_STAAU</t>
  </si>
  <si>
    <t>H4H720</t>
  </si>
  <si>
    <t>H4HB74_STAAU</t>
  </si>
  <si>
    <t>H4HB74</t>
  </si>
  <si>
    <t>H4HJ43_STAAU</t>
  </si>
  <si>
    <t>H4HJ43</t>
  </si>
  <si>
    <t>H4HX68_ECOLX</t>
  </si>
  <si>
    <t>H4HX68</t>
  </si>
  <si>
    <t>H4ICG0_ECOLX</t>
  </si>
  <si>
    <t>H4ICG0</t>
  </si>
  <si>
    <t>H4IT57_ECOLX</t>
  </si>
  <si>
    <t>H4IT57</t>
  </si>
  <si>
    <t>H4J9F7_ECOLX</t>
  </si>
  <si>
    <t>H4J9F7</t>
  </si>
  <si>
    <t>H4JMY3_ECOLX</t>
  </si>
  <si>
    <t>H4JMY3</t>
  </si>
  <si>
    <t>H4K402_ECOLX</t>
  </si>
  <si>
    <t>H4K402</t>
  </si>
  <si>
    <t>H4KI89_ECOLX</t>
  </si>
  <si>
    <t>H4KI89</t>
  </si>
  <si>
    <t>H4KY33_ECOLX</t>
  </si>
  <si>
    <t>H4KY33</t>
  </si>
  <si>
    <t>H4LD56_ECOLX</t>
  </si>
  <si>
    <t>H4LD56</t>
  </si>
  <si>
    <t>H4LU89_ECOLX</t>
  </si>
  <si>
    <t>H4LU89</t>
  </si>
  <si>
    <t>H4MAS8_ECOLX</t>
  </si>
  <si>
    <t>H4MAS8</t>
  </si>
  <si>
    <t>H4MSL9_ECOLX</t>
  </si>
  <si>
    <t>H4MSL9</t>
  </si>
  <si>
    <t>H4N7Y8_ECOLX</t>
  </si>
  <si>
    <t>H4N7Y8</t>
  </si>
  <si>
    <t>H4NPN1_ECOLX</t>
  </si>
  <si>
    <t>H4NPN1</t>
  </si>
  <si>
    <t>H4P6M5_ECOLX</t>
  </si>
  <si>
    <t>H4P6M5</t>
  </si>
  <si>
    <t>H4PL35_ECOLX</t>
  </si>
  <si>
    <t>H4PL35</t>
  </si>
  <si>
    <t>H4Q0V6_ECOLX</t>
  </si>
  <si>
    <t>H4Q0V6</t>
  </si>
  <si>
    <t>H4QIJ2_ECOLX</t>
  </si>
  <si>
    <t>H4QIJ2</t>
  </si>
  <si>
    <t>H4QZX0_ECOLX</t>
  </si>
  <si>
    <t>H4QZX0</t>
  </si>
  <si>
    <t>H4RGQ7_ECOLX</t>
  </si>
  <si>
    <t>H4RGQ7</t>
  </si>
  <si>
    <t>H4RX48_ECOLX</t>
  </si>
  <si>
    <t>H4RX48</t>
  </si>
  <si>
    <t>H4SCF0_ECOLX</t>
  </si>
  <si>
    <t>H4SCF0</t>
  </si>
  <si>
    <t>H4STC3_ECOLX</t>
  </si>
  <si>
    <t>H4STC3</t>
  </si>
  <si>
    <t>H4T8E7_ECOLX</t>
  </si>
  <si>
    <t>H4T8E7</t>
  </si>
  <si>
    <t>H4TPF6_ECOLX</t>
  </si>
  <si>
    <t>H4TPF6</t>
  </si>
  <si>
    <t>H4U3P0_ECOLX</t>
  </si>
  <si>
    <t>H4U3P0</t>
  </si>
  <si>
    <t>H4UKK4_ECOLX</t>
  </si>
  <si>
    <t>H4UKK4</t>
  </si>
  <si>
    <t>H4V2B1_ECOLX</t>
  </si>
  <si>
    <t>H4V2B1</t>
  </si>
  <si>
    <t>H4VHM8_ECOLX</t>
  </si>
  <si>
    <t>H4VHM8</t>
  </si>
  <si>
    <t>H4VXH1_ECOLX</t>
  </si>
  <si>
    <t>H4VXH1</t>
  </si>
  <si>
    <t>H4WC90_ECOLX</t>
  </si>
  <si>
    <t>H4WC90</t>
  </si>
  <si>
    <t>H4WSI2_ECOLX</t>
  </si>
  <si>
    <t>H4WSI2</t>
  </si>
  <si>
    <t>H4X5N5_ECOLX</t>
  </si>
  <si>
    <t>H4X5N5</t>
  </si>
  <si>
    <t>H4XLH9_ECOLX</t>
  </si>
  <si>
    <t>H4XLH9</t>
  </si>
  <si>
    <t>H4Y277_ECOLX</t>
  </si>
  <si>
    <t>H4Y277</t>
  </si>
  <si>
    <t>H4YH58_ECOLX</t>
  </si>
  <si>
    <t>H4YH58</t>
  </si>
  <si>
    <t>H4YX58_ECOLX</t>
  </si>
  <si>
    <t>H4YX58</t>
  </si>
  <si>
    <t>H4ZFD4_ECOLX</t>
  </si>
  <si>
    <t>H4ZFD4</t>
  </si>
  <si>
    <t>H4ZXM4_ECOLX</t>
  </si>
  <si>
    <t>H4ZXM4</t>
  </si>
  <si>
    <t>H5AEK4_ECOLX</t>
  </si>
  <si>
    <t>H5AEK4</t>
  </si>
  <si>
    <t>H5AW31_ECOLX</t>
  </si>
  <si>
    <t>H5AW31</t>
  </si>
  <si>
    <t>H5BDN6_ECOLX</t>
  </si>
  <si>
    <t>H5BDN6</t>
  </si>
  <si>
    <t>H5BRP4_ECOLX</t>
  </si>
  <si>
    <t>H5BRP4</t>
  </si>
  <si>
    <t>H5C6V7_ECOLX</t>
  </si>
  <si>
    <t>H5C6V7</t>
  </si>
  <si>
    <t>H5CMC2_ECOLX</t>
  </si>
  <si>
    <t>H5CMC2</t>
  </si>
  <si>
    <t>H5DKJ1_ECOLX</t>
  </si>
  <si>
    <t>H5DKJ1</t>
  </si>
  <si>
    <t>H5E305_ECOLX</t>
  </si>
  <si>
    <t>H5E305</t>
  </si>
  <si>
    <t>H5EJG0_ECOLX</t>
  </si>
  <si>
    <t>H5EJG0</t>
  </si>
  <si>
    <t>H5F0K2_ECOLX</t>
  </si>
  <si>
    <t>H5F0K2</t>
  </si>
  <si>
    <t>H5FFP5_ECOLX</t>
  </si>
  <si>
    <t>H5FFP5</t>
  </si>
  <si>
    <t>H5FXX3_ECOLX</t>
  </si>
  <si>
    <t>H5FXX3</t>
  </si>
  <si>
    <t>H5GDB6_ECOLX</t>
  </si>
  <si>
    <t>H5GDB6</t>
  </si>
  <si>
    <t>H5GTQ5_ECOLX</t>
  </si>
  <si>
    <t>H5GTQ5</t>
  </si>
  <si>
    <t>H5H8I2_ECOLX</t>
  </si>
  <si>
    <t>H5H8I2</t>
  </si>
  <si>
    <t>H5HQL7_ECOLX</t>
  </si>
  <si>
    <t>H5HQL7</t>
  </si>
  <si>
    <t>H5I4V2_ECOLX</t>
  </si>
  <si>
    <t>H5I4V2</t>
  </si>
  <si>
    <t>H5IK36_ECOLX</t>
  </si>
  <si>
    <t>H5IK36</t>
  </si>
  <si>
    <t>H5J2E5_ECOLX</t>
  </si>
  <si>
    <t>H5J2E5</t>
  </si>
  <si>
    <t>H5JJ18_ECOLX</t>
  </si>
  <si>
    <t>H5JJ18</t>
  </si>
  <si>
    <t>H5JZZ3_ECOLX</t>
  </si>
  <si>
    <t>H5JZZ3</t>
  </si>
  <si>
    <t>H5KFC7_ECOLX</t>
  </si>
  <si>
    <t>H5KFC7</t>
  </si>
  <si>
    <t>H5KVC4_ECOLX</t>
  </si>
  <si>
    <t>H5KVC4</t>
  </si>
  <si>
    <t>H5L7X8_ECOLX</t>
  </si>
  <si>
    <t>H5L7X8</t>
  </si>
  <si>
    <t>H5LN42_ECOLX</t>
  </si>
  <si>
    <t>H5LN42</t>
  </si>
  <si>
    <t>H5M1R0_ECOLX</t>
  </si>
  <si>
    <t>H5M1R0</t>
  </si>
  <si>
    <t>PB210844</t>
  </si>
  <si>
    <t>H5M1R3_ECOLX</t>
  </si>
  <si>
    <t>H5M1R3</t>
  </si>
  <si>
    <t>H5MGX6_ECOLX</t>
  </si>
  <si>
    <t>H5MGX6</t>
  </si>
  <si>
    <t>H5MGX9_ECOLX</t>
  </si>
  <si>
    <t>H5MGX9</t>
  </si>
  <si>
    <t>H5MVG6_ECOLX</t>
  </si>
  <si>
    <t>H5MVG6</t>
  </si>
  <si>
    <t>H5NAS5_ECOLX</t>
  </si>
  <si>
    <t>H5NAS5</t>
  </si>
  <si>
    <t>H5NQU7_ECOLX</t>
  </si>
  <si>
    <t>H5NQU7</t>
  </si>
  <si>
    <t>H5P5M5_ECOLX</t>
  </si>
  <si>
    <t>H5P5M5</t>
  </si>
  <si>
    <t>H5PL25_ECOLX</t>
  </si>
  <si>
    <t>H5PL25</t>
  </si>
  <si>
    <t>H5Q0N8_ECOLX</t>
  </si>
  <si>
    <t>H5Q0N8</t>
  </si>
  <si>
    <t>H5QG39_ECOLX</t>
  </si>
  <si>
    <t>H5QG39</t>
  </si>
  <si>
    <t>H5QVC5_ECOLX</t>
  </si>
  <si>
    <t>H5QVC5</t>
  </si>
  <si>
    <t>H5RB66_ECOLX</t>
  </si>
  <si>
    <t>H5RB66</t>
  </si>
  <si>
    <t>H5V5B0_ESCHE</t>
  </si>
  <si>
    <t>H5V5B0</t>
  </si>
  <si>
    <t>H5VLA0_SALSE</t>
  </si>
  <si>
    <t>H5VLA0</t>
  </si>
  <si>
    <t>H5VWC5_SALEN</t>
  </si>
  <si>
    <t>H5VWC5</t>
  </si>
  <si>
    <t>H6LPP9_STAAU</t>
  </si>
  <si>
    <t>H6LPP9</t>
  </si>
  <si>
    <t>H6M9M6_ECOLX</t>
  </si>
  <si>
    <t>H6M9M6</t>
  </si>
  <si>
    <t>H6NUK7_SALTI</t>
  </si>
  <si>
    <t>H6NUK7</t>
  </si>
  <si>
    <t>H6P976_STRIC</t>
  </si>
  <si>
    <t>H6P976</t>
  </si>
  <si>
    <t>H7E467_SALHO</t>
  </si>
  <si>
    <t>H7E467</t>
  </si>
  <si>
    <t>H7EID7_9SPIO</t>
  </si>
  <si>
    <t>H7EID7</t>
  </si>
  <si>
    <t>H7FFK7_STASA</t>
  </si>
  <si>
    <t>H7FFK7</t>
  </si>
  <si>
    <t>H7G445_STAA5</t>
  </si>
  <si>
    <t>H7G445</t>
  </si>
  <si>
    <t>H7GQ86_STRPN</t>
  </si>
  <si>
    <t>H7GQ86</t>
  </si>
  <si>
    <t>H7GW54_STRPN</t>
  </si>
  <si>
    <t>H7GW54</t>
  </si>
  <si>
    <t>H7H287_STRPN</t>
  </si>
  <si>
    <t>H7H287</t>
  </si>
  <si>
    <t>H7H7H9_STRPN</t>
  </si>
  <si>
    <t>H7H7H9</t>
  </si>
  <si>
    <t>H7HEG8_STRPN</t>
  </si>
  <si>
    <t>H7HEG8</t>
  </si>
  <si>
    <t>H7HKT5_STRPN</t>
  </si>
  <si>
    <t>H7HKT5</t>
  </si>
  <si>
    <t>H7HRZ4_STRPN</t>
  </si>
  <si>
    <t>H7HRZ4</t>
  </si>
  <si>
    <t>H7HY46_STRPN</t>
  </si>
  <si>
    <t>H7HY46</t>
  </si>
  <si>
    <t>H7I4J6_STRPN</t>
  </si>
  <si>
    <t>H7I4J6</t>
  </si>
  <si>
    <t>H7IAL8_STRPN</t>
  </si>
  <si>
    <t>H7IAL8</t>
  </si>
  <si>
    <t>H7IGE2_STRPN</t>
  </si>
  <si>
    <t>H7IGE2</t>
  </si>
  <si>
    <t>H7IMV6_STRPN</t>
  </si>
  <si>
    <t>H7IMV6</t>
  </si>
  <si>
    <t>H7ITS3_STRPN</t>
  </si>
  <si>
    <t>H7ITS3</t>
  </si>
  <si>
    <t>H7IZS0_STRPN</t>
  </si>
  <si>
    <t>H7IZS0</t>
  </si>
  <si>
    <t>H7J662_STRPN</t>
  </si>
  <si>
    <t>H7J662</t>
  </si>
  <si>
    <t>H7JC57_STRPN</t>
  </si>
  <si>
    <t>H7JC57</t>
  </si>
  <si>
    <t>H7JIM9_STRPN</t>
  </si>
  <si>
    <t>H7JIM9</t>
  </si>
  <si>
    <t>H7JQ59_STRPN</t>
  </si>
  <si>
    <t>H7JQ59</t>
  </si>
  <si>
    <t>H7JWQ8_STRPN</t>
  </si>
  <si>
    <t>H7JWQ8</t>
  </si>
  <si>
    <t>H7K352_STRPN</t>
  </si>
  <si>
    <t>H7K352</t>
  </si>
  <si>
    <t>H7K9J9_STRPN</t>
  </si>
  <si>
    <t>H7K9J9</t>
  </si>
  <si>
    <t>H7KFL3_STRPN</t>
  </si>
  <si>
    <t>H7KFL3</t>
  </si>
  <si>
    <t>H7KLI6_STRPN</t>
  </si>
  <si>
    <t>H7KLI6</t>
  </si>
  <si>
    <t>H7KSY4_STRPN</t>
  </si>
  <si>
    <t>H7KSY4</t>
  </si>
  <si>
    <t>H7KZC2_STRPN</t>
  </si>
  <si>
    <t>H7KZC2</t>
  </si>
  <si>
    <t>H7L5Z3_STRPN</t>
  </si>
  <si>
    <t>H7L5Z3</t>
  </si>
  <si>
    <t>H7LC05_STRPN</t>
  </si>
  <si>
    <t>H7LC05</t>
  </si>
  <si>
    <t>H7LI47_STRPN</t>
  </si>
  <si>
    <t>H7LI47</t>
  </si>
  <si>
    <t>H7LPD3_STRPN</t>
  </si>
  <si>
    <t>H7LPD3</t>
  </si>
  <si>
    <t>H7LW00_STRPN</t>
  </si>
  <si>
    <t>H7LW00</t>
  </si>
  <si>
    <t>H7M2A3_STRPN</t>
  </si>
  <si>
    <t>H7M2A3</t>
  </si>
  <si>
    <t>H7M8C4_STRPN</t>
  </si>
  <si>
    <t>H7M8C4</t>
  </si>
  <si>
    <t>H7MEF7_STRPN</t>
  </si>
  <si>
    <t>H7MEF7</t>
  </si>
  <si>
    <t>H7MKK9_STRPN</t>
  </si>
  <si>
    <t>H7MKK9</t>
  </si>
  <si>
    <t>H7MRS5_STRPN</t>
  </si>
  <si>
    <t>H7MRS5</t>
  </si>
  <si>
    <t>H7MY34_STRPN</t>
  </si>
  <si>
    <t>H7MY34</t>
  </si>
  <si>
    <t>H7N3Y7_STRPN</t>
  </si>
  <si>
    <t>H7N3Y7</t>
  </si>
  <si>
    <t>H7N9T3_STRPN</t>
  </si>
  <si>
    <t>H7N9T3</t>
  </si>
  <si>
    <t>H7NFX5_STRPN</t>
  </si>
  <si>
    <t>H7NFX5</t>
  </si>
  <si>
    <t>H7NM66_STRPN</t>
  </si>
  <si>
    <t>H7NM66</t>
  </si>
  <si>
    <t>H7NT69_STRPN</t>
  </si>
  <si>
    <t>H7NT69</t>
  </si>
  <si>
    <t>H7NZE2_STRPN</t>
  </si>
  <si>
    <t>H7NZE2</t>
  </si>
  <si>
    <t>H7P5G6_STRPN</t>
  </si>
  <si>
    <t>H7P5G6</t>
  </si>
  <si>
    <t>H7PBF9_STRPN</t>
  </si>
  <si>
    <t>H7PBF9</t>
  </si>
  <si>
    <t>H7PHI7_STRPN</t>
  </si>
  <si>
    <t>H7PHI7</t>
  </si>
  <si>
    <t>H7PNS1_STRPN</t>
  </si>
  <si>
    <t>H7PNS1</t>
  </si>
  <si>
    <t>H7PVX2_STRPN</t>
  </si>
  <si>
    <t>H7PVX2</t>
  </si>
  <si>
    <t>H7Q2J0_STRPN</t>
  </si>
  <si>
    <t>H7Q2J0</t>
  </si>
  <si>
    <t>H7Q8Q1_STRPN</t>
  </si>
  <si>
    <t>H7Q8Q1</t>
  </si>
  <si>
    <t>H7QEM5_STRPN</t>
  </si>
  <si>
    <t>H7QEM5</t>
  </si>
  <si>
    <t>H7QKQ2_STRPN</t>
  </si>
  <si>
    <t>H7QKQ2</t>
  </si>
  <si>
    <t>H7QS87_STRPN</t>
  </si>
  <si>
    <t>H7QS87</t>
  </si>
  <si>
    <t>H8D9Z2_ECOLX</t>
  </si>
  <si>
    <t>H8D9Z2</t>
  </si>
  <si>
    <t>H8DLI2_9ENTR</t>
  </si>
  <si>
    <t>H8DLI2</t>
  </si>
  <si>
    <t>H8F7R4_STRPY</t>
  </si>
  <si>
    <t>H8F7R4</t>
  </si>
  <si>
    <t>H8H9I4_STRPY</t>
  </si>
  <si>
    <t>H8H9I4</t>
  </si>
  <si>
    <t>H8HDC5_STRPY</t>
  </si>
  <si>
    <t>H8HDC5</t>
  </si>
  <si>
    <t>H8LCB2_ENTFU</t>
  </si>
  <si>
    <t>H8LCB2</t>
  </si>
  <si>
    <t>H8LCL6_ENTFU</t>
  </si>
  <si>
    <t>H8LCL6</t>
  </si>
  <si>
    <t>H8LFS8_STRPN</t>
  </si>
  <si>
    <t>H8LFS8</t>
  </si>
  <si>
    <t>H8M2K4_SALTM</t>
  </si>
  <si>
    <t>H8M2K4</t>
  </si>
  <si>
    <t>H9UQX5_ECOLX</t>
  </si>
  <si>
    <t>H9UQX5</t>
  </si>
  <si>
    <t>H9Y2W2_ECOLW</t>
  </si>
  <si>
    <t>H9Y2W2</t>
  </si>
  <si>
    <t>I0A8D9_SALET</t>
  </si>
  <si>
    <t>I0A8D9</t>
  </si>
  <si>
    <t>I0C788_STAA5</t>
  </si>
  <si>
    <t>I0C788</t>
  </si>
  <si>
    <t>I0DBR6_BACAN</t>
  </si>
  <si>
    <t>I0DBR6</t>
  </si>
  <si>
    <t>I0DZK0_PROST</t>
  </si>
  <si>
    <t>I0DZK0</t>
  </si>
  <si>
    <t>I0F6U5_9BACI</t>
  </si>
  <si>
    <t>I0F6U5</t>
  </si>
  <si>
    <t>I0JFY9_STAAU</t>
  </si>
  <si>
    <t>I0JFY9</t>
  </si>
  <si>
    <t>I0JKZ0_HALHO</t>
  </si>
  <si>
    <t>I0JKZ0</t>
  </si>
  <si>
    <t>I0M897_SALET</t>
  </si>
  <si>
    <t>I0M897</t>
  </si>
  <si>
    <t>I0M9G3_SALET</t>
  </si>
  <si>
    <t>I0M9G3</t>
  </si>
  <si>
    <t>I0MMF9_SALET</t>
  </si>
  <si>
    <t>I0MMF9</t>
  </si>
  <si>
    <t>I0N2X6_SALET</t>
  </si>
  <si>
    <t>I0N2X6</t>
  </si>
  <si>
    <t>I0N637_STRPN</t>
  </si>
  <si>
    <t>I0N637</t>
  </si>
  <si>
    <t>I0NHJ8_STRPN</t>
  </si>
  <si>
    <t>I0NHJ8</t>
  </si>
  <si>
    <t>I0NRQ4_STRPN</t>
  </si>
  <si>
    <t>I0NRQ4</t>
  </si>
  <si>
    <t>I0NS48_SALET</t>
  </si>
  <si>
    <t>I0NS48</t>
  </si>
  <si>
    <t>I0Q484_STROR</t>
  </si>
  <si>
    <t>I0Q484</t>
  </si>
  <si>
    <t>I0Q8A5_STROR</t>
  </si>
  <si>
    <t>I0Q8A5</t>
  </si>
  <si>
    <t>I0QDN1_STROR</t>
  </si>
  <si>
    <t>I0QDN1</t>
  </si>
  <si>
    <t>I0QI25_STRSL</t>
  </si>
  <si>
    <t>I0QI25</t>
  </si>
  <si>
    <t>I0S6F2_STRMT</t>
  </si>
  <si>
    <t>I0S6F2</t>
  </si>
  <si>
    <t>I0SC50_STRAP</t>
  </si>
  <si>
    <t>I0SC50</t>
  </si>
  <si>
    <t>I0SEL1_STRCV</t>
  </si>
  <si>
    <t>I0SEL1</t>
  </si>
  <si>
    <t>I0SPX4_9STRE</t>
  </si>
  <si>
    <t>I0SPX4</t>
  </si>
  <si>
    <t>I0SQ03_STROR</t>
  </si>
  <si>
    <t>I0SQ03</t>
  </si>
  <si>
    <t>I0SYQ2_STRMT</t>
  </si>
  <si>
    <t>I0SYQ2</t>
  </si>
  <si>
    <t>I0T557_STRMT</t>
  </si>
  <si>
    <t>I0T557</t>
  </si>
  <si>
    <t>I0TX36_STAAU</t>
  </si>
  <si>
    <t>I0TX36</t>
  </si>
  <si>
    <t>I0VE57_SHIFL</t>
  </si>
  <si>
    <t>I0VE57</t>
  </si>
  <si>
    <t>I0VRR9_ECOLX</t>
  </si>
  <si>
    <t>I0VRR9</t>
  </si>
  <si>
    <t>I0W0L7_9STRE</t>
  </si>
  <si>
    <t>I0W0L7</t>
  </si>
  <si>
    <t>I0X264_STRIT</t>
  </si>
  <si>
    <t>I0X264</t>
  </si>
  <si>
    <t>I0XF69_STAAU</t>
  </si>
  <si>
    <t>I0XF69</t>
  </si>
  <si>
    <t>I0ZSB9_ECOLX</t>
  </si>
  <si>
    <t>I0ZSB9</t>
  </si>
  <si>
    <t>I1B6F8_ECOLX</t>
  </si>
  <si>
    <t>I1B6F8</t>
  </si>
  <si>
    <t>Q03KZ7_STRTD</t>
  </si>
  <si>
    <t>Q03KZ7</t>
  </si>
  <si>
    <t>Q04I05_STRP2</t>
  </si>
  <si>
    <t>Q04I05</t>
  </si>
  <si>
    <t>Q0FGV6_9RHOB</t>
  </si>
  <si>
    <t>Q0FGV6</t>
  </si>
  <si>
    <t>Q0G2X7_9RHIZ</t>
  </si>
  <si>
    <t>Q0G2X7</t>
  </si>
  <si>
    <t>Q0G2X8_9RHIZ</t>
  </si>
  <si>
    <t>Q0G2X8</t>
  </si>
  <si>
    <t>Q0T3F8_SHIF8</t>
  </si>
  <si>
    <t>Q0T3F8</t>
  </si>
  <si>
    <t>Q0TGM1_ECOL5</t>
  </si>
  <si>
    <t>Q0TGM1</t>
  </si>
  <si>
    <t>Q1GK82_SILST</t>
  </si>
  <si>
    <t>Q1GK82</t>
  </si>
  <si>
    <t>Q1J7K0_STRPF</t>
  </si>
  <si>
    <t>Q1J7K0</t>
  </si>
  <si>
    <t>Q1JCQ2_STRPB</t>
  </si>
  <si>
    <t>Q1JCQ2</t>
  </si>
  <si>
    <t>Q1JHS1_STRPD</t>
  </si>
  <si>
    <t>Q1JHS1</t>
  </si>
  <si>
    <t>Q1JMM8_STRPC</t>
  </si>
  <si>
    <t>Q1JMM8</t>
  </si>
  <si>
    <t>Q1R157_CHRSD</t>
  </si>
  <si>
    <t>Q1R157</t>
  </si>
  <si>
    <t>Q1RAG9_ECOUT</t>
  </si>
  <si>
    <t>Q1RAG9</t>
  </si>
  <si>
    <t>Q2BBL9_9BACI</t>
  </si>
  <si>
    <t>Q2BBL9</t>
  </si>
  <si>
    <t>Q2FE92_STAA3</t>
  </si>
  <si>
    <t>Q2FE92</t>
  </si>
  <si>
    <t>Q2G1U8_STAA8</t>
  </si>
  <si>
    <t>Q2G1U8</t>
  </si>
  <si>
    <t>Q2JZD7_RHIEC</t>
  </si>
  <si>
    <t>Q2JZD7</t>
  </si>
  <si>
    <t>Q2YW05_STAAB</t>
  </si>
  <si>
    <t>Q2YW05</t>
  </si>
  <si>
    <t>Q322S0_SHIBS</t>
  </si>
  <si>
    <t>Q322S0</t>
  </si>
  <si>
    <t>Q32HK7_SHIDS</t>
  </si>
  <si>
    <t>Q32HK7</t>
  </si>
  <si>
    <t>Q3D381_STRAG</t>
  </si>
  <si>
    <t>Q3D381</t>
  </si>
  <si>
    <t>Q3D950_STRAG</t>
  </si>
  <si>
    <t>Q3D950</t>
  </si>
  <si>
    <t>Q3DEK5_STRAG</t>
  </si>
  <si>
    <t>Q3DEK5</t>
  </si>
  <si>
    <t>Q3DLP7_STRAG</t>
  </si>
  <si>
    <t>Q3DLP7</t>
  </si>
  <si>
    <t>Q3DTB6_STRAG</t>
  </si>
  <si>
    <t>Q3DTB6</t>
  </si>
  <si>
    <t>Q3IXK2_RHOS4</t>
  </si>
  <si>
    <t>Q3IXK2</t>
  </si>
  <si>
    <t>Q3K2D7_STRA1</t>
  </si>
  <si>
    <t>Q3K2D7</t>
  </si>
  <si>
    <t>Q3Y2X1_ENTFC</t>
  </si>
  <si>
    <t>Q3Y2X1</t>
  </si>
  <si>
    <t>Q3Z0L6_SHISS</t>
  </si>
  <si>
    <t>Q3Z0L6</t>
  </si>
  <si>
    <t>Q48UH1_STRPM</t>
  </si>
  <si>
    <t>Q48UH1</t>
  </si>
  <si>
    <t>Q49ZY5_STAS1</t>
  </si>
  <si>
    <t>Q49ZY5</t>
  </si>
  <si>
    <t>Q4L8S1_STAHJ</t>
  </si>
  <si>
    <t>Q4L8S1</t>
  </si>
  <si>
    <t>Q57Q31_SALCH</t>
  </si>
  <si>
    <t>Q57Q31</t>
  </si>
  <si>
    <t>Q5HDF1_STAAC</t>
  </si>
  <si>
    <t>Q5HDF1</t>
  </si>
  <si>
    <t>Q5M044_STRT1</t>
  </si>
  <si>
    <t>Q5M044</t>
  </si>
  <si>
    <t>Q5M4Q6_STRT2</t>
  </si>
  <si>
    <t>Q5M4Q6</t>
  </si>
  <si>
    <t>Q5PMG6_SALPA</t>
  </si>
  <si>
    <t>Q5PMG6</t>
  </si>
  <si>
    <t>Q5WIZ9_BACSK</t>
  </si>
  <si>
    <t>Q5WIZ9</t>
  </si>
  <si>
    <t>Q6G6R5_STAAS</t>
  </si>
  <si>
    <t>Q6G6R5</t>
  </si>
  <si>
    <t>Q6GE27_STAAR</t>
  </si>
  <si>
    <t>Q6GE27</t>
  </si>
  <si>
    <t>Q6HIV2_BACHK</t>
  </si>
  <si>
    <t>Q6HIV2</t>
  </si>
  <si>
    <t>Q73L10_TREDE</t>
  </si>
  <si>
    <t>Q73L10</t>
  </si>
  <si>
    <t>Q73L11_TREDE</t>
  </si>
  <si>
    <t>Q73L11</t>
  </si>
  <si>
    <t>Q7A3T2_STAAN</t>
  </si>
  <si>
    <t>Q7A3T2</t>
  </si>
  <si>
    <t>Q7CMC9_BACAN</t>
  </si>
  <si>
    <t>Q7CMC9</t>
  </si>
  <si>
    <t>Q82Z67_ENTFA</t>
  </si>
  <si>
    <t>Q82Z67</t>
  </si>
  <si>
    <t>Q83KM1_SHIFL</t>
  </si>
  <si>
    <t>Q83KM1</t>
  </si>
  <si>
    <t>Q842E9_STRGC</t>
  </si>
  <si>
    <t>Q842E9</t>
  </si>
  <si>
    <t>Q8DTN1_STRMU</t>
  </si>
  <si>
    <t>Q8DTN1</t>
  </si>
  <si>
    <t>Q8E128_STRA5</t>
  </si>
  <si>
    <t>Q8E128</t>
  </si>
  <si>
    <t>Q8E6I3_STRA3</t>
  </si>
  <si>
    <t>Q8E6I3</t>
  </si>
  <si>
    <t>Q8ERM3_OCEIH</t>
  </si>
  <si>
    <t>Q8ERM3</t>
  </si>
  <si>
    <t>PB032838</t>
  </si>
  <si>
    <t>Q8FGI5_ECOL6</t>
  </si>
  <si>
    <t>Q8FGI5</t>
  </si>
  <si>
    <t>Q8KGZ3_RHILI</t>
  </si>
  <si>
    <t>Q8KGZ3</t>
  </si>
  <si>
    <t>Q8NV16_STAAW</t>
  </si>
  <si>
    <t>Q8NV16</t>
  </si>
  <si>
    <t>Q8XB72_ECO57</t>
  </si>
  <si>
    <t>Q8XB72</t>
  </si>
  <si>
    <t>Q8Z6C9_SALTI</t>
  </si>
  <si>
    <t>Q8Z6C9</t>
  </si>
  <si>
    <t>Q8ZPY0_SALTY</t>
  </si>
  <si>
    <t>Q8ZPY0</t>
  </si>
  <si>
    <t>Q93PL2_TREDN</t>
  </si>
  <si>
    <t>Q93PL2</t>
  </si>
  <si>
    <t>Q93QU9_TREDN</t>
  </si>
  <si>
    <t>Q93QU9</t>
  </si>
  <si>
    <t>Q989K0_RHILO</t>
  </si>
  <si>
    <t>Q989K0</t>
  </si>
  <si>
    <t>Q99RM3_STAAM</t>
  </si>
  <si>
    <t>Q99RM3</t>
  </si>
  <si>
    <t>Q9CG08_LACLA</t>
  </si>
  <si>
    <t>Q9CG08</t>
  </si>
  <si>
    <t>Q9X387_BACAN</t>
  </si>
  <si>
    <t>Q9X387</t>
  </si>
  <si>
    <t>YRPE_BACSU</t>
  </si>
  <si>
    <t>O05410</t>
  </si>
  <si>
    <t>ZINT_ECOLI</t>
  </si>
  <si>
    <t>P76344</t>
  </si>
  <si>
    <t>Названия строк</t>
  </si>
  <si>
    <t>(пусто)</t>
  </si>
  <si>
    <t>Общий итог</t>
  </si>
  <si>
    <t>Length</t>
  </si>
  <si>
    <t>ID</t>
  </si>
  <si>
    <t>primary_AC</t>
  </si>
  <si>
    <t>OS</t>
  </si>
  <si>
    <t>OG</t>
  </si>
  <si>
    <t>OX</t>
  </si>
  <si>
    <t>OH</t>
  </si>
  <si>
    <t>Taxonomy</t>
  </si>
  <si>
    <t xml:space="preserve"> Labrenzia aggregata IAM 12614.</t>
  </si>
  <si>
    <t xml:space="preserve"> NCBI_TaxID=384765;</t>
  </si>
  <si>
    <t>Bacteria</t>
  </si>
  <si>
    <t xml:space="preserve"> Proteobacteria</t>
  </si>
  <si>
    <t xml:space="preserve"> Alphaproteobacteria</t>
  </si>
  <si>
    <t xml:space="preserve"> Rhodobacterales</t>
  </si>
  <si>
    <t>Rhodobacteraceae</t>
  </si>
  <si>
    <t xml:space="preserve"> Labrenzia.</t>
  </si>
  <si>
    <t xml:space="preserve"> Bacillus thuringiensis (strain Al Hakam).</t>
  </si>
  <si>
    <t xml:space="preserve"> NCBI_TaxID=412694;</t>
  </si>
  <si>
    <t xml:space="preserve"> Firmicutes</t>
  </si>
  <si>
    <t xml:space="preserve"> Bacilli</t>
  </si>
  <si>
    <t xml:space="preserve"> Bacillales</t>
  </si>
  <si>
    <t xml:space="preserve"> Bacillaceae</t>
  </si>
  <si>
    <t xml:space="preserve"> Bacillus</t>
  </si>
  <si>
    <t>Bacillus cereus group.</t>
  </si>
  <si>
    <t xml:space="preserve"> Campylobacter fetus subsp. fetus (strain 82-40).</t>
  </si>
  <si>
    <t xml:space="preserve"> NCBI_TaxID=360106;</t>
  </si>
  <si>
    <t xml:space="preserve"> Epsilonproteobacteria</t>
  </si>
  <si>
    <t xml:space="preserve"> Campylobacterales</t>
  </si>
  <si>
    <t>Campylobacteraceae</t>
  </si>
  <si>
    <t xml:space="preserve"> Campylobacter.</t>
  </si>
  <si>
    <t xml:space="preserve"> Escherichia coli O1:K1 / APEC.</t>
  </si>
  <si>
    <t xml:space="preserve"> NCBI_TaxID=405955;</t>
  </si>
  <si>
    <t xml:space="preserve"> Gammaproteobacteria</t>
  </si>
  <si>
    <t xml:space="preserve"> Enterobacteriales</t>
  </si>
  <si>
    <t>Enterobacteriaceae</t>
  </si>
  <si>
    <t xml:space="preserve"> Escherichia.</t>
  </si>
  <si>
    <t xml:space="preserve"> Yersinia enterocolitica serotype O:8 / biotype 1B (strain NCTC 13174 / 8081).</t>
  </si>
  <si>
    <t xml:space="preserve"> NCBI_TaxID=393305;</t>
  </si>
  <si>
    <t xml:space="preserve"> Yersinia.</t>
  </si>
  <si>
    <t xml:space="preserve"> Streptococcus pyogenes serotype M5 (strain Manfredo).</t>
  </si>
  <si>
    <t xml:space="preserve"> NCBI_TaxID=160491;</t>
  </si>
  <si>
    <t xml:space="preserve"> Lactobacillales</t>
  </si>
  <si>
    <t xml:space="preserve"> Streptococcaceae</t>
  </si>
  <si>
    <t>Streptococcus.</t>
  </si>
  <si>
    <t xml:space="preserve"> Streptococcus sanguinis (strain SK36).</t>
  </si>
  <si>
    <t xml:space="preserve"> NCBI_TaxID=388919;</t>
  </si>
  <si>
    <t xml:space="preserve"> Rhodobacter sphaeroides (strain ATCC 17029 / ATH 2.4.9).</t>
  </si>
  <si>
    <t xml:space="preserve"> NCBI_TaxID=349101;</t>
  </si>
  <si>
    <t xml:space="preserve"> Rhodobacter.</t>
  </si>
  <si>
    <t xml:space="preserve"> Sulfitobacter sp. EE-36.</t>
  </si>
  <si>
    <t xml:space="preserve"> NCBI_TaxID=52598;</t>
  </si>
  <si>
    <t xml:space="preserve"> Sulfitobacter.</t>
  </si>
  <si>
    <t xml:space="preserve"> Roseovarius nubinhibens ISM.</t>
  </si>
  <si>
    <t xml:space="preserve"> NCBI_TaxID=89187;</t>
  </si>
  <si>
    <t xml:space="preserve"> Roseovarius.</t>
  </si>
  <si>
    <t xml:space="preserve"> Sulfitobacter sp. NAS-14.1.</t>
  </si>
  <si>
    <t xml:space="preserve"> NCBI_TaxID=314267;</t>
  </si>
  <si>
    <t xml:space="preserve"> Streptococcus suis (strain 05ZYH33).</t>
  </si>
  <si>
    <t xml:space="preserve"> NCBI_TaxID=391295;</t>
  </si>
  <si>
    <t xml:space="preserve"> Streptococcus suis (strain 98HAH33).</t>
  </si>
  <si>
    <t xml:space="preserve"> NCBI_TaxID=391296;</t>
  </si>
  <si>
    <t xml:space="preserve"> Enterobacter sp. (strain 638).</t>
  </si>
  <si>
    <t xml:space="preserve"> NCBI_TaxID=399742;</t>
  </si>
  <si>
    <t xml:space="preserve"> Enterobacter.</t>
  </si>
  <si>
    <t xml:space="preserve"> Staphylococcus aureus (strain JH9).</t>
  </si>
  <si>
    <t xml:space="preserve"> NCBI_TaxID=359786;</t>
  </si>
  <si>
    <t xml:space="preserve"> Staphylococcus.</t>
  </si>
  <si>
    <t>A5LBR1_STREE</t>
  </si>
  <si>
    <t xml:space="preserve"> Streptococcus pneumoniae SP3-BS71.</t>
  </si>
  <si>
    <t xml:space="preserve"> NCBI_TaxID=406556;</t>
  </si>
  <si>
    <t>A5LLM7_STREE</t>
  </si>
  <si>
    <t xml:space="preserve"> Streptococcus pneumoniae SP6-BS73.</t>
  </si>
  <si>
    <t xml:space="preserve"> NCBI_TaxID=406557;</t>
  </si>
  <si>
    <t>A5LR03_STREE</t>
  </si>
  <si>
    <t xml:space="preserve"> Streptococcus pneumoniae SP9-BS68.</t>
  </si>
  <si>
    <t xml:space="preserve"> NCBI_TaxID=406558;</t>
  </si>
  <si>
    <t>A5M1U1_STREE</t>
  </si>
  <si>
    <t xml:space="preserve"> Streptococcus pneumoniae SP11-BS70.</t>
  </si>
  <si>
    <t xml:space="preserve"> NCBI_TaxID=406559;</t>
  </si>
  <si>
    <t>A5M8N5_STREE</t>
  </si>
  <si>
    <t xml:space="preserve"> Streptococcus pneumoniae SP14-BS69.</t>
  </si>
  <si>
    <t xml:space="preserve"> NCBI_TaxID=406560;</t>
  </si>
  <si>
    <t>A5MG35_STREE</t>
  </si>
  <si>
    <t xml:space="preserve"> Streptococcus pneumoniae SP18-BS74.</t>
  </si>
  <si>
    <t xml:space="preserve"> NCBI_TaxID=406561;</t>
  </si>
  <si>
    <t>A5MNN4_STREE</t>
  </si>
  <si>
    <t xml:space="preserve"> Streptococcus pneumoniae SP19-BS75.</t>
  </si>
  <si>
    <t xml:space="preserve"> NCBI_TaxID=406562;</t>
  </si>
  <si>
    <t>A5MU08_STREE</t>
  </si>
  <si>
    <t xml:space="preserve"> Streptococcus pneumoniae SP23-BS72.</t>
  </si>
  <si>
    <t xml:space="preserve"> NCBI_TaxID=406563;</t>
  </si>
  <si>
    <t xml:space="preserve"> Bacillus sp. SG-1.</t>
  </si>
  <si>
    <t xml:space="preserve"> NCBI_TaxID=161544;</t>
  </si>
  <si>
    <t xml:space="preserve"> Bacillus.</t>
  </si>
  <si>
    <t xml:space="preserve"> Staphylococcus aureus (strain Newman).</t>
  </si>
  <si>
    <t xml:space="preserve"> NCBI_TaxID=426430;</t>
  </si>
  <si>
    <t xml:space="preserve"> Klebsiella pneumoniae subsp. pneumoniae (strain ATCC 700721 / MGH 78578).</t>
  </si>
  <si>
    <t xml:space="preserve"> NCBI_TaxID=272620;</t>
  </si>
  <si>
    <t xml:space="preserve"> Klebsiella.</t>
  </si>
  <si>
    <t xml:space="preserve"> Staphylococcus aureus (strain JH1).</t>
  </si>
  <si>
    <t xml:space="preserve"> NCBI_TaxID=359787;</t>
  </si>
  <si>
    <t xml:space="preserve"> Cronobacter sakazakii (strain ATCC BAA-894) (Enterobacter sakazakii).</t>
  </si>
  <si>
    <t xml:space="preserve"> NCBI_TaxID=290339;</t>
  </si>
  <si>
    <t xml:space="preserve"> Cronobacter.</t>
  </si>
  <si>
    <t xml:space="preserve"> Staphylococcus aureus (strain Mu3 / ATCC 700698).</t>
  </si>
  <si>
    <t xml:space="preserve"> NCBI_TaxID=418127;</t>
  </si>
  <si>
    <t xml:space="preserve"> Escherichia coli O139:H28 (strain E24377A / ETEC).</t>
  </si>
  <si>
    <t xml:space="preserve"> NCBI_TaxID=331111;</t>
  </si>
  <si>
    <t xml:space="preserve"> Escherichia coli O9:H4 (strain HS).</t>
  </si>
  <si>
    <t xml:space="preserve"> NCBI_TaxID=331112;</t>
  </si>
  <si>
    <t xml:space="preserve"> Citrobacter koseri (strain ATCC BAA-895 / CDC 4225-83 / SGSC4696).</t>
  </si>
  <si>
    <t xml:space="preserve"> NCBI_TaxID=290338;</t>
  </si>
  <si>
    <t xml:space="preserve"> Citrobacter.</t>
  </si>
  <si>
    <t xml:space="preserve"> Streptococcus gordonii (strain Challis / ATCC 35105 / CH1 / DL1 / V288).</t>
  </si>
  <si>
    <t xml:space="preserve"> NCBI_TaxID=29390;</t>
  </si>
  <si>
    <t xml:space="preserve"> Staphylococcus aureus (strain USA300 / TCH1516).</t>
  </si>
  <si>
    <t xml:space="preserve"> NCBI_TaxID=451516;</t>
  </si>
  <si>
    <t xml:space="preserve"> Agrobacterium tumefaciens (strain C58 / ATCC 33970).</t>
  </si>
  <si>
    <t xml:space="preserve"> NCBI_TaxID=176299;</t>
  </si>
  <si>
    <t xml:space="preserve"> Rhizobiales</t>
  </si>
  <si>
    <t>Rhizobiaceae</t>
  </si>
  <si>
    <t xml:space="preserve"> Rhizobium/Agrobacterium group</t>
  </si>
  <si>
    <t xml:space="preserve"> Agrobacterium</t>
  </si>
  <si>
    <t>Agrobacterium tumefaciens complex.</t>
  </si>
  <si>
    <t xml:space="preserve"> Hoeflea phototrophica DFL-43.</t>
  </si>
  <si>
    <t xml:space="preserve"> NCBI_TaxID=411684;</t>
  </si>
  <si>
    <t>Phyllobacteriaceae</t>
  </si>
  <si>
    <t xml:space="preserve"> Hoeflea.</t>
  </si>
  <si>
    <t xml:space="preserve"> Salmonella arizonae (strain ATCC BAA-731 / CDC346-86 / RSK2980).</t>
  </si>
  <si>
    <t xml:space="preserve"> NCBI_TaxID=41514;</t>
  </si>
  <si>
    <t xml:space="preserve"> Salmonella.</t>
  </si>
  <si>
    <t xml:space="preserve"> Salmonella paratyphi B (strain ATCC BAA-1250 / SPB7).</t>
  </si>
  <si>
    <t xml:space="preserve"> NCBI_TaxID=1016998;</t>
  </si>
  <si>
    <t xml:space="preserve"> Bacillus anthracis str. A0488.</t>
  </si>
  <si>
    <t xml:space="preserve"> Plasmid pXO1.</t>
  </si>
  <si>
    <t xml:space="preserve"> NCBI_TaxID=486624;</t>
  </si>
  <si>
    <t xml:space="preserve"> Bacillus anthracis str. A0193.</t>
  </si>
  <si>
    <t xml:space="preserve"> NCBI_TaxID=486619;</t>
  </si>
  <si>
    <t xml:space="preserve"> Bacillus anthracis str. A0442.</t>
  </si>
  <si>
    <t xml:space="preserve"> NCBI_TaxID=486621;</t>
  </si>
  <si>
    <t xml:space="preserve"> Finegoldia magna (strain ATCC 29328) (Peptostreptococcus magnus).</t>
  </si>
  <si>
    <t xml:space="preserve"> NCBI_TaxID=334413;</t>
  </si>
  <si>
    <t xml:space="preserve"> Clostridia</t>
  </si>
  <si>
    <t xml:space="preserve"> Clostridiales</t>
  </si>
  <si>
    <t>Clostridiales Family XI. Incertae Sedis</t>
  </si>
  <si>
    <t xml:space="preserve"> Finegoldia.</t>
  </si>
  <si>
    <t xml:space="preserve"> Escherichia coli.</t>
  </si>
  <si>
    <t xml:space="preserve"> NCBI_TaxID=562;</t>
  </si>
  <si>
    <t xml:space="preserve"> Escherichia albertii TW07627.</t>
  </si>
  <si>
    <t xml:space="preserve"> NCBI_TaxID=502347;</t>
  </si>
  <si>
    <t xml:space="preserve"> Bacillus anthracis str. A0389.</t>
  </si>
  <si>
    <t xml:space="preserve"> NCBI_TaxID=486623;</t>
  </si>
  <si>
    <t xml:space="preserve"> Bacillus anthracis str. A0465.</t>
  </si>
  <si>
    <t xml:space="preserve"> NCBI_TaxID=486620;</t>
  </si>
  <si>
    <t xml:space="preserve"> Streptococcus pneumoniae (strain Hungary19A-6).</t>
  </si>
  <si>
    <t xml:space="preserve"> NCBI_TaxID=487214;</t>
  </si>
  <si>
    <t xml:space="preserve"> Escherichia coli (strain ATCC 8739 / DSM 1576 / Crooks).</t>
  </si>
  <si>
    <t xml:space="preserve"> NCBI_TaxID=481805;</t>
  </si>
  <si>
    <t xml:space="preserve"> Escherichia coli (strain SMS-3-5 / SECEC).</t>
  </si>
  <si>
    <t xml:space="preserve"> NCBI_TaxID=439855;</t>
  </si>
  <si>
    <t>B1S253_STREE</t>
  </si>
  <si>
    <t xml:space="preserve"> Streptococcus pneumoniae CDC1873-00.</t>
  </si>
  <si>
    <t xml:space="preserve"> NCBI_TaxID=453362;</t>
  </si>
  <si>
    <t xml:space="preserve"> Bifidobacterium dentium ATCC 27678.</t>
  </si>
  <si>
    <t xml:space="preserve"> NCBI_TaxID=473819;</t>
  </si>
  <si>
    <t xml:space="preserve"> Actinobacteria</t>
  </si>
  <si>
    <t xml:space="preserve"> Actinobacteridae</t>
  </si>
  <si>
    <t xml:space="preserve"> Bifidobacteriales</t>
  </si>
  <si>
    <t>Bifidobacteriaceae</t>
  </si>
  <si>
    <t xml:space="preserve"> Bifidobacterium.</t>
  </si>
  <si>
    <t xml:space="preserve"> Streptococcus infantarius subsp. infantarius ATCC BAA-102.</t>
  </si>
  <si>
    <t xml:space="preserve"> NCBI_TaxID=471872;</t>
  </si>
  <si>
    <t xml:space="preserve"> Bacillus anthracis str. A0174.</t>
  </si>
  <si>
    <t xml:space="preserve"> NCBI_TaxID=486622;</t>
  </si>
  <si>
    <t xml:space="preserve"> Escherichia coli (strain K12 / DH10B).</t>
  </si>
  <si>
    <t xml:space="preserve"> NCBI_TaxID=316385;</t>
  </si>
  <si>
    <t>B2DNY3_STREE</t>
  </si>
  <si>
    <t xml:space="preserve"> Streptococcus pneumoniae SP195.</t>
  </si>
  <si>
    <t xml:space="preserve"> NCBI_TaxID=453363;</t>
  </si>
  <si>
    <t>B2DUN2_STREE</t>
  </si>
  <si>
    <t xml:space="preserve"> Streptococcus pneumoniae CDC0288-04.</t>
  </si>
  <si>
    <t xml:space="preserve"> NCBI_TaxID=453364;</t>
  </si>
  <si>
    <t>B2E0D1_STREE</t>
  </si>
  <si>
    <t xml:space="preserve"> Streptococcus pneumoniae CDC3059-06.</t>
  </si>
  <si>
    <t xml:space="preserve"> NCBI_TaxID=453365;</t>
  </si>
  <si>
    <t>B2E5F6_STREE</t>
  </si>
  <si>
    <t xml:space="preserve"> Streptococcus pneumoniae MLV-016.</t>
  </si>
  <si>
    <t xml:space="preserve"> NCBI_TaxID=453366;</t>
  </si>
  <si>
    <t xml:space="preserve"> Bifidobacterium animalis subsp. lactis HN019.</t>
  </si>
  <si>
    <t xml:space="preserve"> NCBI_TaxID=486409;</t>
  </si>
  <si>
    <t xml:space="preserve"> Streptococcus pneumoniae (strain CGSP14).</t>
  </si>
  <si>
    <t xml:space="preserve"> NCBI_TaxID=516950;</t>
  </si>
  <si>
    <t xml:space="preserve"> Escherichia coli 53638.</t>
  </si>
  <si>
    <t xml:space="preserve"> NCBI_TaxID=344610;</t>
  </si>
  <si>
    <t xml:space="preserve"> Escherichia coli O157:H7 str. EC4196.</t>
  </si>
  <si>
    <t xml:space="preserve"> NCBI_TaxID=444451;</t>
  </si>
  <si>
    <t xml:space="preserve"> Escherichia coli O157:H7 str. EC4113.</t>
  </si>
  <si>
    <t xml:space="preserve"> NCBI_TaxID=444452;</t>
  </si>
  <si>
    <t xml:space="preserve"> Escherichia coli O157:H7 str. EC4076.</t>
  </si>
  <si>
    <t xml:space="preserve"> NCBI_TaxID=444453;</t>
  </si>
  <si>
    <t xml:space="preserve"> Providencia stuartii ATCC 25827.</t>
  </si>
  <si>
    <t xml:space="preserve"> NCBI_TaxID=471874;</t>
  </si>
  <si>
    <t xml:space="preserve"> Providencia.</t>
  </si>
  <si>
    <t xml:space="preserve"> Shigella boydii serotype 18 (strain CDC 3083-94 / BS512).</t>
  </si>
  <si>
    <t xml:space="preserve"> NCBI_TaxID=344609;</t>
  </si>
  <si>
    <t xml:space="preserve"> Shigella.</t>
  </si>
  <si>
    <t xml:space="preserve"> Escherichia coli O157:H7 str. EC4401.</t>
  </si>
  <si>
    <t xml:space="preserve"> NCBI_TaxID=478004;</t>
  </si>
  <si>
    <t xml:space="preserve"> Escherichia coli O157:H7 str. EC4486.</t>
  </si>
  <si>
    <t xml:space="preserve"> NCBI_TaxID=478005;</t>
  </si>
  <si>
    <t xml:space="preserve"> Escherichia coli O157:H7 str. EC4501.</t>
  </si>
  <si>
    <t xml:space="preserve"> NCBI_TaxID=478006;</t>
  </si>
  <si>
    <t xml:space="preserve"> Escherichia coli O157:H7 str. EC869.</t>
  </si>
  <si>
    <t xml:space="preserve"> NCBI_TaxID=478008;</t>
  </si>
  <si>
    <t xml:space="preserve"> Escherichia coli O157:H7 str. EC508.</t>
  </si>
  <si>
    <t xml:space="preserve"> NCBI_TaxID=478007;</t>
  </si>
  <si>
    <t xml:space="preserve"> Escherichia coli F11.</t>
  </si>
  <si>
    <t xml:space="preserve"> NCBI_TaxID=340197;</t>
  </si>
  <si>
    <t xml:space="preserve"> Escherichia coli E110019.</t>
  </si>
  <si>
    <t xml:space="preserve"> NCBI_TaxID=340186;</t>
  </si>
  <si>
    <t xml:space="preserve"> Bacillus anthracis str. Tsiankovskii-I.</t>
  </si>
  <si>
    <t xml:space="preserve"> NCBI_TaxID=405536;</t>
  </si>
  <si>
    <t xml:space="preserve"> Escherichia coli B171.</t>
  </si>
  <si>
    <t xml:space="preserve"> NCBI_TaxID=344601;</t>
  </si>
  <si>
    <t xml:space="preserve"> Shigella dysenteriae 1012.</t>
  </si>
  <si>
    <t xml:space="preserve"> NCBI_TaxID=358708;</t>
  </si>
  <si>
    <t xml:space="preserve"> Salmonella enterica subsp. enterica serovar Kentucky str. CVM29188.</t>
  </si>
  <si>
    <t xml:space="preserve"> NCBI_TaxID=439842;</t>
  </si>
  <si>
    <t xml:space="preserve"> Bacillus cereus 03BB108.</t>
  </si>
  <si>
    <t xml:space="preserve"> NCBI_TaxID=451709;</t>
  </si>
  <si>
    <t xml:space="preserve"> Salmonella enterica subsp. enterica serovar Newport str. SL317.</t>
  </si>
  <si>
    <t xml:space="preserve"> NCBI_TaxID=454168;</t>
  </si>
  <si>
    <t xml:space="preserve"> Proteus mirabilis (strain HI4320).</t>
  </si>
  <si>
    <t xml:space="preserve"> NCBI_TaxID=529507;</t>
  </si>
  <si>
    <t xml:space="preserve"> Proteus.</t>
  </si>
  <si>
    <t xml:space="preserve"> Salmonella newport (strain SL254).</t>
  </si>
  <si>
    <t xml:space="preserve"> NCBI_TaxID=423368;</t>
  </si>
  <si>
    <t xml:space="preserve"> Salmonella heidelberg (strain SL476).</t>
  </si>
  <si>
    <t xml:space="preserve"> NCBI_TaxID=454169;</t>
  </si>
  <si>
    <t xml:space="preserve"> Salmonella schwarzengrund (strain CVM19633).</t>
  </si>
  <si>
    <t xml:space="preserve"> NCBI_TaxID=439843;</t>
  </si>
  <si>
    <t xml:space="preserve"> Streptococcus equi subsp. zooepidemicus (strain MGCS10565).</t>
  </si>
  <si>
    <t xml:space="preserve"> NCBI_TaxID=552526;</t>
  </si>
  <si>
    <t xml:space="preserve"> Salmonella paratyphi A (strain AKU_12601).</t>
  </si>
  <si>
    <t xml:space="preserve"> NCBI_TaxID=554290;</t>
  </si>
  <si>
    <t xml:space="preserve"> Salmonella enterica subsp. enterica serovar Saintpaul str. SARA23.</t>
  </si>
  <si>
    <t xml:space="preserve"> NCBI_TaxID=439846;</t>
  </si>
  <si>
    <t xml:space="preserve"> Salmonella enterica subsp. enterica serovar Schwarzengrund str. SL480.</t>
  </si>
  <si>
    <t xml:space="preserve"> NCBI_TaxID=454165;</t>
  </si>
  <si>
    <t xml:space="preserve"> Streptococcus pneumoniae serotype 19F (strain G54).</t>
  </si>
  <si>
    <t xml:space="preserve"> NCBI_TaxID=512566;</t>
  </si>
  <si>
    <t xml:space="preserve"> Salmonella agona (strain SL483).</t>
  </si>
  <si>
    <t xml:space="preserve"> NCBI_TaxID=454166;</t>
  </si>
  <si>
    <t xml:space="preserve"> Salmonella dublin (strain CT_02021853).</t>
  </si>
  <si>
    <t xml:space="preserve"> NCBI_TaxID=439851;</t>
  </si>
  <si>
    <t xml:space="preserve"> Salmonella enterica subsp. enterica serovar Saintpaul str. SARA29.</t>
  </si>
  <si>
    <t xml:space="preserve"> NCBI_TaxID=439847;</t>
  </si>
  <si>
    <t xml:space="preserve"> Salmonella enterica subsp. enterica serovar 4,[5],12:i:- str. CVM23701.</t>
  </si>
  <si>
    <t xml:space="preserve"> NCBI_TaxID=440534;</t>
  </si>
  <si>
    <t xml:space="preserve"> Salmonella enterica subsp. enterica serovar Kentucky str. CDC 191.</t>
  </si>
  <si>
    <t xml:space="preserve"> NCBI_TaxID=454231;</t>
  </si>
  <si>
    <t xml:space="preserve"> Salmonella enterica subsp. enterica serovar Heidelberg str. SL486.</t>
  </si>
  <si>
    <t xml:space="preserve"> NCBI_TaxID=454164;</t>
  </si>
  <si>
    <t xml:space="preserve"> Salmonella enterica subsp. enterica serovar Weltevreden str. HI_N05-537.</t>
  </si>
  <si>
    <t xml:space="preserve"> NCBI_TaxID=465518;</t>
  </si>
  <si>
    <t xml:space="preserve"> Salmonella enterica subsp. enterica serovar Hadar str. RI_05P066.</t>
  </si>
  <si>
    <t xml:space="preserve"> NCBI_TaxID=465516;</t>
  </si>
  <si>
    <t xml:space="preserve"> Salmonella enterica subsp. enterica serovar Virchow str. SL491.</t>
  </si>
  <si>
    <t xml:space="preserve"> NCBI_TaxID=465517;</t>
  </si>
  <si>
    <t xml:space="preserve"> Salmonella enteritidis PT4 (strain P125109).</t>
  </si>
  <si>
    <t xml:space="preserve"> NCBI_TaxID=550537;</t>
  </si>
  <si>
    <t xml:space="preserve"> Salmonella gallinarum (strain 287/91 / NCTC 13346).</t>
  </si>
  <si>
    <t xml:space="preserve"> NCBI_TaxID=550538;</t>
  </si>
  <si>
    <t xml:space="preserve"> Streptococcus pyogenes serotype M49 (strain NZ131).</t>
  </si>
  <si>
    <t xml:space="preserve"> NCBI_TaxID=471876;</t>
  </si>
  <si>
    <t xml:space="preserve"> Klebsiella pneumoniae (strain 342).</t>
  </si>
  <si>
    <t xml:space="preserve"> NCBI_TaxID=507522;</t>
  </si>
  <si>
    <t xml:space="preserve"> Escherichia coli O157:H7 (strain EC4115 / EHEC).</t>
  </si>
  <si>
    <t xml:space="preserve"> NCBI_TaxID=444450;</t>
  </si>
  <si>
    <t xml:space="preserve"> Clostridium nexile DSM 1787.</t>
  </si>
  <si>
    <t xml:space="preserve"> NCBI_TaxID=500632;</t>
  </si>
  <si>
    <t xml:space="preserve"> Clostridiaceae</t>
  </si>
  <si>
    <t>Clostridium.</t>
  </si>
  <si>
    <t xml:space="preserve"> Escherichia coli (strain SE11).</t>
  </si>
  <si>
    <t xml:space="preserve"> NCBI_TaxID=409438;</t>
  </si>
  <si>
    <t xml:space="preserve"> Anaerococcus hydrogenalis DSM 7454.</t>
  </si>
  <si>
    <t xml:space="preserve"> NCBI_TaxID=561177;</t>
  </si>
  <si>
    <t xml:space="preserve"> Anaerococcus.</t>
  </si>
  <si>
    <t xml:space="preserve"> Providencia alcalifaciens DSM 30120.</t>
  </si>
  <si>
    <t xml:space="preserve"> NCBI_TaxID=520999;</t>
  </si>
  <si>
    <t xml:space="preserve"> Escherichia coli O157:H7 str. TW14588.</t>
  </si>
  <si>
    <t xml:space="preserve"> NCBI_TaxID=502346;</t>
  </si>
  <si>
    <t xml:space="preserve"> Escherichia coli (strain 55989 / EAEC).</t>
  </si>
  <si>
    <t xml:space="preserve"> NCBI_TaxID=585055;</t>
  </si>
  <si>
    <t xml:space="preserve"> Escherichia coli O8 (strain IAI1).</t>
  </si>
  <si>
    <t xml:space="preserve"> NCBI_TaxID=585034;</t>
  </si>
  <si>
    <t xml:space="preserve"> Escherichia coli O45:K1 (strain S88 / ExPEC).</t>
  </si>
  <si>
    <t xml:space="preserve"> NCBI_TaxID=585035;</t>
  </si>
  <si>
    <t xml:space="preserve"> Escherichia coli O81 (strain ED1a).</t>
  </si>
  <si>
    <t xml:space="preserve"> NCBI_TaxID=585397;</t>
  </si>
  <si>
    <t xml:space="preserve"> Escherichia coli O17:K52:H18 (strain UMN026 / ExPEC).</t>
  </si>
  <si>
    <t xml:space="preserve"> NCBI_TaxID=585056;</t>
  </si>
  <si>
    <t xml:space="preserve"> Escherichia coli O7:K1 (strain IAI39 / ExPEC).</t>
  </si>
  <si>
    <t xml:space="preserve"> NCBI_TaxID=585057;</t>
  </si>
  <si>
    <t xml:space="preserve"> Escherichia coli O127:H6 (strain E2348/69 / EPEC).</t>
  </si>
  <si>
    <t xml:space="preserve"> NCBI_TaxID=574521;</t>
  </si>
  <si>
    <t xml:space="preserve"> Bifidobacterium animalis subsp. lactis (strain AD011).</t>
  </si>
  <si>
    <t xml:space="preserve"> NCBI_TaxID=442563;</t>
  </si>
  <si>
    <t xml:space="preserve"> Streptococcus pneumoniae (strain ATCC 700669 / Spain 23F-1).</t>
  </si>
  <si>
    <t xml:space="preserve"> NCBI_TaxID=561276;</t>
  </si>
  <si>
    <t xml:space="preserve"> Streptococcus uberis (strain ATCC BAA-854 / 0140J).</t>
  </si>
  <si>
    <t xml:space="preserve"> NCBI_TaxID=218495;</t>
  </si>
  <si>
    <t xml:space="preserve"> Rhodobacter sphaeroides (strain KD131 / KCTC 12085).</t>
  </si>
  <si>
    <t xml:space="preserve"> NCBI_TaxID=557760;</t>
  </si>
  <si>
    <t xml:space="preserve"> Labrenzia alexandrii DFL-11.</t>
  </si>
  <si>
    <t xml:space="preserve"> NCBI_TaxID=244592;</t>
  </si>
  <si>
    <t xml:space="preserve"> Streptococcus suis 89/1591.</t>
  </si>
  <si>
    <t xml:space="preserve"> NCBI_TaxID=286604;</t>
  </si>
  <si>
    <t xml:space="preserve"> Proteus penneri ATCC 35198.</t>
  </si>
  <si>
    <t xml:space="preserve"> NCBI_TaxID=471881;</t>
  </si>
  <si>
    <t xml:space="preserve"> Streptococcus equi subsp. equi (strain 4047).</t>
  </si>
  <si>
    <t xml:space="preserve"> NCBI_TaxID=553482;</t>
  </si>
  <si>
    <t xml:space="preserve"> Streptococcus equi subsp. zooepidemicus (strain H70).</t>
  </si>
  <si>
    <t xml:space="preserve"> NCBI_TaxID=553483;</t>
  </si>
  <si>
    <t xml:space="preserve"> Salmonella paratyphi C (strain RKS4594).</t>
  </si>
  <si>
    <t xml:space="preserve"> NCBI_TaxID=476213;</t>
  </si>
  <si>
    <t xml:space="preserve"> Enterococcus faecalis TX0104.</t>
  </si>
  <si>
    <t xml:space="preserve"> NCBI_TaxID=491074;</t>
  </si>
  <si>
    <t xml:space="preserve"> Enterococcaceae</t>
  </si>
  <si>
    <t>Enterococcus.</t>
  </si>
  <si>
    <t xml:space="preserve"> Streptococcus pneumoniae (strain 70585).</t>
  </si>
  <si>
    <t xml:space="preserve"> NCBI_TaxID=488221;</t>
  </si>
  <si>
    <t xml:space="preserve"> Streptococcus pneumoniae (strain JJA).</t>
  </si>
  <si>
    <t xml:space="preserve"> NCBI_TaxID=488222;</t>
  </si>
  <si>
    <t xml:space="preserve"> Streptococcus pneumoniae (strain P1031).</t>
  </si>
  <si>
    <t xml:space="preserve"> NCBI_TaxID=488223;</t>
  </si>
  <si>
    <t xml:space="preserve"> Streptococcus pneumoniae (strain Taiwan19F-14).</t>
  </si>
  <si>
    <t xml:space="preserve"> NCBI_TaxID=487213;</t>
  </si>
  <si>
    <t xml:space="preserve"> Bacillus cereus (strain 03BB102).</t>
  </si>
  <si>
    <t xml:space="preserve"> Plasmid p03BB102_179.</t>
  </si>
  <si>
    <t xml:space="preserve"> NCBI_TaxID=572264;</t>
  </si>
  <si>
    <t xml:space="preserve"> Escherichia sp. 3_2_53FAA.</t>
  </si>
  <si>
    <t xml:space="preserve"> NCBI_TaxID=469598;</t>
  </si>
  <si>
    <t xml:space="preserve"> Citrobacter sp. 30_2.</t>
  </si>
  <si>
    <t xml:space="preserve"> NCBI_TaxID=469595;</t>
  </si>
  <si>
    <t xml:space="preserve"> Anaerococcus lactolyticus ATCC 51172.</t>
  </si>
  <si>
    <t xml:space="preserve"> NCBI_TaxID=525254;</t>
  </si>
  <si>
    <t xml:space="preserve"> Anaerococcus tetradius ATCC 35098.</t>
  </si>
  <si>
    <t xml:space="preserve"> NCBI_TaxID=525255;</t>
  </si>
  <si>
    <t xml:space="preserve"> Enterococcus faecalis TX1322.</t>
  </si>
  <si>
    <t xml:space="preserve"> NCBI_TaxID=525278;</t>
  </si>
  <si>
    <t xml:space="preserve"> Escherichia coli 83972.</t>
  </si>
  <si>
    <t xml:space="preserve"> NCBI_TaxID=525281;</t>
  </si>
  <si>
    <t xml:space="preserve"> Enterococcus faecalis ATCC 29200.</t>
  </si>
  <si>
    <t xml:space="preserve"> NCBI_TaxID=525271;</t>
  </si>
  <si>
    <t xml:space="preserve"> Enterococcus faecium TX1330.</t>
  </si>
  <si>
    <t xml:space="preserve"> NCBI_TaxID=525279;</t>
  </si>
  <si>
    <t xml:space="preserve"> Enterococcus faecalis EnGen0297.</t>
  </si>
  <si>
    <t xml:space="preserve"> NCBI_TaxID=491075;</t>
  </si>
  <si>
    <t xml:space="preserve"> Proteus mirabilis ATCC 29906.</t>
  </si>
  <si>
    <t xml:space="preserve"> NCBI_TaxID=525369;</t>
  </si>
  <si>
    <t xml:space="preserve"> Streptococcus salivarius SK126.</t>
  </si>
  <si>
    <t xml:space="preserve"> NCBI_TaxID=596322;</t>
  </si>
  <si>
    <t xml:space="preserve"> Bacillus cereus BGSC 6E1.</t>
  </si>
  <si>
    <t xml:space="preserve"> NCBI_TaxID=526970;</t>
  </si>
  <si>
    <t xml:space="preserve"> Bacillus thuringiensis serovar andalousiensis BGSC 4AW1.</t>
  </si>
  <si>
    <t xml:space="preserve"> NCBI_TaxID=527032;</t>
  </si>
  <si>
    <t xml:space="preserve"> Bacillus thuringiensis serovar huazhongensis BGSC 4BD1.</t>
  </si>
  <si>
    <t xml:space="preserve"> NCBI_TaxID=527030;</t>
  </si>
  <si>
    <t xml:space="preserve"> Bacillus thuringiensis serovar pulsiensis BGSC 4CC1.</t>
  </si>
  <si>
    <t xml:space="preserve"> NCBI_TaxID=527028;</t>
  </si>
  <si>
    <t xml:space="preserve"> Bacillus anthracis (strain CDC 684 / NRRL 3495).</t>
  </si>
  <si>
    <t xml:space="preserve"> Plasmid pX01.</t>
  </si>
  <si>
    <t xml:space="preserve"> NCBI_TaxID=568206;</t>
  </si>
  <si>
    <t xml:space="preserve"> Bacillus anthracis (strain A0248).</t>
  </si>
  <si>
    <t xml:space="preserve"> NCBI_TaxID=592021;</t>
  </si>
  <si>
    <t xml:space="preserve"> Yersinia bercovieri ATCC 43970.</t>
  </si>
  <si>
    <t xml:space="preserve"> NCBI_TaxID=349968;</t>
  </si>
  <si>
    <t xml:space="preserve"> Yersinia mollaretii ATCC 43969.</t>
  </si>
  <si>
    <t xml:space="preserve"> NCBI_TaxID=349967;</t>
  </si>
  <si>
    <t xml:space="preserve"> Yersinia frederiksenii ATCC 33641.</t>
  </si>
  <si>
    <t xml:space="preserve"> NCBI_TaxID=349966;</t>
  </si>
  <si>
    <t xml:space="preserve"> Yersinia intermedia ATCC 29909.</t>
  </si>
  <si>
    <t xml:space="preserve"> NCBI_TaxID=349965;</t>
  </si>
  <si>
    <t xml:space="preserve"> Yersinia kristensenii ATCC 33638.</t>
  </si>
  <si>
    <t xml:space="preserve"> NCBI_TaxID=527012;</t>
  </si>
  <si>
    <t xml:space="preserve"> Yersinia aldovae ATCC 35236.</t>
  </si>
  <si>
    <t xml:space="preserve"> NCBI_TaxID=527002;</t>
  </si>
  <si>
    <t xml:space="preserve"> Yersinia rohdei ATCC 43380.</t>
  </si>
  <si>
    <t xml:space="preserve"> NCBI_TaxID=527004;</t>
  </si>
  <si>
    <t xml:space="preserve"> Klebsiella pneumoniae subsp. pneumoniae NTUH-K2044.</t>
  </si>
  <si>
    <t xml:space="preserve"> NCBI_TaxID=484021;</t>
  </si>
  <si>
    <t xml:space="preserve"> Escherichia coli (strain K12 / MC4100 / BW2952).</t>
  </si>
  <si>
    <t xml:space="preserve"> NCBI_TaxID=595496;</t>
  </si>
  <si>
    <t xml:space="preserve"> Staphylococcus aureus subsp. aureus USA300_TCH959.</t>
  </si>
  <si>
    <t xml:space="preserve"> NCBI_TaxID=450394;</t>
  </si>
  <si>
    <t xml:space="preserve"> Staphylococcus aureus subsp. aureus TCH130.</t>
  </si>
  <si>
    <t xml:space="preserve"> NCBI_TaxID=548474;</t>
  </si>
  <si>
    <t xml:space="preserve"> Streptococcus suis (strain P1/7).</t>
  </si>
  <si>
    <t xml:space="preserve"> NCBI_TaxID=218494;</t>
  </si>
  <si>
    <t xml:space="preserve"> Escherichia coli (strain B / BL21-DE3).</t>
  </si>
  <si>
    <t xml:space="preserve"> NCBI_TaxID=469008;</t>
  </si>
  <si>
    <t xml:space="preserve"> Streptococcus dysgalactiae subsp. equisimilis (strain GGS_124).</t>
  </si>
  <si>
    <t xml:space="preserve"> NCBI_TaxID=486410;</t>
  </si>
  <si>
    <t xml:space="preserve"> Bifidobacterium animalis subsp. lactis (strain Bl-04 / DGCC2908 / RB 4825 / SD5219).</t>
  </si>
  <si>
    <t xml:space="preserve"> NCBI_TaxID=580050;</t>
  </si>
  <si>
    <t xml:space="preserve"> Bifidobacterium animalis subsp. lactis (strain DSM 10140 / JCM 10602 / LMG 18314).</t>
  </si>
  <si>
    <t xml:space="preserve"> NCBI_TaxID=555970;</t>
  </si>
  <si>
    <t xml:space="preserve"> Streptococcus suis (strain SC84).</t>
  </si>
  <si>
    <t xml:space="preserve"> NCBI_TaxID=568813;</t>
  </si>
  <si>
    <t xml:space="preserve"> Streptococcus suis (strain BM407).</t>
  </si>
  <si>
    <t xml:space="preserve"> NCBI_TaxID=568814;</t>
  </si>
  <si>
    <t xml:space="preserve"> Streptococcus mutans serotype c (strain NN2025).</t>
  </si>
  <si>
    <t xml:space="preserve"> NCBI_TaxID=511691;</t>
  </si>
  <si>
    <t xml:space="preserve"> Escherichia coli (strain B / REL606).</t>
  </si>
  <si>
    <t xml:space="preserve"> NCBI_TaxID=413997;</t>
  </si>
  <si>
    <t xml:space="preserve"> Escherichia coli O157:H7 (strain TW14359 / EHEC).</t>
  </si>
  <si>
    <t xml:space="preserve"> NCBI_TaxID=544404;</t>
  </si>
  <si>
    <t xml:space="preserve"> Enterococcus faecalis T1.</t>
  </si>
  <si>
    <t xml:space="preserve"> NCBI_TaxID=565636;</t>
  </si>
  <si>
    <t xml:space="preserve"> Enterococcus faecalis T2.</t>
  </si>
  <si>
    <t xml:space="preserve"> NCBI_TaxID=565637;</t>
  </si>
  <si>
    <t xml:space="preserve"> Anaerococcus vaginalis ATCC 51170.</t>
  </si>
  <si>
    <t xml:space="preserve"> NCBI_TaxID=655811;</t>
  </si>
  <si>
    <t xml:space="preserve"> Anaerococcus prevotii (strain ATCC 9321 / DSM 20548 / JCM 6508 / PC1) (Peptostreptococcus prevotii) (Peptococcus prevotii).</t>
  </si>
  <si>
    <t xml:space="preserve"> NCBI_TaxID=525919;</t>
  </si>
  <si>
    <t xml:space="preserve"> Enterococcus faecalis T3.</t>
  </si>
  <si>
    <t xml:space="preserve"> NCBI_TaxID=565638;</t>
  </si>
  <si>
    <t xml:space="preserve"> Enterococcus faecalis ATCC 4200.</t>
  </si>
  <si>
    <t xml:space="preserve"> NCBI_TaxID=565642;</t>
  </si>
  <si>
    <t xml:space="preserve"> Enterococcus faecalis X98.</t>
  </si>
  <si>
    <t xml:space="preserve"> NCBI_TaxID=565641;</t>
  </si>
  <si>
    <t xml:space="preserve"> Enterococcus faecalis D6.</t>
  </si>
  <si>
    <t xml:space="preserve"> NCBI_TaxID=565650;</t>
  </si>
  <si>
    <t xml:space="preserve"> Enterococcus faecalis T11.</t>
  </si>
  <si>
    <t xml:space="preserve"> NCBI_TaxID=565640;</t>
  </si>
  <si>
    <t xml:space="preserve"> Enterococcus faecalis CH188.</t>
  </si>
  <si>
    <t xml:space="preserve"> NCBI_TaxID=565644;</t>
  </si>
  <si>
    <t xml:space="preserve"> Enterococcus faecalis HIP11704.</t>
  </si>
  <si>
    <t xml:space="preserve"> NCBI_TaxID=565646;</t>
  </si>
  <si>
    <t xml:space="preserve"> Enterococcus faecalis Fly1.</t>
  </si>
  <si>
    <t xml:space="preserve"> NCBI_TaxID=565649;</t>
  </si>
  <si>
    <t xml:space="preserve"> Enterococcus faecalis E1Sol.</t>
  </si>
  <si>
    <t xml:space="preserve"> NCBI_TaxID=565647;</t>
  </si>
  <si>
    <t xml:space="preserve"> Enterococcus faecalis JH1.</t>
  </si>
  <si>
    <t xml:space="preserve"> NCBI_TaxID=565648;</t>
  </si>
  <si>
    <t xml:space="preserve"> Enterococcus faecalis DS5.</t>
  </si>
  <si>
    <t xml:space="preserve"> NCBI_TaxID=565643;</t>
  </si>
  <si>
    <t xml:space="preserve"> Enterococcus faecalis ARO1/DG.</t>
  </si>
  <si>
    <t xml:space="preserve"> NCBI_TaxID=565651;</t>
  </si>
  <si>
    <t xml:space="preserve"> Enterococcus faecalis Merz96.</t>
  </si>
  <si>
    <t xml:space="preserve"> NCBI_TaxID=565645;</t>
  </si>
  <si>
    <t xml:space="preserve"> Enterococcus faecalis T8.</t>
  </si>
  <si>
    <t xml:space="preserve"> NCBI_TaxID=565639;</t>
  </si>
  <si>
    <t xml:space="preserve"> Staphylococcus aureus subsp. aureus 55/2053.</t>
  </si>
  <si>
    <t xml:space="preserve"> NCBI_TaxID=585143;</t>
  </si>
  <si>
    <t xml:space="preserve"> Staphylococcus aureus subsp. aureus 65-1322.</t>
  </si>
  <si>
    <t xml:space="preserve"> NCBI_TaxID=585145;</t>
  </si>
  <si>
    <t xml:space="preserve"> Staphylococcus aureus subsp. aureus 68-397.</t>
  </si>
  <si>
    <t xml:space="preserve"> NCBI_TaxID=585146;</t>
  </si>
  <si>
    <t xml:space="preserve"> Staphylococcus aureus subsp. aureus E1410.</t>
  </si>
  <si>
    <t xml:space="preserve"> NCBI_TaxID=585153;</t>
  </si>
  <si>
    <t xml:space="preserve"> Staphylococcus aureus subsp. aureus M876.</t>
  </si>
  <si>
    <t xml:space="preserve"> NCBI_TaxID=585158;</t>
  </si>
  <si>
    <t xml:space="preserve"> Staphylococcus aureus A5937.</t>
  </si>
  <si>
    <t xml:space="preserve"> NCBI_TaxID=553565;</t>
  </si>
  <si>
    <t xml:space="preserve"> Staphylococcus aureus A5948.</t>
  </si>
  <si>
    <t xml:space="preserve"> NCBI_TaxID=553567;</t>
  </si>
  <si>
    <t xml:space="preserve"> Staphylococcus aureus A6224.</t>
  </si>
  <si>
    <t xml:space="preserve"> NCBI_TaxID=553568;</t>
  </si>
  <si>
    <t xml:space="preserve"> Staphylococcus aureus A6300.</t>
  </si>
  <si>
    <t xml:space="preserve"> NCBI_TaxID=553571;</t>
  </si>
  <si>
    <t xml:space="preserve"> Staphylococcus aureus A8115.</t>
  </si>
  <si>
    <t xml:space="preserve"> NCBI_TaxID=553573;</t>
  </si>
  <si>
    <t xml:space="preserve"> Staphylococcus aureus A9299.</t>
  </si>
  <si>
    <t xml:space="preserve"> NCBI_TaxID=553581;</t>
  </si>
  <si>
    <t xml:space="preserve"> Staphylococcus aureus A9635.</t>
  </si>
  <si>
    <t xml:space="preserve"> NCBI_TaxID=553583;</t>
  </si>
  <si>
    <t xml:space="preserve"> Staphylococcus aureus A9719.</t>
  </si>
  <si>
    <t xml:space="preserve"> NCBI_TaxID=553588;</t>
  </si>
  <si>
    <t xml:space="preserve"> Staphylococcus aureus A9763.</t>
  </si>
  <si>
    <t xml:space="preserve"> NCBI_TaxID=553592;</t>
  </si>
  <si>
    <t xml:space="preserve"> Staphylococcus aureus A9781.</t>
  </si>
  <si>
    <t xml:space="preserve"> NCBI_TaxID=553596;</t>
  </si>
  <si>
    <t xml:space="preserve"> Granulicatella adiacens ATCC 49175.</t>
  </si>
  <si>
    <t xml:space="preserve"> NCBI_TaxID=638301;</t>
  </si>
  <si>
    <t xml:space="preserve"> Carnobacteriaceae</t>
  </si>
  <si>
    <t>Granulicatella.</t>
  </si>
  <si>
    <t xml:space="preserve"> Treponema vincentii ATCC 35580.</t>
  </si>
  <si>
    <t xml:space="preserve"> NCBI_TaxID=596324;</t>
  </si>
  <si>
    <t xml:space="preserve"> Spirochaetes</t>
  </si>
  <si>
    <t xml:space="preserve"> Spirochaetales</t>
  </si>
  <si>
    <t xml:space="preserve"> Spirochaetaceae</t>
  </si>
  <si>
    <t xml:space="preserve"> Treponema.</t>
  </si>
  <si>
    <t xml:space="preserve"> Klebsiella pneumoniae subsp. rhinoscleromatis ATCC 13884.</t>
  </si>
  <si>
    <t xml:space="preserve"> NCBI_TaxID=667127;</t>
  </si>
  <si>
    <t xml:space="preserve"> Escherichia coli O26:H11 (strain 11368 / EHEC).</t>
  </si>
  <si>
    <t xml:space="preserve"> NCBI_TaxID=573235;</t>
  </si>
  <si>
    <t xml:space="preserve"> Escherichia coli O103:H2 (strain 12009 / EHEC).</t>
  </si>
  <si>
    <t xml:space="preserve"> NCBI_TaxID=585395;</t>
  </si>
  <si>
    <t xml:space="preserve"> Escherichia coli O111:H- (strain 11128 / EHEC).</t>
  </si>
  <si>
    <t xml:space="preserve"> NCBI_TaxID=585396;</t>
  </si>
  <si>
    <t xml:space="preserve"> Enterococcus gallinarum EG2.</t>
  </si>
  <si>
    <t xml:space="preserve"> NCBI_TaxID=565653;</t>
  </si>
  <si>
    <t xml:space="preserve"> Enterococcus casseliflavus EC20.</t>
  </si>
  <si>
    <t xml:space="preserve"> NCBI_TaxID=565655;</t>
  </si>
  <si>
    <t xml:space="preserve"> Enterococcus faecium Com12.</t>
  </si>
  <si>
    <t xml:space="preserve"> NCBI_TaxID=565662;</t>
  </si>
  <si>
    <t xml:space="preserve"> Enterococcus faecium Com15.</t>
  </si>
  <si>
    <t xml:space="preserve"> NCBI_TaxID=565663;</t>
  </si>
  <si>
    <t xml:space="preserve"> Enterococcus casseliflavus EC30.</t>
  </si>
  <si>
    <t xml:space="preserve"> NCBI_TaxID=565652;</t>
  </si>
  <si>
    <t xml:space="preserve"> Enterococcus faecium 1,231,501.</t>
  </si>
  <si>
    <t xml:space="preserve"> NCBI_TaxID=565658;</t>
  </si>
  <si>
    <t xml:space="preserve"> Enterococcus faecium 1,141,733.</t>
  </si>
  <si>
    <t xml:space="preserve"> NCBI_TaxID=565659;</t>
  </si>
  <si>
    <t xml:space="preserve"> Enterococcus faecium 1,231,502.</t>
  </si>
  <si>
    <t xml:space="preserve"> NCBI_TaxID=565657;</t>
  </si>
  <si>
    <t xml:space="preserve"> Enterococcus faecium 1,231,408.</t>
  </si>
  <si>
    <t xml:space="preserve"> NCBI_TaxID=565661;</t>
  </si>
  <si>
    <t xml:space="preserve"> Enterococcus faecium 1,231,410.</t>
  </si>
  <si>
    <t xml:space="preserve"> NCBI_TaxID=565660;</t>
  </si>
  <si>
    <t xml:space="preserve"> Enterococcus faecium 1,230,933.</t>
  </si>
  <si>
    <t xml:space="preserve"> NCBI_TaxID=565656;</t>
  </si>
  <si>
    <t xml:space="preserve"> Enterococcus casseliflavus EC10.</t>
  </si>
  <si>
    <t xml:space="preserve"> NCBI_TaxID=565654;</t>
  </si>
  <si>
    <t xml:space="preserve"> Silicibacter sp. TrichCH4B.</t>
  </si>
  <si>
    <t xml:space="preserve"> NCBI_TaxID=644076;</t>
  </si>
  <si>
    <t xml:space="preserve"> Ruegeria.</t>
  </si>
  <si>
    <t xml:space="preserve"> Jonquetella anthropi E3_33 E1.</t>
  </si>
  <si>
    <t xml:space="preserve"> NCBI_TaxID=645512;</t>
  </si>
  <si>
    <t xml:space="preserve"> Synergistetes</t>
  </si>
  <si>
    <t xml:space="preserve"> Synergistia</t>
  </si>
  <si>
    <t xml:space="preserve"> Synergistales</t>
  </si>
  <si>
    <t xml:space="preserve"> Synergistaceae</t>
  </si>
  <si>
    <t>Jonquetella.</t>
  </si>
  <si>
    <t xml:space="preserve"> Escherichia coli (strain ATCC 33849 / DSM 4235 / NCIB 12045 / K12 / DH1).</t>
  </si>
  <si>
    <t xml:space="preserve"> NCBI_TaxID=536056;</t>
  </si>
  <si>
    <t xml:space="preserve"> Salmonella typhimurium (strain D23580).</t>
  </si>
  <si>
    <t xml:space="preserve"> NCBI_TaxID=568708;</t>
  </si>
  <si>
    <t xml:space="preserve"> Cronobacter turicensis (strain DSM 18703 / LMG 23827 / z3032).</t>
  </si>
  <si>
    <t xml:space="preserve"> NCBI_TaxID=693216;</t>
  </si>
  <si>
    <t xml:space="preserve"> Enterococcus faecium TC 6.</t>
  </si>
  <si>
    <t xml:space="preserve"> NCBI_TaxID=565666;</t>
  </si>
  <si>
    <t xml:space="preserve"> Staphylococcus aureus (strain ED98).</t>
  </si>
  <si>
    <t xml:space="preserve"> NCBI_TaxID=681288;</t>
  </si>
  <si>
    <t xml:space="preserve"> Streptococcus sp. 2_1_36FAA.</t>
  </si>
  <si>
    <t xml:space="preserve"> NCBI_TaxID=469609;</t>
  </si>
  <si>
    <t xml:space="preserve"> Slackia exigua ATCC 700122.</t>
  </si>
  <si>
    <t xml:space="preserve"> NCBI_TaxID=649764;</t>
  </si>
  <si>
    <t xml:space="preserve"> Coriobacteridae</t>
  </si>
  <si>
    <t xml:space="preserve"> Coriobacteriales</t>
  </si>
  <si>
    <t>Coriobacterineae</t>
  </si>
  <si>
    <t xml:space="preserve"> Coriobacteriaceae</t>
  </si>
  <si>
    <t xml:space="preserve"> Slackia.</t>
  </si>
  <si>
    <t xml:space="preserve"> Salmonella typhimurium (strain 14028s / SGSC 2262).</t>
  </si>
  <si>
    <t xml:space="preserve"> NCBI_TaxID=588858;</t>
  </si>
  <si>
    <t xml:space="preserve"> Staphylococcus aureus (strain TW20 / 0582).</t>
  </si>
  <si>
    <t xml:space="preserve"> NCBI_TaxID=663951;</t>
  </si>
  <si>
    <t xml:space="preserve"> Bifidobacterium gallicum DSM 20093.</t>
  </si>
  <si>
    <t xml:space="preserve"> NCBI_TaxID=561180;</t>
  </si>
  <si>
    <t xml:space="preserve"> Providencia rustigianii DSM 4541.</t>
  </si>
  <si>
    <t xml:space="preserve"> NCBI_TaxID=500637;</t>
  </si>
  <si>
    <t xml:space="preserve"> Staphylococcus aureus A9765.</t>
  </si>
  <si>
    <t xml:space="preserve"> NCBI_TaxID=553594;</t>
  </si>
  <si>
    <t xml:space="preserve"> Staphylococcus aureus A10102.</t>
  </si>
  <si>
    <t xml:space="preserve"> NCBI_TaxID=553601;</t>
  </si>
  <si>
    <t xml:space="preserve"> Staphylococcus aureus A8117.</t>
  </si>
  <si>
    <t xml:space="preserve"> NCBI_TaxID=553574;</t>
  </si>
  <si>
    <t xml:space="preserve"> Shigella flexneri serotype X (strain 2002017).</t>
  </si>
  <si>
    <t xml:space="preserve"> NCBI_TaxID=591020;</t>
  </si>
  <si>
    <t xml:space="preserve"> Lactococcus lactis subsp. lactis (strain KF147).</t>
  </si>
  <si>
    <t xml:space="preserve"> NCBI_TaxID=684738;</t>
  </si>
  <si>
    <t>Lactococcus.</t>
  </si>
  <si>
    <t xml:space="preserve"> Streptococcus sp. M143.</t>
  </si>
  <si>
    <t xml:space="preserve"> NCBI_TaxID=563037;</t>
  </si>
  <si>
    <t xml:space="preserve"> Staphylococcus aureus subsp. aureus C101.</t>
  </si>
  <si>
    <t xml:space="preserve"> NCBI_TaxID=585149;</t>
  </si>
  <si>
    <t xml:space="preserve"> Staphylococcus aureus subsp. aureus C427.</t>
  </si>
  <si>
    <t xml:space="preserve"> NCBI_TaxID=585151;</t>
  </si>
  <si>
    <t xml:space="preserve"> Staphylococcus aureus subsp. aureus D139.</t>
  </si>
  <si>
    <t xml:space="preserve"> NCBI_TaxID=585152;</t>
  </si>
  <si>
    <t xml:space="preserve"> Staphylococcus aureus subsp. aureus M899.</t>
  </si>
  <si>
    <t xml:space="preserve"> NCBI_TaxID=585159;</t>
  </si>
  <si>
    <t xml:space="preserve"> Staphylococcus aureus subsp. aureus WBG10049.</t>
  </si>
  <si>
    <t xml:space="preserve"> NCBI_TaxID=585160;</t>
  </si>
  <si>
    <t xml:space="preserve"> Staphylococcus aureus subsp. aureus WW2703/97.</t>
  </si>
  <si>
    <t xml:space="preserve"> NCBI_TaxID=585161;</t>
  </si>
  <si>
    <t xml:space="preserve"> Staphylococcus aureus subsp. aureus Btn1260.</t>
  </si>
  <si>
    <t xml:space="preserve"> NCBI_TaxID=585148;</t>
  </si>
  <si>
    <t xml:space="preserve"> Staphylococcus aureus subsp. aureus C160.</t>
  </si>
  <si>
    <t xml:space="preserve"> NCBI_TaxID=585150;</t>
  </si>
  <si>
    <t xml:space="preserve"> Staphylococcus aureus (strain MRSA ST398 / isolate S0385).</t>
  </si>
  <si>
    <t xml:space="preserve"> NCBI_TaxID=523796;</t>
  </si>
  <si>
    <t xml:space="preserve"> Escherichia coli O150:H5 (strain SE15).</t>
  </si>
  <si>
    <t xml:space="preserve"> NCBI_TaxID=431946;</t>
  </si>
  <si>
    <t xml:space="preserve"> Bifidobacterium dentium (strain ATCC 27534 / DSM 20436 / JCM 1195 / Bd1).</t>
  </si>
  <si>
    <t xml:space="preserve"> NCBI_TaxID=401473;</t>
  </si>
  <si>
    <t xml:space="preserve"> Citrobacter rodentium (strain ICC168) (Citrobacter freundii biotype 4280).</t>
  </si>
  <si>
    <t xml:space="preserve"> NCBI_TaxID=637910;</t>
  </si>
  <si>
    <t xml:space="preserve"> Staphylococcus aureus subsp. aureus H19.</t>
  </si>
  <si>
    <t xml:space="preserve"> NCBI_TaxID=585155;</t>
  </si>
  <si>
    <t xml:space="preserve"> Staphylococcus aureus subsp. aureus A017934/97.</t>
  </si>
  <si>
    <t xml:space="preserve"> NCBI_TaxID=585147;</t>
  </si>
  <si>
    <t xml:space="preserve"> Enterobacter cancerogenus ATCC 35316.</t>
  </si>
  <si>
    <t xml:space="preserve"> NCBI_TaxID=500639;</t>
  </si>
  <si>
    <t xml:space="preserve"> Staphylococcus aureus (strain 04-02981).</t>
  </si>
  <si>
    <t xml:space="preserve"> NCBI_TaxID=703339;</t>
  </si>
  <si>
    <t xml:space="preserve"> Escherichia coli O44:H18 (strain 042 / EAEC).</t>
  </si>
  <si>
    <t xml:space="preserve"> NCBI_TaxID=216592;</t>
  </si>
  <si>
    <t xml:space="preserve"> Streptococcus mitis (strain B6).</t>
  </si>
  <si>
    <t xml:space="preserve"> NCBI_TaxID=365659;</t>
  </si>
  <si>
    <t xml:space="preserve"> Streptococcus gallolyticus (strain UCN34).</t>
  </si>
  <si>
    <t xml:space="preserve"> NCBI_TaxID=637909;</t>
  </si>
  <si>
    <t xml:space="preserve"> Enterococcus faecium D344SRF.</t>
  </si>
  <si>
    <t xml:space="preserve"> NCBI_TaxID=565665;</t>
  </si>
  <si>
    <t xml:space="preserve"> Escherichia coli O55:H7 (strain CB9615 / EPEC).</t>
  </si>
  <si>
    <t xml:space="preserve"> NCBI_TaxID=701177;</t>
  </si>
  <si>
    <t xml:space="preserve"> Klebsiella variicola (strain At-22).</t>
  </si>
  <si>
    <t xml:space="preserve"> NCBI_TaxID=640131;</t>
  </si>
  <si>
    <t xml:space="preserve"> Citrobacter youngae ATCC 29220.</t>
  </si>
  <si>
    <t xml:space="preserve"> NCBI_TaxID=500640;</t>
  </si>
  <si>
    <t xml:space="preserve"> Citrobacter</t>
  </si>
  <si>
    <t xml:space="preserve"> Citrobacter freundii complex.</t>
  </si>
  <si>
    <t xml:space="preserve"> Providencia rettgeri DSM 1131.</t>
  </si>
  <si>
    <t xml:space="preserve"> NCBI_TaxID=521000;</t>
  </si>
  <si>
    <t xml:space="preserve"> Enterococcus faecalis S613.</t>
  </si>
  <si>
    <t xml:space="preserve"> NCBI_TaxID=699185;</t>
  </si>
  <si>
    <t xml:space="preserve"> Enterococcus faecalis R712.</t>
  </si>
  <si>
    <t xml:space="preserve"> NCBI_TaxID=699186;</t>
  </si>
  <si>
    <t xml:space="preserve"> Streptococcus oralis ATCC 35037.</t>
  </si>
  <si>
    <t xml:space="preserve"> NCBI_TaxID=655813;</t>
  </si>
  <si>
    <t>D4FZ76_BACNB</t>
  </si>
  <si>
    <t xml:space="preserve"> Bacillus subtilis subsp. natto (strain BEST195).</t>
  </si>
  <si>
    <t xml:space="preserve"> NCBI_TaxID=645657;</t>
  </si>
  <si>
    <t xml:space="preserve"> Enterococcus sp. 7L76.</t>
  </si>
  <si>
    <t xml:space="preserve"> NCBI_TaxID=657310;</t>
  </si>
  <si>
    <t xml:space="preserve"> Enterococcus faecium E980.</t>
  </si>
  <si>
    <t xml:space="preserve"> NCBI_TaxID=529885;</t>
  </si>
  <si>
    <t xml:space="preserve"> Enterococcus faecium E1071.</t>
  </si>
  <si>
    <t xml:space="preserve"> NCBI_TaxID=535205;</t>
  </si>
  <si>
    <t xml:space="preserve"> Enterococcus faecium E1162.</t>
  </si>
  <si>
    <t xml:space="preserve"> NCBI_TaxID=535206;</t>
  </si>
  <si>
    <t xml:space="preserve"> Enterococcus faecium E1636.</t>
  </si>
  <si>
    <t xml:space="preserve"> NCBI_TaxID=544875;</t>
  </si>
  <si>
    <t xml:space="preserve"> Enterococcus faecium E1679.</t>
  </si>
  <si>
    <t xml:space="preserve"> NCBI_TaxID=546340;</t>
  </si>
  <si>
    <t xml:space="preserve"> Enterococcus faecium U0317.</t>
  </si>
  <si>
    <t xml:space="preserve"> NCBI_TaxID=547468;</t>
  </si>
  <si>
    <t xml:space="preserve"> Enterococcus faecium E1039.</t>
  </si>
  <si>
    <t xml:space="preserve"> NCBI_TaxID=645663;</t>
  </si>
  <si>
    <t xml:space="preserve"> Enterococcus faecalis PC1.1.</t>
  </si>
  <si>
    <t xml:space="preserve"> NCBI_TaxID=791166;</t>
  </si>
  <si>
    <t xml:space="preserve"> Enterococcus faecium PC4.1.</t>
  </si>
  <si>
    <t xml:space="preserve"> NCBI_TaxID=791161;</t>
  </si>
  <si>
    <t xml:space="preserve"> Aerococcus viridans ATCC 11563.</t>
  </si>
  <si>
    <t xml:space="preserve"> NCBI_TaxID=655812;</t>
  </si>
  <si>
    <t xml:space="preserve"> Aerococcaceae</t>
  </si>
  <si>
    <t>Aerococcus.</t>
  </si>
  <si>
    <t xml:space="preserve"> Streptococcus suis (strain GZ1).</t>
  </si>
  <si>
    <t xml:space="preserve"> NCBI_TaxID=423211;</t>
  </si>
  <si>
    <t xml:space="preserve"> Enterobacter cloacae subsp. cloacae (strain ATCC 13047 / DSM 30054 / NBRC 13535 / NCDC 279-56).</t>
  </si>
  <si>
    <t xml:space="preserve"> NCBI_TaxID=716541;</t>
  </si>
  <si>
    <t xml:space="preserve"> Enterobacter</t>
  </si>
  <si>
    <t xml:space="preserve"> Enterobacter cloacae complex.</t>
  </si>
  <si>
    <t xml:space="preserve"> Escherichia coli O18:K1:H7 (strain IHE3034 / ExPEC).</t>
  </si>
  <si>
    <t xml:space="preserve"> NCBI_TaxID=714962;</t>
  </si>
  <si>
    <t xml:space="preserve"> Bacillus subtilis subsp. spizizenii ATCC 6633.</t>
  </si>
  <si>
    <t xml:space="preserve"> NCBI_TaxID=703612;</t>
  </si>
  <si>
    <t xml:space="preserve"> Bifidobacterium animalis subsp. lactis (strain V9).</t>
  </si>
  <si>
    <t xml:space="preserve"> NCBI_TaxID=573236;</t>
  </si>
  <si>
    <t xml:space="preserve"> Klebsiella sp. 1_1_55.</t>
  </si>
  <si>
    <t xml:space="preserve"> NCBI_TaxID=469608;</t>
  </si>
  <si>
    <t xml:space="preserve"> Staphylococcus aureus subsp. aureus M1015.</t>
  </si>
  <si>
    <t xml:space="preserve"> NCBI_TaxID=585156;</t>
  </si>
  <si>
    <t xml:space="preserve"> Staphylococcus aureus subsp. aureus 58-424.</t>
  </si>
  <si>
    <t xml:space="preserve"> NCBI_TaxID=585144;</t>
  </si>
  <si>
    <t xml:space="preserve"> Escherichia coli B088.</t>
  </si>
  <si>
    <t xml:space="preserve"> NCBI_TaxID=550672;</t>
  </si>
  <si>
    <t xml:space="preserve"> Escherichia coli B185.</t>
  </si>
  <si>
    <t xml:space="preserve"> NCBI_TaxID=550676;</t>
  </si>
  <si>
    <t xml:space="preserve"> Escherichia coli FVEC1412.</t>
  </si>
  <si>
    <t xml:space="preserve"> NCBI_TaxID=656380;</t>
  </si>
  <si>
    <t xml:space="preserve"> Staphylococcus aureus subsp. aureus M809.</t>
  </si>
  <si>
    <t xml:space="preserve"> NCBI_TaxID=585157;</t>
  </si>
  <si>
    <t xml:space="preserve"> Escherichia coli B354.</t>
  </si>
  <si>
    <t xml:space="preserve"> NCBI_TaxID=550677;</t>
  </si>
  <si>
    <t>D6S6Y1_FINMA</t>
  </si>
  <si>
    <t xml:space="preserve"> Finegoldia magna ATCC 53516.</t>
  </si>
  <si>
    <t xml:space="preserve"> NCBI_TaxID=525282;</t>
  </si>
  <si>
    <t xml:space="preserve"> Staphylococcus aureus subsp. aureus MN8.</t>
  </si>
  <si>
    <t xml:space="preserve"> NCBI_TaxID=548470;</t>
  </si>
  <si>
    <t xml:space="preserve"> Staphylococcus aureus subsp. aureus ATCC 51811.</t>
  </si>
  <si>
    <t xml:space="preserve"> NCBI_TaxID=762962;</t>
  </si>
  <si>
    <t xml:space="preserve"> Streptococcus pneumoniae serotype A19 (strain TCH8431).</t>
  </si>
  <si>
    <t xml:space="preserve"> NCBI_TaxID=525381;</t>
  </si>
  <si>
    <t xml:space="preserve"> Arcanobacterium haemolyticum (strain ATCC 9345 / DSM 20595 / NBRC 15585 / NCTC 8452 / 11018).</t>
  </si>
  <si>
    <t xml:space="preserve"> NCBI_TaxID=644284;</t>
  </si>
  <si>
    <t xml:space="preserve"> Actinomycetales</t>
  </si>
  <si>
    <t>Actinomycineae</t>
  </si>
  <si>
    <t xml:space="preserve"> Actinomycetaceae</t>
  </si>
  <si>
    <t xml:space="preserve"> Arcanobacterium.</t>
  </si>
  <si>
    <t xml:space="preserve"> Escherichia coli FVEC1302.</t>
  </si>
  <si>
    <t xml:space="preserve"> NCBI_TaxID=656379;</t>
  </si>
  <si>
    <t xml:space="preserve"> Escherichia coli MS 198-1.</t>
  </si>
  <si>
    <t xml:space="preserve"> NCBI_TaxID=749549;</t>
  </si>
  <si>
    <t xml:space="preserve"> Escherichia coli MS 84-1.</t>
  </si>
  <si>
    <t xml:space="preserve"> NCBI_TaxID=749533;</t>
  </si>
  <si>
    <t xml:space="preserve"> Escherichia coli MS 115-1.</t>
  </si>
  <si>
    <t xml:space="preserve"> NCBI_TaxID=749537;</t>
  </si>
  <si>
    <t xml:space="preserve"> Escherichia coli MS 182-1.</t>
  </si>
  <si>
    <t xml:space="preserve"> NCBI_TaxID=749545;</t>
  </si>
  <si>
    <t xml:space="preserve"> Escherichia coli MS 45-1.</t>
  </si>
  <si>
    <t xml:space="preserve"> NCBI_TaxID=749528;</t>
  </si>
  <si>
    <t xml:space="preserve"> Escherichia coli MS 69-1.</t>
  </si>
  <si>
    <t xml:space="preserve"> NCBI_TaxID=749531;</t>
  </si>
  <si>
    <t xml:space="preserve"> Escherichia coli MS 187-1.</t>
  </si>
  <si>
    <t xml:space="preserve"> NCBI_TaxID=749547;</t>
  </si>
  <si>
    <t xml:space="preserve"> Escherichia coli MS 21-1.</t>
  </si>
  <si>
    <t xml:space="preserve"> NCBI_TaxID=749527;</t>
  </si>
  <si>
    <t xml:space="preserve"> Escherichia coli MS 116-1.</t>
  </si>
  <si>
    <t xml:space="preserve"> NCBI_TaxID=749538;</t>
  </si>
  <si>
    <t xml:space="preserve"> Escherichia coli MS 175-1.</t>
  </si>
  <si>
    <t xml:space="preserve"> NCBI_TaxID=749544;</t>
  </si>
  <si>
    <t xml:space="preserve"> Escherichia coli MS 200-1.</t>
  </si>
  <si>
    <t xml:space="preserve"> NCBI_TaxID=749550;</t>
  </si>
  <si>
    <t xml:space="preserve"> Escherichia coli MS 196-1.</t>
  </si>
  <si>
    <t xml:space="preserve"> NCBI_TaxID=749548;</t>
  </si>
  <si>
    <t xml:space="preserve"> Escherichia coli MS 185-1.</t>
  </si>
  <si>
    <t xml:space="preserve"> NCBI_TaxID=749546;</t>
  </si>
  <si>
    <t xml:space="preserve"> Escherichia coli MS 119-7.</t>
  </si>
  <si>
    <t xml:space="preserve"> NCBI_TaxID=679206;</t>
  </si>
  <si>
    <t xml:space="preserve"> Escherichia coli MS 107-1.</t>
  </si>
  <si>
    <t xml:space="preserve"> NCBI_TaxID=679207;</t>
  </si>
  <si>
    <t xml:space="preserve"> Bacillus cereus var. anthracis (strain CI).</t>
  </si>
  <si>
    <t xml:space="preserve"> Plasmid pCI-XO1.</t>
  </si>
  <si>
    <t xml:space="preserve"> NCBI_TaxID=637380;</t>
  </si>
  <si>
    <t xml:space="preserve"> Staphylococcus aureus subsp. aureus (strain ED133).</t>
  </si>
  <si>
    <t xml:space="preserve"> NCBI_TaxID=685039;</t>
  </si>
  <si>
    <t xml:space="preserve"> Erwinia billingiae (strain Eb661).</t>
  </si>
  <si>
    <t xml:space="preserve"> NCBI_TaxID=634500;</t>
  </si>
  <si>
    <t xml:space="preserve"> Erwinia.</t>
  </si>
  <si>
    <t>D9N8E1_STREE</t>
  </si>
  <si>
    <t xml:space="preserve"> Streptococcus pneumoniae BS458.</t>
  </si>
  <si>
    <t xml:space="preserve"> NCBI_TaxID=512769;</t>
  </si>
  <si>
    <t>D9NDX9_STREE</t>
  </si>
  <si>
    <t xml:space="preserve"> Streptococcus pneumoniae BS457.</t>
  </si>
  <si>
    <t xml:space="preserve"> NCBI_TaxID=512768;</t>
  </si>
  <si>
    <t>D9NM47_STREE</t>
  </si>
  <si>
    <t xml:space="preserve"> Streptococcus pneumoniae BS397.</t>
  </si>
  <si>
    <t xml:space="preserve"> NCBI_TaxID=512767;</t>
  </si>
  <si>
    <t>D9NT89_STREE</t>
  </si>
  <si>
    <t xml:space="preserve"> Streptococcus pneumoniae SP14-BS292.</t>
  </si>
  <si>
    <t xml:space="preserve"> NCBI_TaxID=497962;</t>
  </si>
  <si>
    <t>D9NZB7_STREE</t>
  </si>
  <si>
    <t xml:space="preserve"> Streptococcus pneumoniae SP-BS293.</t>
  </si>
  <si>
    <t xml:space="preserve"> NCBI_TaxID=497963;</t>
  </si>
  <si>
    <t>D9PQL3_FINMA</t>
  </si>
  <si>
    <t xml:space="preserve"> Finegoldia magna ACS-171-V-Col3.</t>
  </si>
  <si>
    <t xml:space="preserve"> NCBI_TaxID=768713;</t>
  </si>
  <si>
    <t xml:space="preserve"> Staphylococcus aureus (strain JKD6159).</t>
  </si>
  <si>
    <t xml:space="preserve"> NCBI_TaxID=869816;</t>
  </si>
  <si>
    <t xml:space="preserve"> Staphylococcus aureus (strain JKD6008).</t>
  </si>
  <si>
    <t xml:space="preserve"> NCBI_TaxID=546342;</t>
  </si>
  <si>
    <t xml:space="preserve"> Enterococcus faecalis TX4248.</t>
  </si>
  <si>
    <t xml:space="preserve"> NCBI_TaxID=749495;</t>
  </si>
  <si>
    <t xml:space="preserve"> Enterococcus faecalis TX0855.</t>
  </si>
  <si>
    <t xml:space="preserve"> NCBI_TaxID=749511;</t>
  </si>
  <si>
    <t xml:space="preserve"> Enterococcus faecalis TX2134.</t>
  </si>
  <si>
    <t xml:space="preserve"> NCBI_TaxID=749518;</t>
  </si>
  <si>
    <t xml:space="preserve"> Enterococcus faecalis TX0860.</t>
  </si>
  <si>
    <t xml:space="preserve"> NCBI_TaxID=749512;</t>
  </si>
  <si>
    <t xml:space="preserve"> Enterococcus faecalis TX0109.</t>
  </si>
  <si>
    <t xml:space="preserve"> NCBI_TaxID=749502;</t>
  </si>
  <si>
    <t xml:space="preserve"> Enterococcus faecalis TX0411.</t>
  </si>
  <si>
    <t xml:space="preserve"> NCBI_TaxID=749506;</t>
  </si>
  <si>
    <t xml:space="preserve"> Escherichia coli (strain ATCC 9637 / CCM 2024 / DSM 1116 / NCIMB 8666 / NRRL B-766 / W).</t>
  </si>
  <si>
    <t xml:space="preserve"> NCBI_TaxID=566546;</t>
  </si>
  <si>
    <t xml:space="preserve"> Pantoea sp. aB.</t>
  </si>
  <si>
    <t xml:space="preserve"> NCBI_TaxID=517433;</t>
  </si>
  <si>
    <t xml:space="preserve"> Pantoea.</t>
  </si>
  <si>
    <t xml:space="preserve"> Peptoniphilus duerdenii ATCC BAA-1640.</t>
  </si>
  <si>
    <t xml:space="preserve"> NCBI_TaxID=862517;</t>
  </si>
  <si>
    <t xml:space="preserve"> Peptoniphilus.</t>
  </si>
  <si>
    <t xml:space="preserve"> Staphylococcus aureus subsp. aureus ATCC BAA-39.</t>
  </si>
  <si>
    <t xml:space="preserve"> NCBI_TaxID=862516;</t>
  </si>
  <si>
    <t xml:space="preserve"> Streptococcus equinus ATCC 700338.</t>
  </si>
  <si>
    <t xml:space="preserve"> NCBI_TaxID=864569;</t>
  </si>
  <si>
    <t xml:space="preserve"> Streptococcus gallolyticus subsp. gallolyticus TX20005.</t>
  </si>
  <si>
    <t xml:space="preserve"> NCBI_TaxID=545774;</t>
  </si>
  <si>
    <t xml:space="preserve"> Streptococcus mitis ATCC 6249.</t>
  </si>
  <si>
    <t xml:space="preserve"> NCBI_TaxID=864567;</t>
  </si>
  <si>
    <t xml:space="preserve"> Streptococcus pyogenes ATCC 10782.</t>
  </si>
  <si>
    <t xml:space="preserve"> NCBI_TaxID=864568;</t>
  </si>
  <si>
    <t xml:space="preserve"> Streptococcus sp. oral taxon 071 str. 73H25AP.</t>
  </si>
  <si>
    <t xml:space="preserve"> NCBI_TaxID=864570;</t>
  </si>
  <si>
    <t xml:space="preserve"> Bifidobacterium dentium ATCC 27679.</t>
  </si>
  <si>
    <t xml:space="preserve"> NCBI_TaxID=871562;</t>
  </si>
  <si>
    <t xml:space="preserve"> Escherichia coli NC101.</t>
  </si>
  <si>
    <t xml:space="preserve"> NCBI_TaxID=753642;</t>
  </si>
  <si>
    <t xml:space="preserve"> Streptococcus pneumoniae (strain AP200).</t>
  </si>
  <si>
    <t xml:space="preserve"> NCBI_TaxID=574093;</t>
  </si>
  <si>
    <t xml:space="preserve"> Streptococcus pneumoniae (strain 670-6B).</t>
  </si>
  <si>
    <t xml:space="preserve"> NCBI_TaxID=189423;</t>
  </si>
  <si>
    <t xml:space="preserve"> Bacillus subtilis subsp. spizizenii (strain ATCC 23059 / NRRL B-14472 / W23).</t>
  </si>
  <si>
    <t xml:space="preserve"> NCBI_TaxID=655816;</t>
  </si>
  <si>
    <t xml:space="preserve"> Staphylococcus aureus subsp. aureus TCH70.</t>
  </si>
  <si>
    <t xml:space="preserve"> NCBI_TaxID=548475;</t>
  </si>
  <si>
    <t xml:space="preserve"> Enterococcus faecalis TUSoD Ef11.</t>
  </si>
  <si>
    <t xml:space="preserve"> NCBI_TaxID=553209;</t>
  </si>
  <si>
    <t>E1GZB0_STREE</t>
  </si>
  <si>
    <t xml:space="preserve"> Streptococcus pneumoniae BS455.</t>
  </si>
  <si>
    <t xml:space="preserve"> NCBI_TaxID=595501;</t>
  </si>
  <si>
    <t xml:space="preserve"> Escherichia coli MS 146-1.</t>
  </si>
  <si>
    <t xml:space="preserve"> NCBI_TaxID=749540;</t>
  </si>
  <si>
    <t xml:space="preserve"> Escherichia coli MS 78-1.</t>
  </si>
  <si>
    <t xml:space="preserve"> NCBI_TaxID=749532;</t>
  </si>
  <si>
    <t xml:space="preserve"> Escherichia coli MS 145-7.</t>
  </si>
  <si>
    <t xml:space="preserve"> NCBI_TaxID=679204;</t>
  </si>
  <si>
    <t xml:space="preserve"> Escherichia coli MS 124-1.</t>
  </si>
  <si>
    <t xml:space="preserve"> NCBI_TaxID=679205;</t>
  </si>
  <si>
    <t>E1KXD1_FINMA</t>
  </si>
  <si>
    <t xml:space="preserve"> Finegoldia magna BVS033A4.</t>
  </si>
  <si>
    <t xml:space="preserve"> NCBI_TaxID=866773;</t>
  </si>
  <si>
    <t xml:space="preserve"> Atopobium vaginae PB189-T1-4.</t>
  </si>
  <si>
    <t xml:space="preserve"> NCBI_TaxID=866774;</t>
  </si>
  <si>
    <t xml:space="preserve"> Atopobium.</t>
  </si>
  <si>
    <t xml:space="preserve"> Streptococcus mitis SK321.</t>
  </si>
  <si>
    <t xml:space="preserve"> NCBI_TaxID=585202;</t>
  </si>
  <si>
    <t xml:space="preserve"> Streptococcus mitis SK564.</t>
  </si>
  <si>
    <t xml:space="preserve"> NCBI_TaxID=585203;</t>
  </si>
  <si>
    <t xml:space="preserve"> Streptococcus mitis SK597.</t>
  </si>
  <si>
    <t xml:space="preserve"> NCBI_TaxID=585204;</t>
  </si>
  <si>
    <t xml:space="preserve"> Streptococcus mitis NCTC 12261.</t>
  </si>
  <si>
    <t xml:space="preserve"> NCBI_TaxID=246201;</t>
  </si>
  <si>
    <t xml:space="preserve"> Streptococcus infantis SK1302.</t>
  </si>
  <si>
    <t xml:space="preserve"> NCBI_TaxID=871237;</t>
  </si>
  <si>
    <t xml:space="preserve"> Bifidobacterium dentium JCVIHMP022.</t>
  </si>
  <si>
    <t xml:space="preserve"> NCBI_TaxID=553191;</t>
  </si>
  <si>
    <t xml:space="preserve"> Escherichia coli OR:K5:H- (strain ABU 83972).</t>
  </si>
  <si>
    <t xml:space="preserve"> NCBI_TaxID=655817;</t>
  </si>
  <si>
    <t xml:space="preserve"> Escherichia coli (strain UM146).</t>
  </si>
  <si>
    <t xml:space="preserve"> NCBI_TaxID=869729;</t>
  </si>
  <si>
    <t xml:space="preserve"> Pantoea vagans (strain C9-1) (Pantoea agglomerans (strain C9-1)).</t>
  </si>
  <si>
    <t xml:space="preserve"> NCBI_TaxID=712898;</t>
  </si>
  <si>
    <t xml:space="preserve"> Halomonas elongata (strain ATCC 33173 / DSM 2581 / NBRC 15536 / NCIMB 2198 / 1H9).</t>
  </si>
  <si>
    <t xml:space="preserve"> NCBI_TaxID=768066;</t>
  </si>
  <si>
    <t xml:space="preserve"> Oceanospirillales</t>
  </si>
  <si>
    <t>Halomonadaceae</t>
  </si>
  <si>
    <t xml:space="preserve"> Halomonas.</t>
  </si>
  <si>
    <t xml:space="preserve"> Salmonella typhimurium (strain SL1344).</t>
  </si>
  <si>
    <t xml:space="preserve"> NCBI_TaxID=216597;</t>
  </si>
  <si>
    <t xml:space="preserve"> Streptococcus pneumoniae serotype 3 (strain OXC141).</t>
  </si>
  <si>
    <t xml:space="preserve"> NCBI_TaxID=869215;</t>
  </si>
  <si>
    <t xml:space="preserve"> Streptococcus pneumoniae serotype 14 (strain INV200).</t>
  </si>
  <si>
    <t xml:space="preserve"> NCBI_TaxID=869216;</t>
  </si>
  <si>
    <t xml:space="preserve"> Streptococcus pneumoniae serotype 1 (strain INV104).</t>
  </si>
  <si>
    <t xml:space="preserve"> NCBI_TaxID=869269;</t>
  </si>
  <si>
    <t xml:space="preserve"> Escherichia coli O157:H7 str. EC4206.</t>
  </si>
  <si>
    <t xml:space="preserve"> NCBI_TaxID=444447;</t>
  </si>
  <si>
    <t xml:space="preserve"> Escherichia coli O157:H7 str. EC4045.</t>
  </si>
  <si>
    <t xml:space="preserve"> NCBI_TaxID=444448;</t>
  </si>
  <si>
    <t xml:space="preserve"> Escherichia coli O157:H7 str. EC4042.</t>
  </si>
  <si>
    <t xml:space="preserve"> NCBI_TaxID=444449;</t>
  </si>
  <si>
    <t xml:space="preserve"> Escherichia coli 1827-70.</t>
  </si>
  <si>
    <t xml:space="preserve"> NCBI_TaxID=670888;</t>
  </si>
  <si>
    <t xml:space="preserve"> Shigella dysenteriae 1617.</t>
  </si>
  <si>
    <t xml:space="preserve"> NCBI_TaxID=754093;</t>
  </si>
  <si>
    <t xml:space="preserve"> Enterococcus faecalis TX0102.</t>
  </si>
  <si>
    <t xml:space="preserve"> NCBI_TaxID=749501;</t>
  </si>
  <si>
    <t xml:space="preserve"> Enterococcus faecalis DAPTO 516.</t>
  </si>
  <si>
    <t xml:space="preserve"> NCBI_TaxID=749490;</t>
  </si>
  <si>
    <t xml:space="preserve"> Enterococcus faecalis DAPTO 512.</t>
  </si>
  <si>
    <t xml:space="preserve"> NCBI_TaxID=749489;</t>
  </si>
  <si>
    <t xml:space="preserve"> Enterococcus faecalis EnGen0311.</t>
  </si>
  <si>
    <t xml:space="preserve"> NCBI_TaxID=749509;</t>
  </si>
  <si>
    <t xml:space="preserve"> Enterococcus faecalis TX0470.</t>
  </si>
  <si>
    <t xml:space="preserve"> NCBI_TaxID=749507;</t>
  </si>
  <si>
    <t xml:space="preserve"> Streptococcus parasanguinis F0405.</t>
  </si>
  <si>
    <t xml:space="preserve"> NCBI_TaxID=905067;</t>
  </si>
  <si>
    <t xml:space="preserve"> Streptococcus downei F0415.</t>
  </si>
  <si>
    <t xml:space="preserve"> NCBI_TaxID=904293;</t>
  </si>
  <si>
    <t xml:space="preserve"> Streptococcus vestibularis F0396.</t>
  </si>
  <si>
    <t xml:space="preserve"> NCBI_TaxID=904306;</t>
  </si>
  <si>
    <t xml:space="preserve"> Aminomonas paucivorans DSM 12260.</t>
  </si>
  <si>
    <t xml:space="preserve"> NCBI_TaxID=584708;</t>
  </si>
  <si>
    <t>Aminomonas.</t>
  </si>
  <si>
    <t xml:space="preserve"> Escherichia coli O78:H11 (strain H10407 / ETEC).</t>
  </si>
  <si>
    <t xml:space="preserve"> NCBI_TaxID=316401;</t>
  </si>
  <si>
    <t xml:space="preserve"> Escherichia coli 2362-75.</t>
  </si>
  <si>
    <t xml:space="preserve"> NCBI_TaxID=670897;</t>
  </si>
  <si>
    <t xml:space="preserve"> Shigella flexneri 2a str. 2457T.</t>
  </si>
  <si>
    <t xml:space="preserve"> NCBI_TaxID=198215;</t>
  </si>
  <si>
    <t xml:space="preserve"> Enterococcus faecium TX0133a04.</t>
  </si>
  <si>
    <t xml:space="preserve"> NCBI_TaxID=749523;</t>
  </si>
  <si>
    <t xml:space="preserve"> Enterococcus faecium TX0133C.</t>
  </si>
  <si>
    <t xml:space="preserve"> NCBI_TaxID=749525;</t>
  </si>
  <si>
    <t xml:space="preserve"> Enterococcus faecium TX0082.</t>
  </si>
  <si>
    <t xml:space="preserve"> NCBI_TaxID=749520;</t>
  </si>
  <si>
    <t xml:space="preserve"> Enterococcus faecium TX0133A.</t>
  </si>
  <si>
    <t xml:space="preserve"> NCBI_TaxID=749521;</t>
  </si>
  <si>
    <t xml:space="preserve"> Enterococcus faecium TX0133B.</t>
  </si>
  <si>
    <t xml:space="preserve"> NCBI_TaxID=749524;</t>
  </si>
  <si>
    <t xml:space="preserve"> Enterococcus faecium TX0133a01.</t>
  </si>
  <si>
    <t xml:space="preserve"> NCBI_TaxID=749522;</t>
  </si>
  <si>
    <t xml:space="preserve"> Eremococcus coleocola ACS-139-V-Col8.</t>
  </si>
  <si>
    <t xml:space="preserve"> NCBI_TaxID=908337;</t>
  </si>
  <si>
    <t>Eremococcus.</t>
  </si>
  <si>
    <t xml:space="preserve"> Peptoniphilus harei ACS-146-V-Sch2b.</t>
  </si>
  <si>
    <t xml:space="preserve"> NCBI_TaxID=908338;</t>
  </si>
  <si>
    <t xml:space="preserve"> Streptococcus pseudoporcinus SPIN 20026.</t>
  </si>
  <si>
    <t xml:space="preserve"> NCBI_TaxID=910313;</t>
  </si>
  <si>
    <t xml:space="preserve"> Escherichia coli O83:H1 (strain NRG 857C / AIEC).</t>
  </si>
  <si>
    <t xml:space="preserve"> NCBI_TaxID=685038;</t>
  </si>
  <si>
    <t xml:space="preserve"> Streptococcus thermophilus (strain ND03).</t>
  </si>
  <si>
    <t xml:space="preserve"> NCBI_TaxID=767463;</t>
  </si>
  <si>
    <t xml:space="preserve"> Staphylococcus aureus (strain TCH60).</t>
  </si>
  <si>
    <t xml:space="preserve"> NCBI_TaxID=548473;</t>
  </si>
  <si>
    <t xml:space="preserve"> Staphylococcus aureus (strain ECT-R 2).</t>
  </si>
  <si>
    <t xml:space="preserve"> NCBI_TaxID=889933;</t>
  </si>
  <si>
    <t xml:space="preserve"> Staphylococcus aureus subsp. aureus CGS00.</t>
  </si>
  <si>
    <t xml:space="preserve"> NCBI_TaxID=543538;</t>
  </si>
  <si>
    <t xml:space="preserve"> Staphylococcus aureus subsp. aureus CGS01.</t>
  </si>
  <si>
    <t xml:space="preserve"> NCBI_TaxID=543539;</t>
  </si>
  <si>
    <t xml:space="preserve"> Staphylococcus aureus subsp. aureus CGS03.</t>
  </si>
  <si>
    <t xml:space="preserve"> NCBI_TaxID=543540;</t>
  </si>
  <si>
    <t xml:space="preserve"> Bacillus sp. 2_A_57_CT2.</t>
  </si>
  <si>
    <t xml:space="preserve"> NCBI_TaxID=665959;</t>
  </si>
  <si>
    <t xml:space="preserve"> Enterobacteriaceae bacterium 9_2_54FAA.</t>
  </si>
  <si>
    <t xml:space="preserve"> NCBI_TaxID=469613;</t>
  </si>
  <si>
    <t>Enterobacteriaceae.</t>
  </si>
  <si>
    <t xml:space="preserve"> Escherichia coli MS 110-3.</t>
  </si>
  <si>
    <t xml:space="preserve"> NCBI_TaxID=749536;</t>
  </si>
  <si>
    <t xml:space="preserve"> Escherichia coli MS 153-1.</t>
  </si>
  <si>
    <t xml:space="preserve"> NCBI_TaxID=749541;</t>
  </si>
  <si>
    <t xml:space="preserve"> Escherichia coli MS 16-3.</t>
  </si>
  <si>
    <t xml:space="preserve"> NCBI_TaxID=749542;</t>
  </si>
  <si>
    <t xml:space="preserve"> Escherichia coli 3431.</t>
  </si>
  <si>
    <t xml:space="preserve"> NCBI_TaxID=670892;</t>
  </si>
  <si>
    <t xml:space="preserve"> Escherichia coli MS 85-1.</t>
  </si>
  <si>
    <t xml:space="preserve"> NCBI_TaxID=679202;</t>
  </si>
  <si>
    <t>E6ERR4_ENTFT</t>
  </si>
  <si>
    <t xml:space="preserve"> Enterococcus faecalis (strain TX4000 / JH2-2).</t>
  </si>
  <si>
    <t xml:space="preserve"> NCBI_TaxID=749493;</t>
  </si>
  <si>
    <t xml:space="preserve"> Enterococcus faecalis TX0630.</t>
  </si>
  <si>
    <t xml:space="preserve"> NCBI_TaxID=749508;</t>
  </si>
  <si>
    <t xml:space="preserve"> Enterococcus faecalis TX0031.</t>
  </si>
  <si>
    <t xml:space="preserve"> NCBI_TaxID=749499;</t>
  </si>
  <si>
    <t xml:space="preserve"> Enterococcus faecalis TX4244.</t>
  </si>
  <si>
    <t xml:space="preserve"> NCBI_TaxID=749494;</t>
  </si>
  <si>
    <t xml:space="preserve"> Enterococcus faecalis TX1346.</t>
  </si>
  <si>
    <t xml:space="preserve"> NCBI_TaxID=749516;</t>
  </si>
  <si>
    <t xml:space="preserve"> Enterococcus faecalis TX1342.</t>
  </si>
  <si>
    <t xml:space="preserve"> NCBI_TaxID=749515;</t>
  </si>
  <si>
    <t xml:space="preserve"> Enterococcus faecalis TX1302.</t>
  </si>
  <si>
    <t xml:space="preserve"> NCBI_TaxID=749513;</t>
  </si>
  <si>
    <t xml:space="preserve"> Enterococcus faecalis TX0043.</t>
  </si>
  <si>
    <t xml:space="preserve"> NCBI_TaxID=749500;</t>
  </si>
  <si>
    <t xml:space="preserve"> Enterococcus faecalis TX0027.</t>
  </si>
  <si>
    <t xml:space="preserve"> NCBI_TaxID=749498;</t>
  </si>
  <si>
    <t xml:space="preserve"> Enterococcus faecalis TX0309A.</t>
  </si>
  <si>
    <t xml:space="preserve"> NCBI_TaxID=749503;</t>
  </si>
  <si>
    <t xml:space="preserve"> Enterococcus faecalis TX0309B.</t>
  </si>
  <si>
    <t xml:space="preserve"> NCBI_TaxID=749504;</t>
  </si>
  <si>
    <t xml:space="preserve"> Enterococcus faecalis TX0017.</t>
  </si>
  <si>
    <t xml:space="preserve"> NCBI_TaxID=749497;</t>
  </si>
  <si>
    <t xml:space="preserve"> Enterococcus faecalis TX2137.</t>
  </si>
  <si>
    <t xml:space="preserve"> NCBI_TaxID=749491;</t>
  </si>
  <si>
    <t xml:space="preserve"> Enterococcus faecalis TX0312.</t>
  </si>
  <si>
    <t xml:space="preserve"> NCBI_TaxID=749505;</t>
  </si>
  <si>
    <t xml:space="preserve"> Enterococcus faecalis TX0012.</t>
  </si>
  <si>
    <t xml:space="preserve"> NCBI_TaxID=749496;</t>
  </si>
  <si>
    <t xml:space="preserve"> Enterococcus faecalis TX0645.</t>
  </si>
  <si>
    <t xml:space="preserve"> NCBI_TaxID=749510;</t>
  </si>
  <si>
    <t xml:space="preserve"> Enterococcus faecalis TX1341.</t>
  </si>
  <si>
    <t xml:space="preserve"> NCBI_TaxID=749514;</t>
  </si>
  <si>
    <t xml:space="preserve"> Enterococcus faecalis TX2141.</t>
  </si>
  <si>
    <t xml:space="preserve"> NCBI_TaxID=749492;</t>
  </si>
  <si>
    <t xml:space="preserve"> Streptococcus anginosus F0211.</t>
  </si>
  <si>
    <t xml:space="preserve"> NCBI_TaxID=706437;</t>
  </si>
  <si>
    <t>Streptococcus</t>
  </si>
  <si>
    <t xml:space="preserve"> Streptococcus anginosus group.</t>
  </si>
  <si>
    <t>E6KJV1_STROR</t>
  </si>
  <si>
    <t xml:space="preserve"> Streptococcus oralis ATCC 49296.</t>
  </si>
  <si>
    <t xml:space="preserve"> NCBI_TaxID=888049;</t>
  </si>
  <si>
    <t xml:space="preserve"> Enterococcus italicus DSM 15952.</t>
  </si>
  <si>
    <t xml:space="preserve"> NCBI_TaxID=888064;</t>
  </si>
  <si>
    <t xml:space="preserve"> Ruminococcus albus (strain ATCC 27210 / DSM 20455 / JCM 14654 / NCDO 2250 / 7).</t>
  </si>
  <si>
    <t xml:space="preserve"> NCBI_TaxID=697329;</t>
  </si>
  <si>
    <t xml:space="preserve"> Ruminococcaceae</t>
  </si>
  <si>
    <t>Ruminococcus.</t>
  </si>
  <si>
    <t xml:space="preserve"> Pantoea sp. (strain At-9b).</t>
  </si>
  <si>
    <t xml:space="preserve"> Plasmid pPAT9B01.</t>
  </si>
  <si>
    <t xml:space="preserve"> NCBI_TaxID=592316;</t>
  </si>
  <si>
    <t xml:space="preserve"> Yersinia enterocolitica subsp. palearctica serotype O:3 (strain DSM 13030 / CIP 106945 / Y11).</t>
  </si>
  <si>
    <t xml:space="preserve"> NCBI_TaxID=930944;</t>
  </si>
  <si>
    <t xml:space="preserve"> Streptococcus anginosus 1_2_62CV.</t>
  </si>
  <si>
    <t xml:space="preserve"> NCBI_TaxID=742820;</t>
  </si>
  <si>
    <t xml:space="preserve"> Escherichia coli EPECa14.</t>
  </si>
  <si>
    <t xml:space="preserve"> NCBI_TaxID=670893;</t>
  </si>
  <si>
    <t xml:space="preserve"> Escherichia coli E128010.</t>
  </si>
  <si>
    <t xml:space="preserve"> NCBI_TaxID=670894;</t>
  </si>
  <si>
    <t xml:space="preserve"> Escherichia coli LT-68.</t>
  </si>
  <si>
    <t xml:space="preserve"> NCBI_TaxID=670890;</t>
  </si>
  <si>
    <t xml:space="preserve"> Escherichia coli OK1180.</t>
  </si>
  <si>
    <t xml:space="preserve"> NCBI_TaxID=670904;</t>
  </si>
  <si>
    <t xml:space="preserve"> Escherichia coli OK1357.</t>
  </si>
  <si>
    <t xml:space="preserve"> NCBI_TaxID=670905;</t>
  </si>
  <si>
    <t xml:space="preserve"> Escherichia coli RN587/1.</t>
  </si>
  <si>
    <t xml:space="preserve"> NCBI_TaxID=670899;</t>
  </si>
  <si>
    <t xml:space="preserve"> Shigella sonnei 53G.</t>
  </si>
  <si>
    <t xml:space="preserve"> NCBI_TaxID=216599;</t>
  </si>
  <si>
    <t xml:space="preserve"> Staphylococcus aureus subsp. aureus MRSA177.</t>
  </si>
  <si>
    <t xml:space="preserve"> NCBI_TaxID=754026;</t>
  </si>
  <si>
    <t xml:space="preserve"> Staphylococcus aureus subsp. aureus MRSA131.</t>
  </si>
  <si>
    <t xml:space="preserve"> NCBI_TaxID=754025;</t>
  </si>
  <si>
    <t xml:space="preserve"> Treponema phagedenis F0421.</t>
  </si>
  <si>
    <t xml:space="preserve"> NCBI_TaxID=754027;</t>
  </si>
  <si>
    <t xml:space="preserve"> Streptococcus dysgalactiae subsp. dysgalactiae ATCC 27957.</t>
  </si>
  <si>
    <t xml:space="preserve"> NCBI_TaxID=663952;</t>
  </si>
  <si>
    <t xml:space="preserve"> Streptococcus agalactiae ATCC 13813.</t>
  </si>
  <si>
    <t xml:space="preserve"> NCBI_TaxID=888745;</t>
  </si>
  <si>
    <t xml:space="preserve"> Streptococcus australis ATCC 700641.</t>
  </si>
  <si>
    <t xml:space="preserve"> NCBI_TaxID=888833;</t>
  </si>
  <si>
    <t xml:space="preserve"> Shigella dysenteriae CDC 74-1112.</t>
  </si>
  <si>
    <t xml:space="preserve"> NCBI_TaxID=941429;</t>
  </si>
  <si>
    <t xml:space="preserve"> Shigella boydii ATCC 9905.</t>
  </si>
  <si>
    <t xml:space="preserve"> NCBI_TaxID=932676;</t>
  </si>
  <si>
    <t xml:space="preserve"> Shigella flexneri CDC 796-83.</t>
  </si>
  <si>
    <t xml:space="preserve"> NCBI_TaxID=945360;</t>
  </si>
  <si>
    <t xml:space="preserve"> Escherichia coli O157:H7 str. EC1212.</t>
  </si>
  <si>
    <t xml:space="preserve"> NCBI_TaxID=941435;</t>
  </si>
  <si>
    <t xml:space="preserve"> Escherichia coli WV_060327.</t>
  </si>
  <si>
    <t xml:space="preserve"> NCBI_TaxID=945433;</t>
  </si>
  <si>
    <t xml:space="preserve"> Escherichia coli EC4100B.</t>
  </si>
  <si>
    <t xml:space="preserve"> NCBI_TaxID=945434;</t>
  </si>
  <si>
    <t xml:space="preserve"> Salmonella enterica subsp. enterica serovar Typhimurium str. TN061786.</t>
  </si>
  <si>
    <t xml:space="preserve"> NCBI_TaxID=946034;</t>
  </si>
  <si>
    <t xml:space="preserve"> Salmonella enterica subsp. enterica serovar Montevideo str. 495297-1.</t>
  </si>
  <si>
    <t xml:space="preserve"> NCBI_TaxID=745017;</t>
  </si>
  <si>
    <t xml:space="preserve"> Salmonella enterica subsp. enterica serovar Montevideo str. 495297-4.</t>
  </si>
  <si>
    <t xml:space="preserve"> NCBI_TaxID=745019;</t>
  </si>
  <si>
    <t xml:space="preserve"> Salmonella enterica subsp. enterica serovar Montevideo str. 515920-1.</t>
  </si>
  <si>
    <t xml:space="preserve"> NCBI_TaxID=745020;</t>
  </si>
  <si>
    <t xml:space="preserve"> Salmonella enterica subsp. enterica serovar Montevideo str. 531954.</t>
  </si>
  <si>
    <t xml:space="preserve"> NCBI_TaxID=745022;</t>
  </si>
  <si>
    <t xml:space="preserve"> Salmonella enterica subsp. enterica serovar Montevideo str. NC_MB110209-0054.</t>
  </si>
  <si>
    <t xml:space="preserve"> NCBI_TaxID=749949;</t>
  </si>
  <si>
    <t xml:space="preserve"> Salmonella enterica subsp. enterica serovar Montevideo str. OH_2009072675.</t>
  </si>
  <si>
    <t xml:space="preserve"> NCBI_TaxID=749950;</t>
  </si>
  <si>
    <t xml:space="preserve"> Salmonella enterica subsp. enterica serovar Montevideo str. CASC_09SCPH15965.</t>
  </si>
  <si>
    <t xml:space="preserve"> NCBI_TaxID=749951;</t>
  </si>
  <si>
    <t xml:space="preserve"> Salmonella enterica subsp. enterica serovar Montevideo str. 19N.</t>
  </si>
  <si>
    <t xml:space="preserve"> NCBI_TaxID=763919;</t>
  </si>
  <si>
    <t xml:space="preserve"> Salmonella enterica subsp. enterica serovar Montevideo str. 81038-01.</t>
  </si>
  <si>
    <t xml:space="preserve"> NCBI_TaxID=766762;</t>
  </si>
  <si>
    <t xml:space="preserve"> Salmonella enterica subsp. enterica serovar Montevideo str. MD_MDA09249507.</t>
  </si>
  <si>
    <t xml:space="preserve"> NCBI_TaxID=789332;</t>
  </si>
  <si>
    <t xml:space="preserve"> Salmonella enterica subsp. enterica serovar Montevideo str. 414877.</t>
  </si>
  <si>
    <t xml:space="preserve"> NCBI_TaxID=858313;</t>
  </si>
  <si>
    <t xml:space="preserve"> Salmonella enterica subsp. enterica serovar Montevideo str. 366867.</t>
  </si>
  <si>
    <t xml:space="preserve"> NCBI_TaxID=858314;</t>
  </si>
  <si>
    <t xml:space="preserve"> Salmonella enterica subsp. enterica serovar Montevideo str. 413180.</t>
  </si>
  <si>
    <t xml:space="preserve"> NCBI_TaxID=858315;</t>
  </si>
  <si>
    <t xml:space="preserve"> Salmonella enterica subsp. enterica serovar Montevideo str. 446600.</t>
  </si>
  <si>
    <t xml:space="preserve"> NCBI_TaxID=858316;</t>
  </si>
  <si>
    <t xml:space="preserve"> Salmonella enterica subsp. enterica serovar Montevideo str. 609458-1.</t>
  </si>
  <si>
    <t xml:space="preserve"> NCBI_TaxID=858317;</t>
  </si>
  <si>
    <t xml:space="preserve"> Salmonella enterica subsp. enterica serovar Montevideo str. 556150-1.</t>
  </si>
  <si>
    <t xml:space="preserve"> NCBI_TaxID=858318;</t>
  </si>
  <si>
    <t xml:space="preserve"> Salmonella enterica subsp. enterica serovar Montevideo str. 609460.</t>
  </si>
  <si>
    <t xml:space="preserve"> NCBI_TaxID=859198;</t>
  </si>
  <si>
    <t xml:space="preserve"> Salmonella enterica subsp. enterica serovar Montevideo str. 556152.</t>
  </si>
  <si>
    <t xml:space="preserve"> NCBI_TaxID=871586;</t>
  </si>
  <si>
    <t xml:space="preserve"> Salmonella enterica subsp. enterica serovar Montevideo str. MB101509-0077.</t>
  </si>
  <si>
    <t xml:space="preserve"> NCBI_TaxID=871587;</t>
  </si>
  <si>
    <t xml:space="preserve"> Salmonella enterica subsp. enterica serovar Montevideo str. MB102109-0047.</t>
  </si>
  <si>
    <t xml:space="preserve"> NCBI_TaxID=871588;</t>
  </si>
  <si>
    <t xml:space="preserve"> Salmonella enterica subsp. enterica serovar Montevideo str. MB110209-0055.</t>
  </si>
  <si>
    <t xml:space="preserve"> NCBI_TaxID=871589;</t>
  </si>
  <si>
    <t xml:space="preserve"> Salmonella enterica subsp. enterica serovar Montevideo str. 2009085258.</t>
  </si>
  <si>
    <t xml:space="preserve"> NCBI_TaxID=871592;</t>
  </si>
  <si>
    <t xml:space="preserve"> Salmonella enterica subsp. enterica serovar Montevideo str. 315731156.</t>
  </si>
  <si>
    <t xml:space="preserve"> NCBI_TaxID=871593;</t>
  </si>
  <si>
    <t xml:space="preserve"> Salmonella enterica subsp. enterica serovar Montevideo str. IA_2009159199.</t>
  </si>
  <si>
    <t xml:space="preserve"> NCBI_TaxID=882863;</t>
  </si>
  <si>
    <t xml:space="preserve"> Salmonella enterica subsp. enterica serovar Montevideo str. IA_2010008282.</t>
  </si>
  <si>
    <t xml:space="preserve"> NCBI_TaxID=882864;</t>
  </si>
  <si>
    <t xml:space="preserve"> Salmonella enterica subsp. enterica serovar Montevideo str. IA_2010008283.</t>
  </si>
  <si>
    <t xml:space="preserve"> NCBI_TaxID=882865;</t>
  </si>
  <si>
    <t xml:space="preserve"> Salmonella enterica subsp. enterica serovar Montevideo str. IA_2010008284.</t>
  </si>
  <si>
    <t xml:space="preserve"> NCBI_TaxID=882866;</t>
  </si>
  <si>
    <t xml:space="preserve"> Salmonella enterica subsp. enterica serovar Montevideo str. IA_2010008285.</t>
  </si>
  <si>
    <t xml:space="preserve"> NCBI_TaxID=882867;</t>
  </si>
  <si>
    <t xml:space="preserve"> Salmonella enterica subsp. enterica serovar Montevideo str. IA_2010008287.</t>
  </si>
  <si>
    <t xml:space="preserve"> NCBI_TaxID=882869;</t>
  </si>
  <si>
    <t xml:space="preserve"> Escherichia coli O157:H7 str. G5101.</t>
  </si>
  <si>
    <t xml:space="preserve"> NCBI_TaxID=926026;</t>
  </si>
  <si>
    <t xml:space="preserve"> Escherichia coli O157:H- str. 493-89.</t>
  </si>
  <si>
    <t xml:space="preserve"> NCBI_TaxID=926027;</t>
  </si>
  <si>
    <t xml:space="preserve"> Escherichia coli O157:H- str. H 2687.</t>
  </si>
  <si>
    <t xml:space="preserve"> NCBI_TaxID=926028;</t>
  </si>
  <si>
    <t xml:space="preserve"> Escherichia coli O55:H7 str. 3256-97.</t>
  </si>
  <si>
    <t xml:space="preserve"> NCBI_TaxID=926029;</t>
  </si>
  <si>
    <t xml:space="preserve"> Escherichia coli O55:H7 str. USDA 5905.</t>
  </si>
  <si>
    <t xml:space="preserve"> NCBI_TaxID=926030;</t>
  </si>
  <si>
    <t xml:space="preserve"> Escherichia coli O157:H7 str. LSU-61.</t>
  </si>
  <si>
    <t xml:space="preserve"> NCBI_TaxID=926032;</t>
  </si>
  <si>
    <t xml:space="preserve"> Streptococcus equinus ATCC 9812.</t>
  </si>
  <si>
    <t xml:space="preserve"> NCBI_TaxID=525379;</t>
  </si>
  <si>
    <t xml:space="preserve"> Streptococcus cristatus ATCC 51100.</t>
  </si>
  <si>
    <t xml:space="preserve"> NCBI_TaxID=889201;</t>
  </si>
  <si>
    <t xml:space="preserve"> Streptococcus infantis ATCC 700779.</t>
  </si>
  <si>
    <t xml:space="preserve"> NCBI_TaxID=889204;</t>
  </si>
  <si>
    <t xml:space="preserve"> Streptococcus parasanguinis ATCC 903.</t>
  </si>
  <si>
    <t xml:space="preserve"> NCBI_TaxID=888048;</t>
  </si>
  <si>
    <t xml:space="preserve"> Streptococcus peroris ATCC 700780.</t>
  </si>
  <si>
    <t xml:space="preserve"> NCBI_TaxID=888746;</t>
  </si>
  <si>
    <t xml:space="preserve"> Streptococcus sanguinis VMC66.</t>
  </si>
  <si>
    <t xml:space="preserve"> NCBI_TaxID=888825;</t>
  </si>
  <si>
    <t xml:space="preserve"> Streptococcus vestibularis ATCC 49124.</t>
  </si>
  <si>
    <t xml:space="preserve"> NCBI_TaxID=889206;</t>
  </si>
  <si>
    <t xml:space="preserve"> Salmonella enterica subsp. enterica serovar Choleraesuis str. SCSA50.</t>
  </si>
  <si>
    <t xml:space="preserve"> NCBI_TaxID=904139;</t>
  </si>
  <si>
    <t xml:space="preserve"> Streptococcus dysgalactiae subsp. equisimilis (strain ATCC 12394 / D166B).</t>
  </si>
  <si>
    <t xml:space="preserve"> NCBI_TaxID=663954;</t>
  </si>
  <si>
    <t xml:space="preserve"> Staphylococcus pseudintermedius (strain HKU10-03).</t>
  </si>
  <si>
    <t xml:space="preserve"> NCBI_TaxID=937773;</t>
  </si>
  <si>
    <t xml:space="preserve"> Streptococcus suis (strain JS14).</t>
  </si>
  <si>
    <t xml:space="preserve"> NCBI_TaxID=945704;</t>
  </si>
  <si>
    <t xml:space="preserve"> Bacillus subtilis (strain BSn5).</t>
  </si>
  <si>
    <t xml:space="preserve"> NCBI_TaxID=936156;</t>
  </si>
  <si>
    <t xml:space="preserve"> Salmonella typhimurium (strain 4/74).</t>
  </si>
  <si>
    <t xml:space="preserve"> NCBI_TaxID=909946;</t>
  </si>
  <si>
    <t xml:space="preserve"> Escherichia coli (strain ATCC 55124 / KO11).</t>
  </si>
  <si>
    <t xml:space="preserve"> NCBI_TaxID=595495;</t>
  </si>
  <si>
    <t xml:space="preserve"> Salmonella enterica subsp. enterica serovar Weltevreden str. 2007-60-3289-1.</t>
  </si>
  <si>
    <t xml:space="preserve"> NCBI_TaxID=936157;</t>
  </si>
  <si>
    <t xml:space="preserve"> Streptococcus sp. C150.</t>
  </si>
  <si>
    <t xml:space="preserve"> NCBI_TaxID=435842;</t>
  </si>
  <si>
    <t xml:space="preserve"> Streptococcus sp. C300.</t>
  </si>
  <si>
    <t xml:space="preserve"> NCBI_TaxID=563036;</t>
  </si>
  <si>
    <t xml:space="preserve"> Streptococcus sp. M334.</t>
  </si>
  <si>
    <t xml:space="preserve"> NCBI_TaxID=563038;</t>
  </si>
  <si>
    <t xml:space="preserve"> Treponema denticola F0402.</t>
  </si>
  <si>
    <t xml:space="preserve"> NCBI_TaxID=699187;</t>
  </si>
  <si>
    <t xml:space="preserve"> Ruminococcus albus 8.</t>
  </si>
  <si>
    <t xml:space="preserve"> NCBI_TaxID=246199;</t>
  </si>
  <si>
    <t xml:space="preserve"> Escherichia coli MS 117-3.</t>
  </si>
  <si>
    <t xml:space="preserve"> NCBI_TaxID=749539;</t>
  </si>
  <si>
    <t xml:space="preserve"> Escherichia coli MS 60-1.</t>
  </si>
  <si>
    <t xml:space="preserve"> NCBI_TaxID=749530;</t>
  </si>
  <si>
    <t xml:space="preserve"> Escherichia coli MS 57-2.</t>
  </si>
  <si>
    <t xml:space="preserve"> NCBI_TaxID=749529;</t>
  </si>
  <si>
    <t xml:space="preserve"> Escherichia coli H252.</t>
  </si>
  <si>
    <t xml:space="preserve"> NCBI_TaxID=656388;</t>
  </si>
  <si>
    <t xml:space="preserve"> Escherichia coli H263.</t>
  </si>
  <si>
    <t xml:space="preserve"> NCBI_TaxID=656390;</t>
  </si>
  <si>
    <t xml:space="preserve"> Escherichia coli E1167.</t>
  </si>
  <si>
    <t xml:space="preserve"> NCBI_TaxID=656372;</t>
  </si>
  <si>
    <t xml:space="preserve"> Escherichia coli E1520.</t>
  </si>
  <si>
    <t xml:space="preserve"> NCBI_TaxID=656374;</t>
  </si>
  <si>
    <t xml:space="preserve"> Escherichia coli E482.</t>
  </si>
  <si>
    <t xml:space="preserve"> NCBI_TaxID=550687;</t>
  </si>
  <si>
    <t xml:space="preserve"> Escherichia coli H120.</t>
  </si>
  <si>
    <t xml:space="preserve"> NCBI_TaxID=656383;</t>
  </si>
  <si>
    <t xml:space="preserve"> Escherichia coli TW10509.</t>
  </si>
  <si>
    <t xml:space="preserve"> NCBI_TaxID=656449;</t>
  </si>
  <si>
    <t xml:space="preserve"> Escherichia coli H489.</t>
  </si>
  <si>
    <t xml:space="preserve"> NCBI_TaxID=656404;</t>
  </si>
  <si>
    <t xml:space="preserve"> Escherichia coli TA007.</t>
  </si>
  <si>
    <t xml:space="preserve"> NCBI_TaxID=656429;</t>
  </si>
  <si>
    <t xml:space="preserve"> Escherichia coli M863.</t>
  </si>
  <si>
    <t xml:space="preserve"> NCBI_TaxID=656420;</t>
  </si>
  <si>
    <t xml:space="preserve"> Salmonella enterica subsp. enterica serovar Montevideo str. 315996572.</t>
  </si>
  <si>
    <t xml:space="preserve"> NCBI_TaxID=745015;</t>
  </si>
  <si>
    <t xml:space="preserve"> Salmonella enterica subsp. enterica serovar Montevideo str. 495297-3.</t>
  </si>
  <si>
    <t xml:space="preserve"> NCBI_TaxID=745018;</t>
  </si>
  <si>
    <t xml:space="preserve"> Salmonella enterica subsp. enterica serovar Montevideo str. 515920-2.</t>
  </si>
  <si>
    <t xml:space="preserve"> NCBI_TaxID=745021;</t>
  </si>
  <si>
    <t xml:space="preserve"> Salmonella enterica subsp. enterica serovar Montevideo str. MB111609-0052.</t>
  </si>
  <si>
    <t xml:space="preserve"> NCBI_TaxID=871590;</t>
  </si>
  <si>
    <t xml:space="preserve"> Salmonella enterica subsp. enterica serovar Montevideo str. 2009083312.</t>
  </si>
  <si>
    <t xml:space="preserve"> NCBI_TaxID=871591;</t>
  </si>
  <si>
    <t xml:space="preserve"> Staphylococcus aureus O11.</t>
  </si>
  <si>
    <t xml:space="preserve"> NCBI_TaxID=948561;</t>
  </si>
  <si>
    <t xml:space="preserve"> Staphylococcus aureus O46.</t>
  </si>
  <si>
    <t xml:space="preserve"> NCBI_TaxID=948563;</t>
  </si>
  <si>
    <t xml:space="preserve"> Enterococcus casseliflavus ATCC 12755.</t>
  </si>
  <si>
    <t xml:space="preserve"> NCBI_TaxID=888066;</t>
  </si>
  <si>
    <t xml:space="preserve"> Streptococcus sanguinis SK353.</t>
  </si>
  <si>
    <t xml:space="preserve"> NCBI_TaxID=888815;</t>
  </si>
  <si>
    <t xml:space="preserve"> Streptococcus sanguinis SK405.</t>
  </si>
  <si>
    <t xml:space="preserve"> NCBI_TaxID=888817;</t>
  </si>
  <si>
    <t xml:space="preserve"> Streptococcus sanguinis SK678.</t>
  </si>
  <si>
    <t xml:space="preserve"> NCBI_TaxID=888819;</t>
  </si>
  <si>
    <t xml:space="preserve"> Anaerococcus prevotii ACS-065-V-Col13.</t>
  </si>
  <si>
    <t xml:space="preserve"> NCBI_TaxID=879305;</t>
  </si>
  <si>
    <t xml:space="preserve"> Anaerococcus hydrogenalis ACS-025-V-Sch4.</t>
  </si>
  <si>
    <t xml:space="preserve"> NCBI_TaxID=879306;</t>
  </si>
  <si>
    <t xml:space="preserve"> Streptococcus sanguinis SK72.</t>
  </si>
  <si>
    <t xml:space="preserve"> NCBI_TaxID=888809;</t>
  </si>
  <si>
    <t xml:space="preserve"> Streptococcus sanguinis SK115.</t>
  </si>
  <si>
    <t xml:space="preserve"> NCBI_TaxID=888810;</t>
  </si>
  <si>
    <t xml:space="preserve"> Streptococcus sanguinis SK150.</t>
  </si>
  <si>
    <t xml:space="preserve"> NCBI_TaxID=888811;</t>
  </si>
  <si>
    <t xml:space="preserve"> Streptococcus sanguinis SK160.</t>
  </si>
  <si>
    <t xml:space="preserve"> NCBI_TaxID=888812;</t>
  </si>
  <si>
    <t xml:space="preserve"> Yersinia enterocolitica subsp. palearctica serotype O:9 / biotype 3 (strain 105.5R(r)).</t>
  </si>
  <si>
    <t xml:space="preserve"> NCBI_TaxID=994476;</t>
  </si>
  <si>
    <t xml:space="preserve"> Agrobacterium sp. (strain H13-3) (Rhizobium lupini (strain H13-3)).</t>
  </si>
  <si>
    <t xml:space="preserve"> NCBI_TaxID=861208;</t>
  </si>
  <si>
    <t xml:space="preserve"> Agrobacterium.</t>
  </si>
  <si>
    <t xml:space="preserve"> Staphylococcus pseudintermedius (strain ED99).</t>
  </si>
  <si>
    <t xml:space="preserve"> NCBI_TaxID=984892;</t>
  </si>
  <si>
    <t xml:space="preserve"> Enterococcus faecalis (strain 62).</t>
  </si>
  <si>
    <t xml:space="preserve"> NCBI_TaxID=936153;</t>
  </si>
  <si>
    <t xml:space="preserve"> Syntrophobotulus glycolicus (strain DSM 8271 / FlGlyR).</t>
  </si>
  <si>
    <t xml:space="preserve"> NCBI_TaxID=645991;</t>
  </si>
  <si>
    <t xml:space="preserve"> Peptococcaceae</t>
  </si>
  <si>
    <t>Syntrophobotulus.</t>
  </si>
  <si>
    <t xml:space="preserve"> Streptococcus gallolyticus (strain ATCC BAA-2069).</t>
  </si>
  <si>
    <t xml:space="preserve"> NCBI_TaxID=990317;</t>
  </si>
  <si>
    <t xml:space="preserve"> Atopobium vaginae DSM 15829.</t>
  </si>
  <si>
    <t xml:space="preserve"> NCBI_TaxID=525256;</t>
  </si>
  <si>
    <t xml:space="preserve"> Escherichia coli O157:H7 str. 1044.</t>
  </si>
  <si>
    <t xml:space="preserve"> NCBI_TaxID=997824;</t>
  </si>
  <si>
    <t xml:space="preserve"> Escherichia coli O157:H7 str. 1125.</t>
  </si>
  <si>
    <t xml:space="preserve"> NCBI_TaxID=997825;</t>
  </si>
  <si>
    <t xml:space="preserve"> Streptococcus parauberis NCFD 2020.</t>
  </si>
  <si>
    <t xml:space="preserve"> NCBI_TaxID=873447;</t>
  </si>
  <si>
    <t xml:space="preserve"> Escherichia coli STEC_7v.</t>
  </si>
  <si>
    <t xml:space="preserve"> NCBI_TaxID=754082;</t>
  </si>
  <si>
    <t>F2B856_STREE</t>
  </si>
  <si>
    <t xml:space="preserve"> Streptococcus pneumoniae GA04375.</t>
  </si>
  <si>
    <t xml:space="preserve"> NCBI_TaxID=760746;</t>
  </si>
  <si>
    <t xml:space="preserve"> Streptococcus sanguinis SK1.</t>
  </si>
  <si>
    <t xml:space="preserve"> NCBI_TaxID=888807;</t>
  </si>
  <si>
    <t xml:space="preserve"> Streptococcus sanguinis SK1057.</t>
  </si>
  <si>
    <t xml:space="preserve"> NCBI_TaxID=888821;</t>
  </si>
  <si>
    <t xml:space="preserve"> Streptococcus sanguinis SK330.</t>
  </si>
  <si>
    <t xml:space="preserve"> NCBI_TaxID=888813;</t>
  </si>
  <si>
    <t xml:space="preserve"> Streptococcus sanguinis SK408.</t>
  </si>
  <si>
    <t xml:space="preserve"> NCBI_TaxID=888818;</t>
  </si>
  <si>
    <t xml:space="preserve"> Streptococcus sanguinis SK1058.</t>
  </si>
  <si>
    <t xml:space="preserve"> NCBI_TaxID=888822;</t>
  </si>
  <si>
    <t xml:space="preserve"> Solibacillus silvestris (strain StLB046) (Bacillus silvestris).</t>
  </si>
  <si>
    <t xml:space="preserve"> NCBI_TaxID=1002809;</t>
  </si>
  <si>
    <t xml:space="preserve"> Planococcaceae</t>
  </si>
  <si>
    <t>Solibacillus.</t>
  </si>
  <si>
    <t xml:space="preserve"> Salmonella enterica subsp. enterica serovar Dublin str. SD3246.</t>
  </si>
  <si>
    <t xml:space="preserve"> NCBI_TaxID=909945;</t>
  </si>
  <si>
    <t xml:space="preserve"> Salmonella enterica subsp. enterica serovar Gallinarum str. SG9.</t>
  </si>
  <si>
    <t xml:space="preserve"> NCBI_TaxID=909947;</t>
  </si>
  <si>
    <t xml:space="preserve"> Lactococcus lactis subsp. lactis (strain CV56).</t>
  </si>
  <si>
    <t xml:space="preserve"> NCBI_TaxID=929102;</t>
  </si>
  <si>
    <t xml:space="preserve"> Enterococcus faecalis (strain ATCC 47077 / OG1RF).</t>
  </si>
  <si>
    <t xml:space="preserve"> NCBI_TaxID=474186;</t>
  </si>
  <si>
    <t xml:space="preserve"> Treponema succinifaciens (strain ATCC 33096 / DSM 2489 / 6091).</t>
  </si>
  <si>
    <t xml:space="preserve"> NCBI_TaxID=869209;</t>
  </si>
  <si>
    <t xml:space="preserve"> Streptococcus oralis (strain Uo5).</t>
  </si>
  <si>
    <t xml:space="preserve"> NCBI_TaxID=927666;</t>
  </si>
  <si>
    <t xml:space="preserve"> Streptococcus porcinus str. Jelinkova 176.</t>
  </si>
  <si>
    <t xml:space="preserve"> NCBI_TaxID=873448;</t>
  </si>
  <si>
    <t xml:space="preserve"> Klebsiella sp. MS 92-3.</t>
  </si>
  <si>
    <t xml:space="preserve"> NCBI_TaxID=749535;</t>
  </si>
  <si>
    <t xml:space="preserve"> Enterococcus faecalis TX1467.</t>
  </si>
  <si>
    <t xml:space="preserve"> NCBI_TaxID=749517;</t>
  </si>
  <si>
    <t xml:space="preserve"> Streptococcus sanguinis SK1087.</t>
  </si>
  <si>
    <t xml:space="preserve"> NCBI_TaxID=888824;</t>
  </si>
  <si>
    <t xml:space="preserve"> Staphylococcus aureus subsp. aureus 21189.</t>
  </si>
  <si>
    <t xml:space="preserve"> NCBI_TaxID=904725;</t>
  </si>
  <si>
    <t xml:space="preserve"> Staphylococcus aureus subsp. aureus 21172.</t>
  </si>
  <si>
    <t xml:space="preserve"> NCBI_TaxID=904723;</t>
  </si>
  <si>
    <t xml:space="preserve"> Staphylococcus aureus subsp. aureus 21193.</t>
  </si>
  <si>
    <t xml:space="preserve"> NCBI_TaxID=904726;</t>
  </si>
  <si>
    <t xml:space="preserve"> Rhodobacter sphaeroides WS8N.</t>
  </si>
  <si>
    <t xml:space="preserve"> NCBI_TaxID=992186;</t>
  </si>
  <si>
    <t xml:space="preserve"> Streptococcus sanguinis SK1056.</t>
  </si>
  <si>
    <t xml:space="preserve"> NCBI_TaxID=888820;</t>
  </si>
  <si>
    <t xml:space="preserve"> Streptococcus sanguinis SK1059.</t>
  </si>
  <si>
    <t xml:space="preserve"> NCBI_TaxID=888823;</t>
  </si>
  <si>
    <t xml:space="preserve"> Streptococcus sanguinis SK355.</t>
  </si>
  <si>
    <t xml:space="preserve"> NCBI_TaxID=888816;</t>
  </si>
  <si>
    <t xml:space="preserve"> Streptococcus sanguinis SK49.</t>
  </si>
  <si>
    <t xml:space="preserve"> NCBI_TaxID=888808;</t>
  </si>
  <si>
    <t xml:space="preserve"> Shigella dysenteriae 155-74.</t>
  </si>
  <si>
    <t xml:space="preserve"> NCBI_TaxID=766142;</t>
  </si>
  <si>
    <t>F3VLB3_STREE</t>
  </si>
  <si>
    <t xml:space="preserve"> Streptococcus pneumoniae GA17545.</t>
  </si>
  <si>
    <t xml:space="preserve"> NCBI_TaxID=886289;</t>
  </si>
  <si>
    <t>F3VSZ2_STREE</t>
  </si>
  <si>
    <t xml:space="preserve"> Streptococcus pneumoniae GA17570.</t>
  </si>
  <si>
    <t xml:space="preserve"> NCBI_TaxID=760791;</t>
  </si>
  <si>
    <t xml:space="preserve"> Shigella boydii 3594-74.</t>
  </si>
  <si>
    <t xml:space="preserve"> NCBI_TaxID=766139;</t>
  </si>
  <si>
    <t>F3WD23_STREE</t>
  </si>
  <si>
    <t xml:space="preserve"> Streptococcus pneumoniae GA41301.</t>
  </si>
  <si>
    <t xml:space="preserve"> NCBI_TaxID=760809;</t>
  </si>
  <si>
    <t xml:space="preserve"> Shigella boydii 5216-82.</t>
  </si>
  <si>
    <t xml:space="preserve"> NCBI_TaxID=766141;</t>
  </si>
  <si>
    <t>F3X9N0_STREE</t>
  </si>
  <si>
    <t xml:space="preserve"> Streptococcus pneumoniae GA47901.</t>
  </si>
  <si>
    <t xml:space="preserve"> NCBI_TaxID=760861;</t>
  </si>
  <si>
    <t>F3XG91_STREE</t>
  </si>
  <si>
    <t xml:space="preserve"> Streptococcus pneumoniae GA47368.</t>
  </si>
  <si>
    <t xml:space="preserve"> NCBI_TaxID=760834;</t>
  </si>
  <si>
    <t>F3XMD9_STREE</t>
  </si>
  <si>
    <t xml:space="preserve"> Streptococcus pneumoniae GA41317.</t>
  </si>
  <si>
    <t xml:space="preserve"> NCBI_TaxID=760810;</t>
  </si>
  <si>
    <t xml:space="preserve"> Carnobacterium sp. (strain 17-4).</t>
  </si>
  <si>
    <t xml:space="preserve"> NCBI_TaxID=208596;</t>
  </si>
  <si>
    <t>Carnobacterium.</t>
  </si>
  <si>
    <t xml:space="preserve"> Methanosaeta concilii (strain ATCC 5969 / DSM 3671 / JCM 10134 / NBRC 103675 / OCM 69 / GP-6) (Methanothrix concilii).</t>
  </si>
  <si>
    <t xml:space="preserve"> NCBI_TaxID=990316;</t>
  </si>
  <si>
    <t>Archaea</t>
  </si>
  <si>
    <t xml:space="preserve"> Euryarchaeota</t>
  </si>
  <si>
    <t xml:space="preserve"> Methanomicrobia</t>
  </si>
  <si>
    <t xml:space="preserve"> Methanosarcinales</t>
  </si>
  <si>
    <t>Methanosaetaceae</t>
  </si>
  <si>
    <t xml:space="preserve"> Methanosaeta.</t>
  </si>
  <si>
    <t xml:space="preserve"> Streptococcus suis ST3.</t>
  </si>
  <si>
    <t xml:space="preserve"> NCBI_TaxID=1007064;</t>
  </si>
  <si>
    <t xml:space="preserve"> Staphylococcus aureus subsp. aureus T0131.</t>
  </si>
  <si>
    <t xml:space="preserve"> NCBI_TaxID=1006543;</t>
  </si>
  <si>
    <t xml:space="preserve"> Escherichia coli UMNK88.</t>
  </si>
  <si>
    <t xml:space="preserve"> NCBI_TaxID=696406;</t>
  </si>
  <si>
    <t xml:space="preserve"> Yersinia enterocolitica W22703.</t>
  </si>
  <si>
    <t xml:space="preserve"> NCBI_TaxID=913028;</t>
  </si>
  <si>
    <t xml:space="preserve"> Shigella sp. D9.</t>
  </si>
  <si>
    <t xml:space="preserve"> NCBI_TaxID=556266;</t>
  </si>
  <si>
    <t xml:space="preserve"> Escherichia coli H736.</t>
  </si>
  <si>
    <t xml:space="preserve"> NCBI_TaxID=656414;</t>
  </si>
  <si>
    <t xml:space="preserve"> Escherichia coli M605.</t>
  </si>
  <si>
    <t xml:space="preserve"> NCBI_TaxID=656417;</t>
  </si>
  <si>
    <t xml:space="preserve"> Escherichia coli M718.</t>
  </si>
  <si>
    <t xml:space="preserve"> NCBI_TaxID=656419;</t>
  </si>
  <si>
    <t xml:space="preserve"> Escherichia coli TA206.</t>
  </si>
  <si>
    <t xml:space="preserve"> NCBI_TaxID=656440;</t>
  </si>
  <si>
    <t xml:space="preserve"> Escherichia coli TA143.</t>
  </si>
  <si>
    <t xml:space="preserve"> NCBI_TaxID=656437;</t>
  </si>
  <si>
    <t xml:space="preserve"> Escherichia coli TA271.</t>
  </si>
  <si>
    <t xml:space="preserve"> NCBI_TaxID=656443;</t>
  </si>
  <si>
    <t xml:space="preserve"> Escherichia coli TA280.</t>
  </si>
  <si>
    <t xml:space="preserve"> NCBI_TaxID=656444;</t>
  </si>
  <si>
    <t xml:space="preserve"> Escherichia coli H591.</t>
  </si>
  <si>
    <t xml:space="preserve"> NCBI_TaxID=656408;</t>
  </si>
  <si>
    <t xml:space="preserve"> Escherichia coli H299.</t>
  </si>
  <si>
    <t xml:space="preserve"> NCBI_TaxID=656393;</t>
  </si>
  <si>
    <t xml:space="preserve"> Agrobacterium sp. ATCC 31749.</t>
  </si>
  <si>
    <t xml:space="preserve"> NCBI_TaxID=82789;</t>
  </si>
  <si>
    <t xml:space="preserve"> Escherichia coli AA86.</t>
  </si>
  <si>
    <t xml:space="preserve"> NCBI_TaxID=1004153;</t>
  </si>
  <si>
    <t xml:space="preserve"> Shigella flexneri K-218.</t>
  </si>
  <si>
    <t xml:space="preserve"> NCBI_TaxID=766146;</t>
  </si>
  <si>
    <t xml:space="preserve"> Shigella flexneri VA-6.</t>
  </si>
  <si>
    <t xml:space="preserve"> NCBI_TaxID=766145;</t>
  </si>
  <si>
    <t xml:space="preserve"> Shigella flexneri K-272.</t>
  </si>
  <si>
    <t xml:space="preserve"> NCBI_TaxID=766148;</t>
  </si>
  <si>
    <t xml:space="preserve"> Shigella flexneri K-227.</t>
  </si>
  <si>
    <t xml:space="preserve"> NCBI_TaxID=766147;</t>
  </si>
  <si>
    <t xml:space="preserve"> Shigella flexneri K-304.</t>
  </si>
  <si>
    <t xml:space="preserve"> NCBI_TaxID=766149;</t>
  </si>
  <si>
    <t xml:space="preserve"> Shigella flexneri K-671.</t>
  </si>
  <si>
    <t xml:space="preserve"> NCBI_TaxID=766152;</t>
  </si>
  <si>
    <t xml:space="preserve"> Shigella flexneri 2747-71.</t>
  </si>
  <si>
    <t xml:space="preserve"> NCBI_TaxID=766157;</t>
  </si>
  <si>
    <t xml:space="preserve"> Shigella flexneri 2930-71.</t>
  </si>
  <si>
    <t xml:space="preserve"> NCBI_TaxID=766159;</t>
  </si>
  <si>
    <t xml:space="preserve"> Enterobacter hormaechei ATCC 49162.</t>
  </si>
  <si>
    <t xml:space="preserve"> NCBI_TaxID=888063;</t>
  </si>
  <si>
    <t xml:space="preserve"> Streptococcus anginosus SK52 = DSM 20563.</t>
  </si>
  <si>
    <t xml:space="preserve"> NCBI_TaxID=1000570;</t>
  </si>
  <si>
    <t xml:space="preserve"> Streptococcus dysgalactiae subsp. equisimilis SK1249.</t>
  </si>
  <si>
    <t xml:space="preserve"> NCBI_TaxID=1000589;</t>
  </si>
  <si>
    <t>F5VNX7_CROSK</t>
  </si>
  <si>
    <t xml:space="preserve"> Cronobacter sakazakii E899.</t>
  </si>
  <si>
    <t xml:space="preserve"> NCBI_TaxID=930780;</t>
  </si>
  <si>
    <t xml:space="preserve"> Streptococcus oralis SK255.</t>
  </si>
  <si>
    <t xml:space="preserve"> NCBI_TaxID=1005704;</t>
  </si>
  <si>
    <t xml:space="preserve"> Streptococcus infantis SK1076.</t>
  </si>
  <si>
    <t xml:space="preserve"> NCBI_TaxID=1005705;</t>
  </si>
  <si>
    <t xml:space="preserve"> Staphylococcus aureus subsp. aureus 21305.</t>
  </si>
  <si>
    <t xml:space="preserve"> NCBI_TaxID=904759;</t>
  </si>
  <si>
    <t xml:space="preserve"> Staphylococcus aureus subsp. aureus 21310.</t>
  </si>
  <si>
    <t xml:space="preserve"> NCBI_TaxID=904760;</t>
  </si>
  <si>
    <t xml:space="preserve"> Staphylococcus aureus subsp. aureus 21318.</t>
  </si>
  <si>
    <t xml:space="preserve"> NCBI_TaxID=904763;</t>
  </si>
  <si>
    <t xml:space="preserve"> Streptococcus gallolyticus (strain ATCC 43143 / F-1867).</t>
  </si>
  <si>
    <t xml:space="preserve"> NCBI_TaxID=981539;</t>
  </si>
  <si>
    <t xml:space="preserve"> Streptococcus pasteurianus (strain ATCC 43144 / JCM 5346 / CDC 1723-81).</t>
  </si>
  <si>
    <t xml:space="preserve"> NCBI_TaxID=981540;</t>
  </si>
  <si>
    <t xml:space="preserve"> Streptococcus parauberis (strain KCTC 11537).</t>
  </si>
  <si>
    <t xml:space="preserve"> NCBI_TaxID=936154;</t>
  </si>
  <si>
    <t xml:space="preserve"> Salmonella typhimurium (strain ATCC 68169 / UK-1).</t>
  </si>
  <si>
    <t xml:space="preserve"> NCBI_TaxID=990282;</t>
  </si>
  <si>
    <t xml:space="preserve"> Escherichia coli PCN033.</t>
  </si>
  <si>
    <t xml:space="preserve"> NCBI_TaxID=1001989;</t>
  </si>
  <si>
    <t xml:space="preserve"> Shigella flexneri J1713.</t>
  </si>
  <si>
    <t xml:space="preserve"> NCBI_TaxID=754092;</t>
  </si>
  <si>
    <t xml:space="preserve"> Agrobacterium tumefaciens F2.</t>
  </si>
  <si>
    <t xml:space="preserve"> NCBI_TaxID=1050720;</t>
  </si>
  <si>
    <t xml:space="preserve"> Sinorhizobium meliloti (strain SM11).</t>
  </si>
  <si>
    <t xml:space="preserve"> Plasmid pSmeSM11c.</t>
  </si>
  <si>
    <t xml:space="preserve"> NCBI_TaxID=707241;</t>
  </si>
  <si>
    <t xml:space="preserve"> Sinorhizobium/Ensifer group</t>
  </si>
  <si>
    <t xml:space="preserve"> Sinorhizobium.</t>
  </si>
  <si>
    <t xml:space="preserve"> Streptococcus parasanguinis (strain ATCC 15912 / DSM 6778 / CIP 104372 / LMG 14537).</t>
  </si>
  <si>
    <t xml:space="preserve"> NCBI_TaxID=760570;</t>
  </si>
  <si>
    <t xml:space="preserve"> Streptococcus salivarius (strain 57.I).</t>
  </si>
  <si>
    <t xml:space="preserve"> NCBI_TaxID=1046629;</t>
  </si>
  <si>
    <t xml:space="preserve"> Streptococcus equi subsp. zooepidemicus (strain ATCC 35246 / C74-63).</t>
  </si>
  <si>
    <t xml:space="preserve"> NCBI_TaxID=1051072;</t>
  </si>
  <si>
    <t xml:space="preserve"> Streptococcus salivarius (strain CCHSS3).</t>
  </si>
  <si>
    <t xml:space="preserve"> NCBI_TaxID=1048332;</t>
  </si>
  <si>
    <t xml:space="preserve"> Streptococcus salivarius (strain JIM8777).</t>
  </si>
  <si>
    <t xml:space="preserve"> NCBI_TaxID=347253;</t>
  </si>
  <si>
    <t xml:space="preserve"> Streptococcus thermophilus JIM 8232.</t>
  </si>
  <si>
    <t xml:space="preserve"> NCBI_TaxID=1051074;</t>
  </si>
  <si>
    <t xml:space="preserve"> Salmonella bongori (strain ATCC 43975 / DSM 13772 / NCTC 12419).</t>
  </si>
  <si>
    <t xml:space="preserve"> NCBI_TaxID=218493;</t>
  </si>
  <si>
    <t xml:space="preserve"> Escherichia coli MS 79-10.</t>
  </si>
  <si>
    <t xml:space="preserve"> NCBI_TaxID=796392;</t>
  </si>
  <si>
    <t xml:space="preserve"> Streptococcus agalactiae FSL S3-026.</t>
  </si>
  <si>
    <t xml:space="preserve"> NCBI_TaxID=876138;</t>
  </si>
  <si>
    <t xml:space="preserve"> Escherichia coli O104:H4 str. LB226692.</t>
  </si>
  <si>
    <t xml:space="preserve"> NCBI_TaxID=1040638;</t>
  </si>
  <si>
    <t xml:space="preserve"> Escherichia coli O104:H4 str. 01-09591.</t>
  </si>
  <si>
    <t xml:space="preserve"> NCBI_TaxID=1042803;</t>
  </si>
  <si>
    <t xml:space="preserve"> Streptococcus sanguinis ATCC 29667.</t>
  </si>
  <si>
    <t xml:space="preserve"> NCBI_TaxID=997356;</t>
  </si>
  <si>
    <t xml:space="preserve"> Streptococcus sanguinis SK340.</t>
  </si>
  <si>
    <t xml:space="preserve"> NCBI_TaxID=888814;</t>
  </si>
  <si>
    <t xml:space="preserve"> Streptococcus mitis SK1073.</t>
  </si>
  <si>
    <t xml:space="preserve"> NCBI_TaxID=1008452;</t>
  </si>
  <si>
    <t xml:space="preserve"> Streptococcus sp. oral taxon 056 str. F0418.</t>
  </si>
  <si>
    <t xml:space="preserve"> NCBI_TaxID=904294;</t>
  </si>
  <si>
    <t xml:space="preserve"> Streptococcus mitis SK1080.</t>
  </si>
  <si>
    <t xml:space="preserve"> NCBI_TaxID=1008453;</t>
  </si>
  <si>
    <t xml:space="preserve"> Escherichia coli O104:H4 str. C227-11.</t>
  </si>
  <si>
    <t xml:space="preserve"> NCBI_TaxID=1048254;</t>
  </si>
  <si>
    <t xml:space="preserve"> Staphylococcus aureus subsp. aureus 21195.</t>
  </si>
  <si>
    <t xml:space="preserve"> NCBI_TaxID=904728;</t>
  </si>
  <si>
    <t xml:space="preserve"> Staphylococcus aureus subsp. aureus 21200.</t>
  </si>
  <si>
    <t xml:space="preserve"> NCBI_TaxID=904730;</t>
  </si>
  <si>
    <t xml:space="preserve"> Staphylococcus aureus subsp. aureus 21201.</t>
  </si>
  <si>
    <t xml:space="preserve"> NCBI_TaxID=904731;</t>
  </si>
  <si>
    <t xml:space="preserve"> Staphylococcus aureus subsp. aureus 21235.</t>
  </si>
  <si>
    <t xml:space="preserve"> NCBI_TaxID=904738;</t>
  </si>
  <si>
    <t xml:space="preserve"> Staphylococcus aureus subsp. aureus 21259.</t>
  </si>
  <si>
    <t xml:space="preserve"> NCBI_TaxID=904744;</t>
  </si>
  <si>
    <t xml:space="preserve"> Staphylococcus aureus subsp. aureus 21266.</t>
  </si>
  <si>
    <t xml:space="preserve"> NCBI_TaxID=904747;</t>
  </si>
  <si>
    <t xml:space="preserve"> Staphylococcus aureus subsp. aureus 21269.</t>
  </si>
  <si>
    <t xml:space="preserve"> NCBI_TaxID=904749;</t>
  </si>
  <si>
    <t xml:space="preserve"> Streptococcus mitis bv. 2 str. SK95.</t>
  </si>
  <si>
    <t xml:space="preserve"> NCBI_TaxID=1000588;</t>
  </si>
  <si>
    <t xml:space="preserve"> Streptococcus parasanguinis SK236.</t>
  </si>
  <si>
    <t xml:space="preserve"> NCBI_TaxID=1035185;</t>
  </si>
  <si>
    <t xml:space="preserve"> Streptococcus mitis SK569.</t>
  </si>
  <si>
    <t xml:space="preserve"> NCBI_TaxID=1035187;</t>
  </si>
  <si>
    <t xml:space="preserve"> Peptoniphilus sp. oral taxon 375 str. F0436.</t>
  </si>
  <si>
    <t xml:space="preserve"> NCBI_TaxID=879308;</t>
  </si>
  <si>
    <t>F9N001_FINMA</t>
  </si>
  <si>
    <t xml:space="preserve"> Finegoldia magna SY403409CC001050417.</t>
  </si>
  <si>
    <t xml:space="preserve"> NCBI_TaxID=866779;</t>
  </si>
  <si>
    <t xml:space="preserve"> Streptococcus dysgalactiae subsp. equisimilis SK1250.</t>
  </si>
  <si>
    <t xml:space="preserve"> NCBI_TaxID=1005706;</t>
  </si>
  <si>
    <t xml:space="preserve"> Streptococcus mitis bv. 2 str. F0392.</t>
  </si>
  <si>
    <t xml:space="preserve"> NCBI_TaxID=768726;</t>
  </si>
  <si>
    <t xml:space="preserve"> Streptococcus constellatus subsp. pharyngis SK1060 = CCUG 46377.</t>
  </si>
  <si>
    <t xml:space="preserve"> NCBI_TaxID=1035184;</t>
  </si>
  <si>
    <t xml:space="preserve"> Streptococcus infantis X.</t>
  </si>
  <si>
    <t xml:space="preserve"> NCBI_TaxID=997830;</t>
  </si>
  <si>
    <t xml:space="preserve"> Streptococcus infantis SK970.</t>
  </si>
  <si>
    <t xml:space="preserve"> NCBI_TaxID=1035189;</t>
  </si>
  <si>
    <t xml:space="preserve"> Streptococcus oralis SK313.</t>
  </si>
  <si>
    <t xml:space="preserve"> NCBI_TaxID=1035190;</t>
  </si>
  <si>
    <t xml:space="preserve"> Campylobacter fetus subsp. venerealis NCTC 10354.</t>
  </si>
  <si>
    <t xml:space="preserve"> NCBI_TaxID=983328;</t>
  </si>
  <si>
    <t xml:space="preserve"> Enterobacter aerogenes (strain ATCC 13048 / DSM 30053 / JCM 1235 / KCTC 2190 / NBRC 13534 / NCIMB 10102 / NCTC 10006) (Aerobacter aerogenes).</t>
  </si>
  <si>
    <t xml:space="preserve"> NCBI_TaxID=1028307;</t>
  </si>
  <si>
    <t xml:space="preserve"> Escherichia coli UMNF18.</t>
  </si>
  <si>
    <t xml:space="preserve"> NCBI_TaxID=1050617;</t>
  </si>
  <si>
    <t xml:space="preserve"> Klebsiella pneumoniae KCTC 2242.</t>
  </si>
  <si>
    <t xml:space="preserve"> NCBI_TaxID=1049565;</t>
  </si>
  <si>
    <t xml:space="preserve"> Streptococcus pseudopneumoniae (strain IS7493).</t>
  </si>
  <si>
    <t xml:space="preserve"> NCBI_TaxID=1054460;</t>
  </si>
  <si>
    <t xml:space="preserve"> Staphylococcus aureus subsp. aureus LGA251.</t>
  </si>
  <si>
    <t xml:space="preserve"> NCBI_TaxID=985006;</t>
  </si>
  <si>
    <t xml:space="preserve"> Escherichia coli STEC_B2F1.</t>
  </si>
  <si>
    <t xml:space="preserve"> NCBI_TaxID=754084;</t>
  </si>
  <si>
    <t xml:space="preserve"> Escherichia coli STEC_C165-02.</t>
  </si>
  <si>
    <t xml:space="preserve"> NCBI_TaxID=754085;</t>
  </si>
  <si>
    <t xml:space="preserve"> Escherichia coli 2534-86.</t>
  </si>
  <si>
    <t xml:space="preserve"> NCBI_TaxID=754079;</t>
  </si>
  <si>
    <t xml:space="preserve"> Escherichia coli 3030-1.</t>
  </si>
  <si>
    <t xml:space="preserve"> NCBI_TaxID=754080;</t>
  </si>
  <si>
    <t xml:space="preserve"> Escherichia coli STEC_94C.</t>
  </si>
  <si>
    <t xml:space="preserve"> NCBI_TaxID=754083;</t>
  </si>
  <si>
    <t xml:space="preserve"> Escherichia coli STEC_DG131-3.</t>
  </si>
  <si>
    <t xml:space="preserve"> NCBI_TaxID=754086;</t>
  </si>
  <si>
    <t xml:space="preserve"> Escherichia coli STEC_EH250.</t>
  </si>
  <si>
    <t xml:space="preserve"> NCBI_TaxID=754087;</t>
  </si>
  <si>
    <t xml:space="preserve"> Escherichia coli G58-1.</t>
  </si>
  <si>
    <t xml:space="preserve"> NCBI_TaxID=754078;</t>
  </si>
  <si>
    <t xml:space="preserve"> Escherichia coli STEC_H.1.8.</t>
  </si>
  <si>
    <t xml:space="preserve"> NCBI_TaxID=754088;</t>
  </si>
  <si>
    <t xml:space="preserve"> Escherichia coli STEC_MHI813.</t>
  </si>
  <si>
    <t xml:space="preserve"> NCBI_TaxID=754089;</t>
  </si>
  <si>
    <t xml:space="preserve"> Escherichia coli STEC_S1191.</t>
  </si>
  <si>
    <t xml:space="preserve"> NCBI_TaxID=754090;</t>
  </si>
  <si>
    <t xml:space="preserve"> Escherichia coli TX1999.</t>
  </si>
  <si>
    <t xml:space="preserve"> NCBI_TaxID=670903;</t>
  </si>
  <si>
    <t xml:space="preserve"> Escherichia coli XH001.</t>
  </si>
  <si>
    <t xml:space="preserve"> NCBI_TaxID=1069495;</t>
  </si>
  <si>
    <t xml:space="preserve"> Streptococcus salivarius M18.</t>
  </si>
  <si>
    <t xml:space="preserve"> NCBI_TaxID=1074494;</t>
  </si>
  <si>
    <t xml:space="preserve"> Enterobacter asburiae (strain LF7a).</t>
  </si>
  <si>
    <t xml:space="preserve"> NCBI_TaxID=640513;</t>
  </si>
  <si>
    <t xml:space="preserve"> Bifidobacterium animalis subsp. lactis BLC1.</t>
  </si>
  <si>
    <t xml:space="preserve"> NCBI_TaxID=1075106;</t>
  </si>
  <si>
    <t xml:space="preserve"> Salmonella enterica subsp. enterica serovar Infantis str. SARB27.</t>
  </si>
  <si>
    <t xml:space="preserve"> NCBI_TaxID=596155;</t>
  </si>
  <si>
    <t xml:space="preserve"> Peptoniphilus indolicus ATCC 29427.</t>
  </si>
  <si>
    <t xml:space="preserve"> NCBI_TaxID=997350;</t>
  </si>
  <si>
    <t xml:space="preserve"> Bacillus subtilis subsp. subtilis str. SC-8.</t>
  </si>
  <si>
    <t xml:space="preserve"> NCBI_TaxID=1089443;</t>
  </si>
  <si>
    <t xml:space="preserve"> Halomonas sp. HAL1.</t>
  </si>
  <si>
    <t xml:space="preserve"> NCBI_TaxID=550984;</t>
  </si>
  <si>
    <t xml:space="preserve"> Paenibacillus lactis 154.</t>
  </si>
  <si>
    <t xml:space="preserve"> NCBI_TaxID=743719;</t>
  </si>
  <si>
    <t xml:space="preserve"> Paenibacillaceae</t>
  </si>
  <si>
    <t>Paenibacillus.</t>
  </si>
  <si>
    <t xml:space="preserve"> Yersinia enterocolitica subsp. palearctica PhRBD_Ye1.</t>
  </si>
  <si>
    <t xml:space="preserve"> NCBI_TaxID=1071969;</t>
  </si>
  <si>
    <t>G4NXT5_BACPT</t>
  </si>
  <si>
    <t xml:space="preserve"> Bacillus subtilis subsp. spizizenii (strain TU-B-10).</t>
  </si>
  <si>
    <t xml:space="preserve"> NCBI_TaxID=1052585;</t>
  </si>
  <si>
    <t xml:space="preserve"> Bacillus subtilis subsp. subtilis str. RO-NN-1.</t>
  </si>
  <si>
    <t xml:space="preserve"> NCBI_TaxID=1052588;</t>
  </si>
  <si>
    <t xml:space="preserve"> Escherichia coli O7:K1 str. CE10.</t>
  </si>
  <si>
    <t xml:space="preserve"> NCBI_TaxID=1072459;</t>
  </si>
  <si>
    <t xml:space="preserve"> Streptococcus pyogenes Alab49.</t>
  </si>
  <si>
    <t xml:space="preserve"> NCBI_TaxID=487215;</t>
  </si>
  <si>
    <t xml:space="preserve"> Enterococcus saccharolyticus 30_1.</t>
  </si>
  <si>
    <t xml:space="preserve"> NCBI_TaxID=742813;</t>
  </si>
  <si>
    <t xml:space="preserve"> Staphylococcus simiae CCM 7213.</t>
  </si>
  <si>
    <t xml:space="preserve"> NCBI_TaxID=911238;</t>
  </si>
  <si>
    <t xml:space="preserve"> Streptococcus criceti HS-6.</t>
  </si>
  <si>
    <t xml:space="preserve"> NCBI_TaxID=873449;</t>
  </si>
  <si>
    <t xml:space="preserve"> Streptococcus macacae NCTC 11558.</t>
  </si>
  <si>
    <t xml:space="preserve"> NCBI_TaxID=764298;</t>
  </si>
  <si>
    <t xml:space="preserve"> Streptococcus ictaluri 707-05.</t>
  </si>
  <si>
    <t xml:space="preserve"> NCBI_TaxID=764299;</t>
  </si>
  <si>
    <t xml:space="preserve"> Streptococcus pseudoporcinus LQ 940-04.</t>
  </si>
  <si>
    <t xml:space="preserve"> NCBI_TaxID=875093;</t>
  </si>
  <si>
    <t xml:space="preserve"> Streptococcus urinalis 2285-97.</t>
  </si>
  <si>
    <t xml:space="preserve"> NCBI_TaxID=764291;</t>
  </si>
  <si>
    <t xml:space="preserve"> Escherichia coli cloneA_i1.</t>
  </si>
  <si>
    <t xml:space="preserve"> NCBI_TaxID=993513;</t>
  </si>
  <si>
    <t xml:space="preserve"> Streptococcus suis R61.</t>
  </si>
  <si>
    <t xml:space="preserve"> NCBI_TaxID=996306;</t>
  </si>
  <si>
    <t xml:space="preserve"> Salmonella enterica subsp. enterica serovar Adelaide str. A4-669.</t>
  </si>
  <si>
    <t xml:space="preserve"> NCBI_TaxID=913063;</t>
  </si>
  <si>
    <t xml:space="preserve"> Salmonella enterica subsp. enterica serovar Alachua str. R6-377.</t>
  </si>
  <si>
    <t xml:space="preserve"> NCBI_TaxID=913241;</t>
  </si>
  <si>
    <t xml:space="preserve"> Salmonella enterica subsp. enterica serovar Gaminara str. A4-567.</t>
  </si>
  <si>
    <t xml:space="preserve"> NCBI_TaxID=913071;</t>
  </si>
  <si>
    <t xml:space="preserve"> Salmonella enterica subsp. enterica serovar Give str. S5-487.</t>
  </si>
  <si>
    <t xml:space="preserve"> NCBI_TaxID=913072;</t>
  </si>
  <si>
    <t xml:space="preserve"> Salmonella enterica subsp. enterica serovar Hvittingfoss str. A4-620.</t>
  </si>
  <si>
    <t xml:space="preserve"> NCBI_TaxID=913073;</t>
  </si>
  <si>
    <t xml:space="preserve"> Salmonella enterica subsp. enterica serovar Inverness str. R8-3668.</t>
  </si>
  <si>
    <t xml:space="preserve"> NCBI_TaxID=913075;</t>
  </si>
  <si>
    <t xml:space="preserve"> Salmonella enterica subsp. enterica serovar Johannesburg str. S5-703.</t>
  </si>
  <si>
    <t xml:space="preserve"> NCBI_TaxID=913077;</t>
  </si>
  <si>
    <t xml:space="preserve"> Salmonella enterica subsp. enterica serovar Minnesota str. A4-603.</t>
  </si>
  <si>
    <t xml:space="preserve"> NCBI_TaxID=913078;</t>
  </si>
  <si>
    <t xml:space="preserve"> Salmonella enterica subsp. enterica serovar Mississippi str. A4-633.</t>
  </si>
  <si>
    <t xml:space="preserve"> NCBI_TaxID=913080;</t>
  </si>
  <si>
    <t xml:space="preserve"> Salmonella enterica subsp. enterica serovar Montevideo str. S5-403.</t>
  </si>
  <si>
    <t xml:space="preserve"> NCBI_TaxID=913242;</t>
  </si>
  <si>
    <t xml:space="preserve"> Salmonella enterica subsp. enterica serovar Rubislaw str. A4-653.</t>
  </si>
  <si>
    <t xml:space="preserve"> NCBI_TaxID=913081;</t>
  </si>
  <si>
    <t xml:space="preserve"> Salmonella enterica subsp. enterica serovar Senftenberg str. A4-543.</t>
  </si>
  <si>
    <t xml:space="preserve"> NCBI_TaxID=913082;</t>
  </si>
  <si>
    <t xml:space="preserve"> Salmonella enterica subsp. enterica serovar Uganda str. R8-3404.</t>
  </si>
  <si>
    <t xml:space="preserve"> NCBI_TaxID=913083;</t>
  </si>
  <si>
    <t xml:space="preserve"> Salmonella enterica subsp. enterica serovar Urbana str. R8-2977.</t>
  </si>
  <si>
    <t xml:space="preserve"> NCBI_TaxID=913084;</t>
  </si>
  <si>
    <t xml:space="preserve"> Salmonella enterica subsp. enterica serovar Wandsworth str. A4-580.</t>
  </si>
  <si>
    <t xml:space="preserve"> NCBI_TaxID=913086;</t>
  </si>
  <si>
    <t xml:space="preserve"> Escherichia coli O104:H4 str. C236-11.</t>
  </si>
  <si>
    <t xml:space="preserve"> NCBI_TaxID=1048256;</t>
  </si>
  <si>
    <t xml:space="preserve"> Escherichia coli O104:H4 str. 09-7901.</t>
  </si>
  <si>
    <t xml:space="preserve"> NCBI_TaxID=1048266;</t>
  </si>
  <si>
    <t xml:space="preserve"> Escherichia coli O104:H4 str. 04-8351.</t>
  </si>
  <si>
    <t xml:space="preserve"> NCBI_TaxID=1048265;</t>
  </si>
  <si>
    <t xml:space="preserve"> Escherichia coli O104:H4 str. 11-3677.</t>
  </si>
  <si>
    <t xml:space="preserve"> NCBI_TaxID=1048334;</t>
  </si>
  <si>
    <t xml:space="preserve"> Escherichia coli O104:H4 str. 11-4404.</t>
  </si>
  <si>
    <t xml:space="preserve"> NCBI_TaxID=1068614;</t>
  </si>
  <si>
    <t xml:space="preserve"> Escherichia coli O104:H4 str. 11-4522.</t>
  </si>
  <si>
    <t xml:space="preserve"> NCBI_TaxID=1068615;</t>
  </si>
  <si>
    <t xml:space="preserve"> Escherichia coli O104:H4 str. 11-4623.</t>
  </si>
  <si>
    <t xml:space="preserve"> NCBI_TaxID=1068616;</t>
  </si>
  <si>
    <t xml:space="preserve"> Escherichia coli O104:H4 str. 11-4632 C1.</t>
  </si>
  <si>
    <t xml:space="preserve"> NCBI_TaxID=1068617;</t>
  </si>
  <si>
    <t xml:space="preserve"> Escherichia coli O104:H4 str. 11-4632 C2.</t>
  </si>
  <si>
    <t xml:space="preserve"> NCBI_TaxID=1068618;</t>
  </si>
  <si>
    <t xml:space="preserve"> Escherichia coli O104:H4 str. 11-4632 C3.</t>
  </si>
  <si>
    <t xml:space="preserve"> NCBI_TaxID=1068619;</t>
  </si>
  <si>
    <t xml:space="preserve"> Escherichia coli O104:H4 str. 11-4632 C4.</t>
  </si>
  <si>
    <t xml:space="preserve"> NCBI_TaxID=1068620;</t>
  </si>
  <si>
    <t xml:space="preserve"> Escherichia coli O104:H4 str. 11-4632 C5.</t>
  </si>
  <si>
    <t xml:space="preserve"> NCBI_TaxID=1068621;</t>
  </si>
  <si>
    <t xml:space="preserve"> Streptococcus intermedius F0395.</t>
  </si>
  <si>
    <t xml:space="preserve"> NCBI_TaxID=857292;</t>
  </si>
  <si>
    <t xml:space="preserve"> Streptococcus intermedius F0413.</t>
  </si>
  <si>
    <t xml:space="preserve"> NCBI_TaxID=883167;</t>
  </si>
  <si>
    <t xml:space="preserve"> Streptococcus sp. oral taxon 058 str. F0407.</t>
  </si>
  <si>
    <t xml:space="preserve"> NCBI_TaxID=861455;</t>
  </si>
  <si>
    <t xml:space="preserve"> Streptococcus thermophilus CNCM I-1630.</t>
  </si>
  <si>
    <t xml:space="preserve"> NCBI_TaxID=1042404;</t>
  </si>
  <si>
    <t>G6FAZ1_LACLL</t>
  </si>
  <si>
    <t xml:space="preserve"> Lactococcus lactis subsp. lactis CNCM I-1631.</t>
  </si>
  <si>
    <t xml:space="preserve"> NCBI_TaxID=1042402;</t>
  </si>
  <si>
    <t>G6J707_STREE</t>
  </si>
  <si>
    <t xml:space="preserve"> Streptococcus pneumoniae GA11184.</t>
  </si>
  <si>
    <t xml:space="preserve"> NCBI_TaxID=760760;</t>
  </si>
  <si>
    <t>G6JDR9_STREE</t>
  </si>
  <si>
    <t xml:space="preserve"> Streptococcus pneumoniae GA47502.</t>
  </si>
  <si>
    <t xml:space="preserve"> NCBI_TaxID=760839;</t>
  </si>
  <si>
    <t>G6JK28_STREE</t>
  </si>
  <si>
    <t xml:space="preserve"> Streptococcus pneumoniae 4027-06.</t>
  </si>
  <si>
    <t xml:space="preserve"> NCBI_TaxID=760864;</t>
  </si>
  <si>
    <t>G6JR30_STREE</t>
  </si>
  <si>
    <t xml:space="preserve"> Streptococcus pneumoniae 6735-05.</t>
  </si>
  <si>
    <t xml:space="preserve"> NCBI_TaxID=760862;</t>
  </si>
  <si>
    <t>G6JXH5_STREE</t>
  </si>
  <si>
    <t xml:space="preserve"> Streptococcus pneumoniae GA44288.</t>
  </si>
  <si>
    <t xml:space="preserve"> NCBI_TaxID=760822;</t>
  </si>
  <si>
    <t>G6K3M0_STREE</t>
  </si>
  <si>
    <t xml:space="preserve"> Streptococcus pneumoniae GA47281.</t>
  </si>
  <si>
    <t xml:space="preserve"> NCBI_TaxID=760831;</t>
  </si>
  <si>
    <t>G6K8M9_STREE</t>
  </si>
  <si>
    <t xml:space="preserve"> Streptococcus pneumoniae GA47033.</t>
  </si>
  <si>
    <t xml:space="preserve"> NCBI_TaxID=760828;</t>
  </si>
  <si>
    <t>G6KG88_STREE</t>
  </si>
  <si>
    <t xml:space="preserve"> Streptococcus pneumoniae GA43265.</t>
  </si>
  <si>
    <t xml:space="preserve"> NCBI_TaxID=760818;</t>
  </si>
  <si>
    <t>G6KME8_STREE</t>
  </si>
  <si>
    <t xml:space="preserve"> Streptococcus pneumoniae GA44452.</t>
  </si>
  <si>
    <t xml:space="preserve"> NCBI_TaxID=760825;</t>
  </si>
  <si>
    <t>G6KTQ2_STREE</t>
  </si>
  <si>
    <t xml:space="preserve"> Streptococcus pneumoniae GA49138.</t>
  </si>
  <si>
    <t xml:space="preserve"> NCBI_TaxID=760851;</t>
  </si>
  <si>
    <t>G6L0D7_STREE</t>
  </si>
  <si>
    <t xml:space="preserve"> Streptococcus pneumoniae GA16531.</t>
  </si>
  <si>
    <t xml:space="preserve"> NCBI_TaxID=760781;</t>
  </si>
  <si>
    <t>G6L6N6_STREE</t>
  </si>
  <si>
    <t xml:space="preserve"> Streptococcus pneumoniae 6901-05.</t>
  </si>
  <si>
    <t xml:space="preserve"> NCBI_TaxID=760863;</t>
  </si>
  <si>
    <t>G6LCM0_STREE</t>
  </si>
  <si>
    <t xml:space="preserve"> Streptococcus pneumoniae 7286-06.</t>
  </si>
  <si>
    <t xml:space="preserve"> NCBI_TaxID=760869;</t>
  </si>
  <si>
    <t>G6LJ15_STREE</t>
  </si>
  <si>
    <t xml:space="preserve"> Streptococcus pneumoniae NP070.</t>
  </si>
  <si>
    <t xml:space="preserve"> NCBI_TaxID=760884;</t>
  </si>
  <si>
    <t>G6LQU8_STREE</t>
  </si>
  <si>
    <t xml:space="preserve"> Streptococcus pneumoniae GA44500.</t>
  </si>
  <si>
    <t xml:space="preserve"> NCBI_TaxID=760826;</t>
  </si>
  <si>
    <t>G6LXN3_STREE</t>
  </si>
  <si>
    <t xml:space="preserve"> Streptococcus pneumoniae GA41410.</t>
  </si>
  <si>
    <t xml:space="preserve"> NCBI_TaxID=760811;</t>
  </si>
  <si>
    <t>G6M4L6_STREE</t>
  </si>
  <si>
    <t xml:space="preserve"> Streptococcus pneumoniae GA49447.</t>
  </si>
  <si>
    <t xml:space="preserve"> NCBI_TaxID=760854;</t>
  </si>
  <si>
    <t>G6MBD1_STREE</t>
  </si>
  <si>
    <t xml:space="preserve"> Streptococcus pneumoniae GA41538.</t>
  </si>
  <si>
    <t xml:space="preserve"> NCBI_TaxID=760813;</t>
  </si>
  <si>
    <t>G6MHF9_STREE</t>
  </si>
  <si>
    <t xml:space="preserve"> Streptococcus pneumoniae 5787-06.</t>
  </si>
  <si>
    <t xml:space="preserve"> NCBI_TaxID=760866;</t>
  </si>
  <si>
    <t>G6MNK7_STREE</t>
  </si>
  <si>
    <t xml:space="preserve"> Streptococcus pneumoniae 6963-05.</t>
  </si>
  <si>
    <t xml:space="preserve"> NCBI_TaxID=760865;</t>
  </si>
  <si>
    <t>G6MTW6_STREE</t>
  </si>
  <si>
    <t xml:space="preserve"> Streptococcus pneumoniae GA18523.</t>
  </si>
  <si>
    <t xml:space="preserve"> NCBI_TaxID=760795;</t>
  </si>
  <si>
    <t>G6N116_STREE</t>
  </si>
  <si>
    <t xml:space="preserve"> Streptococcus pneumoniae GA44194.</t>
  </si>
  <si>
    <t xml:space="preserve"> NCBI_TaxID=760821;</t>
  </si>
  <si>
    <t>G6N7H3_STREE</t>
  </si>
  <si>
    <t xml:space="preserve"> Streptococcus pneumoniae GA44378.</t>
  </si>
  <si>
    <t xml:space="preserve"> NCBI_TaxID=760823;</t>
  </si>
  <si>
    <t>G6NE11_STREE</t>
  </si>
  <si>
    <t xml:space="preserve"> Streptococcus pneumoniae GA44511.</t>
  </si>
  <si>
    <t xml:space="preserve"> NCBI_TaxID=760827;</t>
  </si>
  <si>
    <t>G6NKI2_STREE</t>
  </si>
  <si>
    <t xml:space="preserve"> Streptococcus pneumoniae NP170.</t>
  </si>
  <si>
    <t xml:space="preserve"> NCBI_TaxID=760885;</t>
  </si>
  <si>
    <t>G6NRV8_STREE</t>
  </si>
  <si>
    <t xml:space="preserve"> Streptococcus pneumoniae GA07643.</t>
  </si>
  <si>
    <t xml:space="preserve"> NCBI_TaxID=760755;</t>
  </si>
  <si>
    <t>G6NYD3_STREE</t>
  </si>
  <si>
    <t xml:space="preserve"> Streptococcus pneumoniae GA11304.</t>
  </si>
  <si>
    <t xml:space="preserve"> NCBI_TaxID=760763;</t>
  </si>
  <si>
    <t>G6P4Y9_STREE</t>
  </si>
  <si>
    <t xml:space="preserve"> Streptococcus pneumoniae GA11426.</t>
  </si>
  <si>
    <t xml:space="preserve"> NCBI_TaxID=760764;</t>
  </si>
  <si>
    <t>G6PBI0_STREE</t>
  </si>
  <si>
    <t xml:space="preserve"> Streptococcus pneumoniae GA11663.</t>
  </si>
  <si>
    <t xml:space="preserve"> NCBI_TaxID=760765;</t>
  </si>
  <si>
    <t>G6PHW9_STREE</t>
  </si>
  <si>
    <t xml:space="preserve"> Streptococcus pneumoniae GA13338.</t>
  </si>
  <si>
    <t xml:space="preserve"> NCBI_TaxID=760769;</t>
  </si>
  <si>
    <t>G6PP55_STREE</t>
  </si>
  <si>
    <t xml:space="preserve"> Streptococcus pneumoniae GA13455.</t>
  </si>
  <si>
    <t xml:space="preserve"> NCBI_TaxID=760771;</t>
  </si>
  <si>
    <t>G6PV10_STREE</t>
  </si>
  <si>
    <t xml:space="preserve"> Streptococcus pneumoniae GA13494.</t>
  </si>
  <si>
    <t xml:space="preserve"> NCBI_TaxID=760772;</t>
  </si>
  <si>
    <t>G6Q2I6_STREE</t>
  </si>
  <si>
    <t xml:space="preserve"> Streptococcus pneumoniae GA13637.</t>
  </si>
  <si>
    <t xml:space="preserve"> NCBI_TaxID=760773;</t>
  </si>
  <si>
    <t>G6Q8G4_STREE</t>
  </si>
  <si>
    <t xml:space="preserve"> Streptococcus pneumoniae GA13856.</t>
  </si>
  <si>
    <t xml:space="preserve"> NCBI_TaxID=760775;</t>
  </si>
  <si>
    <t>G6QEL3_STREE</t>
  </si>
  <si>
    <t xml:space="preserve"> Streptococcus pneumoniae GA14798.</t>
  </si>
  <si>
    <t xml:space="preserve"> NCBI_TaxID=760778;</t>
  </si>
  <si>
    <t>G6QL24_STREE</t>
  </si>
  <si>
    <t xml:space="preserve"> Streptococcus pneumoniae GA16121.</t>
  </si>
  <si>
    <t xml:space="preserve"> NCBI_TaxID=760779;</t>
  </si>
  <si>
    <t>G6QSA0_STREE</t>
  </si>
  <si>
    <t xml:space="preserve"> Streptococcus pneumoniae GA16242.</t>
  </si>
  <si>
    <t xml:space="preserve"> NCBI_TaxID=760780;</t>
  </si>
  <si>
    <t>G6QZ38_STREE</t>
  </si>
  <si>
    <t xml:space="preserve"> Streptococcus pneumoniae GA16833.</t>
  </si>
  <si>
    <t xml:space="preserve"> NCBI_TaxID=760782;</t>
  </si>
  <si>
    <t>G6R5S3_STREE</t>
  </si>
  <si>
    <t xml:space="preserve"> Streptococcus pneumoniae GA17227.</t>
  </si>
  <si>
    <t xml:space="preserve"> NCBI_TaxID=760784;</t>
  </si>
  <si>
    <t>G6RCJ7_STREE</t>
  </si>
  <si>
    <t xml:space="preserve"> Streptococcus pneumoniae GA17328.</t>
  </si>
  <si>
    <t xml:space="preserve"> NCBI_TaxID=760790;</t>
  </si>
  <si>
    <t>G6RIU2_STREE</t>
  </si>
  <si>
    <t xml:space="preserve"> Streptococcus pneumoniae GA17371.</t>
  </si>
  <si>
    <t xml:space="preserve"> NCBI_TaxID=760786;</t>
  </si>
  <si>
    <t>G6RQG8_STREE</t>
  </si>
  <si>
    <t xml:space="preserve"> Streptococcus pneumoniae GA17971.</t>
  </si>
  <si>
    <t xml:space="preserve"> NCBI_TaxID=760793;</t>
  </si>
  <si>
    <t>G6RR67_STREE</t>
  </si>
  <si>
    <t xml:space="preserve"> Streptococcus pneumoniae GA19077.</t>
  </si>
  <si>
    <t xml:space="preserve"> NCBI_TaxID=760797;</t>
  </si>
  <si>
    <t>G6S383_STREE</t>
  </si>
  <si>
    <t xml:space="preserve"> Streptococcus pneumoniae GA19451.</t>
  </si>
  <si>
    <t xml:space="preserve"> NCBI_TaxID=760799;</t>
  </si>
  <si>
    <t>G6S9P6_STREE</t>
  </si>
  <si>
    <t xml:space="preserve"> Streptococcus pneumoniae GA41277.</t>
  </si>
  <si>
    <t xml:space="preserve"> NCBI_TaxID=760808;</t>
  </si>
  <si>
    <t>G6SGG2_STREE</t>
  </si>
  <si>
    <t xml:space="preserve"> Streptococcus pneumoniae GA41437.</t>
  </si>
  <si>
    <t xml:space="preserve"> NCBI_TaxID=760812;</t>
  </si>
  <si>
    <t>G6SN32_STREE</t>
  </si>
  <si>
    <t xml:space="preserve"> Streptococcus pneumoniae GA41565.</t>
  </si>
  <si>
    <t xml:space="preserve"> NCBI_TaxID=760814;</t>
  </si>
  <si>
    <t>G6SUD9_STREE</t>
  </si>
  <si>
    <t xml:space="preserve"> Streptococcus pneumoniae GA41688.</t>
  </si>
  <si>
    <t xml:space="preserve"> NCBI_TaxID=760815;</t>
  </si>
  <si>
    <t>G6T0L2_STREE</t>
  </si>
  <si>
    <t xml:space="preserve"> Streptococcus pneumoniae GA43380.</t>
  </si>
  <si>
    <t xml:space="preserve"> NCBI_TaxID=760819;</t>
  </si>
  <si>
    <t>G6T6W0_STREE</t>
  </si>
  <si>
    <t xml:space="preserve"> Streptococcus pneumoniae GA47283.</t>
  </si>
  <si>
    <t xml:space="preserve"> NCBI_TaxID=760832;</t>
  </si>
  <si>
    <t>G6TD77_STREE</t>
  </si>
  <si>
    <t xml:space="preserve"> Streptococcus pneumoniae GA47360.</t>
  </si>
  <si>
    <t xml:space="preserve"> NCBI_TaxID=760833;</t>
  </si>
  <si>
    <t>G6TJK4_STREE</t>
  </si>
  <si>
    <t xml:space="preserve"> Streptococcus pneumoniae GA47373.</t>
  </si>
  <si>
    <t xml:space="preserve"> NCBI_TaxID=760835;</t>
  </si>
  <si>
    <t>G6TQS9_STREE</t>
  </si>
  <si>
    <t xml:space="preserve"> Streptococcus pneumoniae GA47388.</t>
  </si>
  <si>
    <t xml:space="preserve"> NCBI_TaxID=760837;</t>
  </si>
  <si>
    <t>G6TWV0_STREE</t>
  </si>
  <si>
    <t xml:space="preserve"> Streptococcus pneumoniae GA47439.</t>
  </si>
  <si>
    <t xml:space="preserve"> NCBI_TaxID=760860;</t>
  </si>
  <si>
    <t>G6U2Q1_STREE</t>
  </si>
  <si>
    <t xml:space="preserve"> Streptococcus pneumoniae GA47688.</t>
  </si>
  <si>
    <t xml:space="preserve"> NCBI_TaxID=760844;</t>
  </si>
  <si>
    <t>G6U973_STREE</t>
  </si>
  <si>
    <t xml:space="preserve"> Streptococcus pneumoniae GA47778.</t>
  </si>
  <si>
    <t xml:space="preserve"> NCBI_TaxID=760847;</t>
  </si>
  <si>
    <t>G6UF71_STREE</t>
  </si>
  <si>
    <t xml:space="preserve"> Streptococcus pneumoniae GA47976.</t>
  </si>
  <si>
    <t xml:space="preserve"> NCBI_TaxID=760850;</t>
  </si>
  <si>
    <t>G6ULH7_STREE</t>
  </si>
  <si>
    <t xml:space="preserve"> Streptococcus pneumoniae GA52306.</t>
  </si>
  <si>
    <t xml:space="preserve"> NCBI_TaxID=760856;</t>
  </si>
  <si>
    <t>G6USZ4_STREE</t>
  </si>
  <si>
    <t xml:space="preserve"> Streptococcus pneumoniae GA54644.</t>
  </si>
  <si>
    <t xml:space="preserve"> NCBI_TaxID=760859;</t>
  </si>
  <si>
    <t>G6UZ91_STREE</t>
  </si>
  <si>
    <t xml:space="preserve"> Streptococcus pneumoniae Netherlands15B-37.</t>
  </si>
  <si>
    <t xml:space="preserve"> NCBI_TaxID=760888;</t>
  </si>
  <si>
    <t>G6V5T6_STREE</t>
  </si>
  <si>
    <t xml:space="preserve"> Streptococcus pneumoniae NP127.</t>
  </si>
  <si>
    <t xml:space="preserve"> NCBI_TaxID=760886;</t>
  </si>
  <si>
    <t>G6VCB3_STREE</t>
  </si>
  <si>
    <t xml:space="preserve"> Streptococcus pneumoniae GA47751.</t>
  </si>
  <si>
    <t xml:space="preserve"> NCBI_TaxID=760845;</t>
  </si>
  <si>
    <t>G6VIF8_STREE</t>
  </si>
  <si>
    <t xml:space="preserve"> Streptococcus pneumoniae 5185-06.</t>
  </si>
  <si>
    <t xml:space="preserve"> NCBI_TaxID=760868;</t>
  </si>
  <si>
    <t>G6VPK7_STREE</t>
  </si>
  <si>
    <t xml:space="preserve"> Streptococcus pneumoniae NP112.</t>
  </si>
  <si>
    <t xml:space="preserve"> NCBI_TaxID=760882;</t>
  </si>
  <si>
    <t>G6VVR3_STREE</t>
  </si>
  <si>
    <t xml:space="preserve"> Streptococcus pneumoniae 3063-00.</t>
  </si>
  <si>
    <t xml:space="preserve"> NCBI_TaxID=760876;</t>
  </si>
  <si>
    <t>G6W288_STREE</t>
  </si>
  <si>
    <t xml:space="preserve"> Streptococcus pneumoniae EU-NP01.</t>
  </si>
  <si>
    <t xml:space="preserve"> NCBI_TaxID=760877;</t>
  </si>
  <si>
    <t>G6W8C5_STREE</t>
  </si>
  <si>
    <t xml:space="preserve"> Streptococcus pneumoniae GA07228.</t>
  </si>
  <si>
    <t xml:space="preserve"> NCBI_TaxID=760754;</t>
  </si>
  <si>
    <t>G6WEL9_STREE</t>
  </si>
  <si>
    <t xml:space="preserve"> Streptococcus pneumoniae GA08780.</t>
  </si>
  <si>
    <t xml:space="preserve"> NCBI_TaxID=760758;</t>
  </si>
  <si>
    <t>G6WH86_STREE</t>
  </si>
  <si>
    <t xml:space="preserve"> Streptococcus pneumoniae GA19690.</t>
  </si>
  <si>
    <t xml:space="preserve"> NCBI_TaxID=760800;</t>
  </si>
  <si>
    <t>G6WS07_STREE</t>
  </si>
  <si>
    <t xml:space="preserve"> Streptococcus pneumoniae NorthCarolina6A-23.</t>
  </si>
  <si>
    <t xml:space="preserve"> NCBI_TaxID=760887;</t>
  </si>
  <si>
    <t xml:space="preserve"> Agrobacterium tumefaciens CCNWGS0286.</t>
  </si>
  <si>
    <t xml:space="preserve"> NCBI_TaxID=1082932;</t>
  </si>
  <si>
    <t xml:space="preserve"> Escherichia coli (strain 'clone D i2').</t>
  </si>
  <si>
    <t xml:space="preserve"> NCBI_TaxID=885276;</t>
  </si>
  <si>
    <t xml:space="preserve"> Escherichia coli (strain 'clone D i14').</t>
  </si>
  <si>
    <t xml:space="preserve"> NCBI_TaxID=885275;</t>
  </si>
  <si>
    <t xml:space="preserve"> Streptococcus suis A7.</t>
  </si>
  <si>
    <t xml:space="preserve"> NCBI_TaxID=993512;</t>
  </si>
  <si>
    <t xml:space="preserve"> Streptococcus suis SS12.</t>
  </si>
  <si>
    <t xml:space="preserve"> NCBI_TaxID=1005041;</t>
  </si>
  <si>
    <t xml:space="preserve"> Streptococcus suis D9.</t>
  </si>
  <si>
    <t xml:space="preserve"> NCBI_TaxID=1005042;</t>
  </si>
  <si>
    <t xml:space="preserve"> Streptococcus suis D12.</t>
  </si>
  <si>
    <t xml:space="preserve"> NCBI_TaxID=1004952;</t>
  </si>
  <si>
    <t xml:space="preserve"> Streptococcus suis ST1.</t>
  </si>
  <si>
    <t xml:space="preserve"> NCBI_TaxID=1004951;</t>
  </si>
  <si>
    <t xml:space="preserve"> Salmonella pullorum (strain RKS5078 / SGSC2294).</t>
  </si>
  <si>
    <t xml:space="preserve"> NCBI_TaxID=1081093;</t>
  </si>
  <si>
    <t xml:space="preserve"> Staphylococcus aureus subsp. aureus MSHR1132.</t>
  </si>
  <si>
    <t xml:space="preserve"> NCBI_TaxID=985002;</t>
  </si>
  <si>
    <t xml:space="preserve"> Enterobacter cloacae EcWSU1.</t>
  </si>
  <si>
    <t xml:space="preserve"> NCBI_TaxID=1045856;</t>
  </si>
  <si>
    <t xml:space="preserve"> Staphylococcus aureus subsp. aureus M013.</t>
  </si>
  <si>
    <t xml:space="preserve"> NCBI_TaxID=1118959;</t>
  </si>
  <si>
    <t xml:space="preserve"> Bacillus cereus F837/76.</t>
  </si>
  <si>
    <t xml:space="preserve"> NCBI_TaxID=347495;</t>
  </si>
  <si>
    <t xml:space="preserve"> Staphylococcus aureus subsp. aureus 11819-97.</t>
  </si>
  <si>
    <t xml:space="preserve"> NCBI_TaxID=1123523;</t>
  </si>
  <si>
    <t>G8W3Y4_KLEPH</t>
  </si>
  <si>
    <t xml:space="preserve"> Klebsiella pneumoniae subsp. pneumoniae (strain HS11286).</t>
  </si>
  <si>
    <t xml:space="preserve"> NCBI_TaxID=1125630;</t>
  </si>
  <si>
    <t xml:space="preserve"> Klebsiella oxytoca (strain ATCC 8724 / DSM 4798 / JCM 20051 / NBRC 3318 / NRRL B-199 / KCTC 1686).</t>
  </si>
  <si>
    <t xml:space="preserve"> NCBI_TaxID=1006551;</t>
  </si>
  <si>
    <t xml:space="preserve"> Rhizobium fredii (strain HH103) (Sinorhizobium fredii).</t>
  </si>
  <si>
    <t xml:space="preserve"> Plasmid pSfHH103d.</t>
  </si>
  <si>
    <t xml:space="preserve"> NCBI_TaxID=1117943;</t>
  </si>
  <si>
    <t xml:space="preserve"> Halomonas boliviensis LC1.</t>
  </si>
  <si>
    <t xml:space="preserve"> NCBI_TaxID=1072583;</t>
  </si>
  <si>
    <t xml:space="preserve"> Klebsiella sp. 4_1_44FAA.</t>
  </si>
  <si>
    <t xml:space="preserve"> NCBI_TaxID=665944;</t>
  </si>
  <si>
    <t xml:space="preserve"> Citrobacter freundii 4_7_47CFAA.</t>
  </si>
  <si>
    <t xml:space="preserve"> NCBI_TaxID=742730;</t>
  </si>
  <si>
    <t xml:space="preserve"> Enterococcus faecium E4453.</t>
  </si>
  <si>
    <t xml:space="preserve"> NCBI_TaxID=873127;</t>
  </si>
  <si>
    <t xml:space="preserve"> Enterococcus faecium E4452.</t>
  </si>
  <si>
    <t xml:space="preserve"> NCBI_TaxID=933356;</t>
  </si>
  <si>
    <t xml:space="preserve"> Salmonella enterica subsp. enterica serovar Montevideo str. SARB31.</t>
  </si>
  <si>
    <t xml:space="preserve"> NCBI_TaxID=749952;</t>
  </si>
  <si>
    <t xml:space="preserve"> Salmonella enterica subsp. enterica serovar Montevideo str. ATCC BAA710.</t>
  </si>
  <si>
    <t xml:space="preserve"> NCBI_TaxID=749953;</t>
  </si>
  <si>
    <t xml:space="preserve"> Salmonella enterica subsp. enterica serovar Montevideo str. LQC 10.</t>
  </si>
  <si>
    <t xml:space="preserve"> NCBI_TaxID=749948;</t>
  </si>
  <si>
    <t xml:space="preserve"> Salmonella enterica subsp. enterica serovar Montevideo str. SARB30.</t>
  </si>
  <si>
    <t xml:space="preserve"> NCBI_TaxID=749947;</t>
  </si>
  <si>
    <t xml:space="preserve"> Salmonella enterica subsp. enterica serovar Montevideo str. 29N.</t>
  </si>
  <si>
    <t xml:space="preserve"> NCBI_TaxID=763920;</t>
  </si>
  <si>
    <t xml:space="preserve"> Salmonella enterica subsp. enterica serovar Montevideo str. 42N.</t>
  </si>
  <si>
    <t xml:space="preserve"> NCBI_TaxID=763921;</t>
  </si>
  <si>
    <t xml:space="preserve"> Salmonella enterica subsp. enterica serovar Montevideo str. 4441 H.</t>
  </si>
  <si>
    <t xml:space="preserve"> NCBI_TaxID=766761;</t>
  </si>
  <si>
    <t xml:space="preserve"> Salmonella enterica subsp. enterica serovar Montevideo str. 507440-20.</t>
  </si>
  <si>
    <t xml:space="preserve"> NCBI_TaxID=859199;</t>
  </si>
  <si>
    <t xml:space="preserve"> Salmonella enterica subsp. enterica serovar Baildon str. R6-199.</t>
  </si>
  <si>
    <t xml:space="preserve"> NCBI_TaxID=913069;</t>
  </si>
  <si>
    <t xml:space="preserve"> Yokenella regensburgei ATCC 43003.</t>
  </si>
  <si>
    <t xml:space="preserve"> NCBI_TaxID=1002368;</t>
  </si>
  <si>
    <t xml:space="preserve"> Yokenella.</t>
  </si>
  <si>
    <t xml:space="preserve"> Staphylococcus aureus subsp. aureus 21178.</t>
  </si>
  <si>
    <t xml:space="preserve"> NCBI_TaxID=904724;</t>
  </si>
  <si>
    <t xml:space="preserve"> Staphylococcus aureus subsp. aureus 21202.</t>
  </si>
  <si>
    <t xml:space="preserve"> NCBI_TaxID=904732;</t>
  </si>
  <si>
    <t xml:space="preserve"> Staphylococcus aureus subsp. aureus 21209.</t>
  </si>
  <si>
    <t xml:space="preserve"> NCBI_TaxID=904735;</t>
  </si>
  <si>
    <t xml:space="preserve"> Staphylococcus aureus subsp. aureus 21194.</t>
  </si>
  <si>
    <t xml:space="preserve"> NCBI_TaxID=904727;</t>
  </si>
  <si>
    <t xml:space="preserve"> Staphylococcus aureus subsp. aureus 21331.</t>
  </si>
  <si>
    <t xml:space="preserve"> NCBI_TaxID=904766;</t>
  </si>
  <si>
    <t xml:space="preserve"> Staphylococcus aureus subsp. aureus 21334.</t>
  </si>
  <si>
    <t xml:space="preserve"> NCBI_TaxID=904768;</t>
  </si>
  <si>
    <t xml:space="preserve"> Staphylococcus aureus subsp. aureus 21340.</t>
  </si>
  <si>
    <t xml:space="preserve"> NCBI_TaxID=904771;</t>
  </si>
  <si>
    <t xml:space="preserve"> Staphylococcus aureus subsp. aureus 21232.</t>
  </si>
  <si>
    <t xml:space="preserve"> NCBI_TaxID=904737;</t>
  </si>
  <si>
    <t xml:space="preserve"> Staphylococcus aureus subsp. aureus VCU006.</t>
  </si>
  <si>
    <t xml:space="preserve"> NCBI_TaxID=904313;</t>
  </si>
  <si>
    <t xml:space="preserve"> Agrobacterium tumefaciens 5A.</t>
  </si>
  <si>
    <t xml:space="preserve"> NCBI_TaxID=1107544;</t>
  </si>
  <si>
    <t xml:space="preserve"> Bifidobacterium animalis subsp. lactis BS 01.</t>
  </si>
  <si>
    <t xml:space="preserve"> NCBI_TaxID=911598;</t>
  </si>
  <si>
    <t xml:space="preserve"> Salmonella enterica subsp. enterica serovar Montevideo str. 80959-06.</t>
  </si>
  <si>
    <t xml:space="preserve"> NCBI_TaxID=763922;</t>
  </si>
  <si>
    <t xml:space="preserve"> Salmonella enterica subsp. enterica serovar Montevideo str. CT_02035278.</t>
  </si>
  <si>
    <t xml:space="preserve"> NCBI_TaxID=984240;</t>
  </si>
  <si>
    <t xml:space="preserve"> Salmonella enterica subsp. enterica serovar Montevideo str. CT_02035318.</t>
  </si>
  <si>
    <t xml:space="preserve"> NCBI_TaxID=984241;</t>
  </si>
  <si>
    <t xml:space="preserve"> Salmonella enterica subsp. enterica serovar Montevideo str. CT_02035320.</t>
  </si>
  <si>
    <t xml:space="preserve"> NCBI_TaxID=984242;</t>
  </si>
  <si>
    <t xml:space="preserve"> Salmonella enterica subsp. enterica serovar Montevideo str. CT_02035321.</t>
  </si>
  <si>
    <t xml:space="preserve"> NCBI_TaxID=882860;</t>
  </si>
  <si>
    <t xml:space="preserve"> Salmonella enterica subsp. enterica serovar Montevideo str. CT_02035327.</t>
  </si>
  <si>
    <t xml:space="preserve"> NCBI_TaxID=882862;</t>
  </si>
  <si>
    <t xml:space="preserve"> Salmonella enterica subsp. enterica serovar Pomona str. ATCC 10729.</t>
  </si>
  <si>
    <t xml:space="preserve"> NCBI_TaxID=941188;</t>
  </si>
  <si>
    <t xml:space="preserve"> Escherichia coli str. K-12 substr. MDS42.</t>
  </si>
  <si>
    <t xml:space="preserve"> NCBI_TaxID=1110693;</t>
  </si>
  <si>
    <t xml:space="preserve"> Jonquetella anthropi DSM 22815.</t>
  </si>
  <si>
    <t xml:space="preserve"> NCBI_TaxID=885272;</t>
  </si>
  <si>
    <t xml:space="preserve"> Escherichia coli 4_1_47FAA.</t>
  </si>
  <si>
    <t xml:space="preserve"> NCBI_TaxID=1127356;</t>
  </si>
  <si>
    <t xml:space="preserve"> Escherichia coli B093.</t>
  </si>
  <si>
    <t xml:space="preserve"> NCBI_TaxID=550674;</t>
  </si>
  <si>
    <t xml:space="preserve"> Escherichia coli E101.</t>
  </si>
  <si>
    <t xml:space="preserve"> NCBI_TaxID=550685;</t>
  </si>
  <si>
    <t xml:space="preserve"> Escherichia coli H397.</t>
  </si>
  <si>
    <t xml:space="preserve"> NCBI_TaxID=656398;</t>
  </si>
  <si>
    <t xml:space="preserve"> Escherichia coli H494.</t>
  </si>
  <si>
    <t xml:space="preserve"> NCBI_TaxID=656405;</t>
  </si>
  <si>
    <t xml:space="preserve"> Escherichia coli TA124.</t>
  </si>
  <si>
    <t xml:space="preserve"> NCBI_TaxID=656435;</t>
  </si>
  <si>
    <t xml:space="preserve"> Stomatobaculum longum.</t>
  </si>
  <si>
    <t xml:space="preserve"> NCBI_TaxID=796942;</t>
  </si>
  <si>
    <t xml:space="preserve"> Lachnospiraceae</t>
  </si>
  <si>
    <t>Stomatobaculum.</t>
  </si>
  <si>
    <t xml:space="preserve"> Salmonella enterica subsp. enterica serovar Montevideo str. IA_2010008286.</t>
  </si>
  <si>
    <t xml:space="preserve"> NCBI_TaxID=882868;</t>
  </si>
  <si>
    <t xml:space="preserve"> Staphylococcus aureus subsp. aureus 21252.</t>
  </si>
  <si>
    <t xml:space="preserve"> NCBI_TaxID=904743;</t>
  </si>
  <si>
    <t xml:space="preserve"> Staphylococcus aureus subsp. aureus 21262.</t>
  </si>
  <si>
    <t xml:space="preserve"> NCBI_TaxID=904745;</t>
  </si>
  <si>
    <t xml:space="preserve"> Staphylococcus aureus subsp. aureus 21264.</t>
  </si>
  <si>
    <t xml:space="preserve"> NCBI_TaxID=904746;</t>
  </si>
  <si>
    <t xml:space="preserve"> Staphylococcus aureus subsp. aureus 21272.</t>
  </si>
  <si>
    <t xml:space="preserve"> NCBI_TaxID=904750;</t>
  </si>
  <si>
    <t xml:space="preserve"> Staphylococcus aureus subsp. aureus 21283.</t>
  </si>
  <si>
    <t xml:space="preserve"> NCBI_TaxID=904754;</t>
  </si>
  <si>
    <t xml:space="preserve"> Staphylococcus aureus subsp. aureus 21333.</t>
  </si>
  <si>
    <t xml:space="preserve"> NCBI_TaxID=904767;</t>
  </si>
  <si>
    <t xml:space="preserve"> Streptococcus macedonicus (strain ACA-DC 198).</t>
  </si>
  <si>
    <t xml:space="preserve"> NCBI_TaxID=1116231;</t>
  </si>
  <si>
    <t xml:space="preserve"> Escherichia coli DEC2B.</t>
  </si>
  <si>
    <t xml:space="preserve"> NCBI_TaxID=868139;</t>
  </si>
  <si>
    <t xml:space="preserve"> Klebsiella oxytoca 10-5242.</t>
  </si>
  <si>
    <t xml:space="preserve"> NCBI_TaxID=883117;</t>
  </si>
  <si>
    <t xml:space="preserve"> Klebsiella oxytoca 10-5243.</t>
  </si>
  <si>
    <t xml:space="preserve"> NCBI_TaxID=883118;</t>
  </si>
  <si>
    <t xml:space="preserve"> Klebsiella oxytoca 10-5245.</t>
  </si>
  <si>
    <t xml:space="preserve"> NCBI_TaxID=883120;</t>
  </si>
  <si>
    <t xml:space="preserve"> Klebsiella oxytoca 10-5246.</t>
  </si>
  <si>
    <t xml:space="preserve"> NCBI_TaxID=883121;</t>
  </si>
  <si>
    <t xml:space="preserve"> Klebsiella oxytoca 10-5250.</t>
  </si>
  <si>
    <t xml:space="preserve"> NCBI_TaxID=883125;</t>
  </si>
  <si>
    <t xml:space="preserve"> Dolosigranulum pigrum ATCC 51524.</t>
  </si>
  <si>
    <t xml:space="preserve"> NCBI_TaxID=883103;</t>
  </si>
  <si>
    <t>Dolosigranulum.</t>
  </si>
  <si>
    <t xml:space="preserve"> Facklamia languida CCUG 37842.</t>
  </si>
  <si>
    <t xml:space="preserve"> NCBI_TaxID=883113;</t>
  </si>
  <si>
    <t>Facklamia.</t>
  </si>
  <si>
    <t xml:space="preserve"> Staphylococcus aureus subsp. aureus CIG1114.</t>
  </si>
  <si>
    <t xml:space="preserve"> NCBI_TaxID=931433;</t>
  </si>
  <si>
    <t xml:space="preserve"> Staphylococcus aureus subsp. aureus CIG1605.</t>
  </si>
  <si>
    <t xml:space="preserve"> NCBI_TaxID=931438;</t>
  </si>
  <si>
    <t xml:space="preserve"> Staphylococcus aureus subsp. aureus 21342.</t>
  </si>
  <si>
    <t xml:space="preserve"> NCBI_TaxID=904772;</t>
  </si>
  <si>
    <t xml:space="preserve"> Staphylococcus aureus subsp. aureus 21343.</t>
  </si>
  <si>
    <t xml:space="preserve"> NCBI_TaxID=904773;</t>
  </si>
  <si>
    <t xml:space="preserve"> Staphylococcus aureus subsp. aureus 21345.</t>
  </si>
  <si>
    <t xml:space="preserve"> NCBI_TaxID=904774;</t>
  </si>
  <si>
    <t xml:space="preserve"> Staphylococcus aureus subsp. aureus IS-3.</t>
  </si>
  <si>
    <t xml:space="preserve"> NCBI_TaxID=904775;</t>
  </si>
  <si>
    <t xml:space="preserve"> Staphylococcus aureus subsp. aureus IS-24.</t>
  </si>
  <si>
    <t xml:space="preserve"> NCBI_TaxID=904776;</t>
  </si>
  <si>
    <t xml:space="preserve"> Staphylococcus aureus subsp. aureus IS-55.</t>
  </si>
  <si>
    <t xml:space="preserve"> NCBI_TaxID=904777;</t>
  </si>
  <si>
    <t xml:space="preserve"> Staphylococcus aureus subsp. aureus IS-88.</t>
  </si>
  <si>
    <t xml:space="preserve"> NCBI_TaxID=904778;</t>
  </si>
  <si>
    <t xml:space="preserve"> Staphylococcus aureus subsp. aureus IS-91.</t>
  </si>
  <si>
    <t xml:space="preserve"> NCBI_TaxID=904779;</t>
  </si>
  <si>
    <t xml:space="preserve"> Staphylococcus aureus subsp. aureus IS-99.</t>
  </si>
  <si>
    <t xml:space="preserve"> NCBI_TaxID=904780;</t>
  </si>
  <si>
    <t xml:space="preserve"> Staphylococcus aureus subsp. aureus IS-105.</t>
  </si>
  <si>
    <t xml:space="preserve"> NCBI_TaxID=904781;</t>
  </si>
  <si>
    <t xml:space="preserve"> Staphylococcus aureus subsp. aureus IS-111.</t>
  </si>
  <si>
    <t xml:space="preserve"> NCBI_TaxID=904782;</t>
  </si>
  <si>
    <t xml:space="preserve"> Staphylococcus aureus subsp. aureus IS-122.</t>
  </si>
  <si>
    <t xml:space="preserve"> NCBI_TaxID=904783;</t>
  </si>
  <si>
    <t xml:space="preserve"> Staphylococcus aureus subsp. aureus IS-125.</t>
  </si>
  <si>
    <t xml:space="preserve"> NCBI_TaxID=904784;</t>
  </si>
  <si>
    <t xml:space="preserve"> Staphylococcus aureus subsp. aureus CIGC93.</t>
  </si>
  <si>
    <t xml:space="preserve"> NCBI_TaxID=931460;</t>
  </si>
  <si>
    <t xml:space="preserve"> Staphylococcus aureus subsp. aureus CIG1165.</t>
  </si>
  <si>
    <t xml:space="preserve"> NCBI_TaxID=931434;</t>
  </si>
  <si>
    <t xml:space="preserve"> Staphylococcus aureus subsp. aureus CIG1213.</t>
  </si>
  <si>
    <t xml:space="preserve"> NCBI_TaxID=931446;</t>
  </si>
  <si>
    <t xml:space="preserve"> Staphylococcus aureus subsp. aureus CIG1769.</t>
  </si>
  <si>
    <t xml:space="preserve"> NCBI_TaxID=931440;</t>
  </si>
  <si>
    <t xml:space="preserve"> Staphylococcus aureus subsp. aureus CIG1150.</t>
  </si>
  <si>
    <t xml:space="preserve"> NCBI_TaxID=931444;</t>
  </si>
  <si>
    <t xml:space="preserve"> Staphylococcus aureus subsp. aureus CIG1524.</t>
  </si>
  <si>
    <t xml:space="preserve"> NCBI_TaxID=931454;</t>
  </si>
  <si>
    <t xml:space="preserve"> Staphylococcus aureus subsp. aureus CIG1176.</t>
  </si>
  <si>
    <t xml:space="preserve"> NCBI_TaxID=931445;</t>
  </si>
  <si>
    <t xml:space="preserve"> Staphylococcus aureus subsp. aureus CIG1057.</t>
  </si>
  <si>
    <t xml:space="preserve"> NCBI_TaxID=931432;</t>
  </si>
  <si>
    <t xml:space="preserve"> Staphylococcus aureus subsp. aureus CIGC341D.</t>
  </si>
  <si>
    <t xml:space="preserve"> NCBI_TaxID=931456;</t>
  </si>
  <si>
    <t xml:space="preserve"> Staphylococcus aureus subsp. aureus CIG1214.</t>
  </si>
  <si>
    <t xml:space="preserve"> NCBI_TaxID=931435;</t>
  </si>
  <si>
    <t xml:space="preserve"> Staphylococcus aureus subsp. aureus CIG1770.</t>
  </si>
  <si>
    <t xml:space="preserve"> NCBI_TaxID=931449;</t>
  </si>
  <si>
    <t xml:space="preserve"> Staphylococcus aureus subsp. aureus CIGC345D.</t>
  </si>
  <si>
    <t xml:space="preserve"> NCBI_TaxID=931457;</t>
  </si>
  <si>
    <t xml:space="preserve"> Staphylococcus aureus subsp. aureus CIG149.</t>
  </si>
  <si>
    <t xml:space="preserve"> NCBI_TaxID=931453;</t>
  </si>
  <si>
    <t xml:space="preserve"> Staphylococcus aureus subsp. aureus CIG547.</t>
  </si>
  <si>
    <t xml:space="preserve"> NCBI_TaxID=931442;</t>
  </si>
  <si>
    <t xml:space="preserve"> Staphylococcus aureus subsp. aureus CIGC340D.</t>
  </si>
  <si>
    <t xml:space="preserve"> NCBI_TaxID=931455;</t>
  </si>
  <si>
    <t xml:space="preserve"> Staphylococcus aureus subsp. aureus CIG1267.</t>
  </si>
  <si>
    <t xml:space="preserve"> NCBI_TaxID=931452;</t>
  </si>
  <si>
    <t xml:space="preserve"> Staphylococcus aureus subsp. aureus CIGC348.</t>
  </si>
  <si>
    <t xml:space="preserve"> NCBI_TaxID=931458;</t>
  </si>
  <si>
    <t xml:space="preserve"> Staphylococcus aureus subsp. aureus CIG1233.</t>
  </si>
  <si>
    <t xml:space="preserve"> NCBI_TaxID=931447;</t>
  </si>
  <si>
    <t xml:space="preserve"> Staphylococcus aureus subsp. aureus CIG2018.</t>
  </si>
  <si>
    <t xml:space="preserve"> NCBI_TaxID=931450;</t>
  </si>
  <si>
    <t xml:space="preserve"> Staphylococcus aureus subsp. aureus CIG1612.</t>
  </si>
  <si>
    <t xml:space="preserve"> NCBI_TaxID=931448;</t>
  </si>
  <si>
    <t xml:space="preserve"> Staphylococcus aureus subsp. aureus CIG1750.</t>
  </si>
  <si>
    <t xml:space="preserve"> NCBI_TaxID=931439;</t>
  </si>
  <si>
    <t xml:space="preserve"> Staphylococcus aureus subsp. aureus CIGC128.</t>
  </si>
  <si>
    <t xml:space="preserve"> NCBI_TaxID=931459;</t>
  </si>
  <si>
    <t xml:space="preserve"> Staphylococcus aureus subsp. aureus IS-157.</t>
  </si>
  <si>
    <t xml:space="preserve"> NCBI_TaxID=904785;</t>
  </si>
  <si>
    <t xml:space="preserve"> Staphylococcus aureus subsp. aureus IS-160.</t>
  </si>
  <si>
    <t xml:space="preserve"> NCBI_TaxID=904786;</t>
  </si>
  <si>
    <t xml:space="preserve"> Staphylococcus aureus subsp. aureus IS-189.</t>
  </si>
  <si>
    <t xml:space="preserve"> NCBI_TaxID=904787;</t>
  </si>
  <si>
    <t xml:space="preserve"> Staphylococcus aureus subsp. aureus CIG1242.</t>
  </si>
  <si>
    <t xml:space="preserve"> NCBI_TaxID=931436;</t>
  </si>
  <si>
    <t xml:space="preserve"> Staphylococcus aureus subsp. aureus CIG1500.</t>
  </si>
  <si>
    <t xml:space="preserve"> NCBI_TaxID=931437;</t>
  </si>
  <si>
    <t xml:space="preserve"> Staphylococcus aureus subsp. aureus CIG1835.</t>
  </si>
  <si>
    <t xml:space="preserve"> NCBI_TaxID=931441;</t>
  </si>
  <si>
    <t xml:space="preserve"> Staphylococcus aureus subsp. aureus CIG1096.</t>
  </si>
  <si>
    <t xml:space="preserve"> NCBI_TaxID=931443;</t>
  </si>
  <si>
    <t xml:space="preserve"> Staphylococcus aureus subsp. aureus CIG290.</t>
  </si>
  <si>
    <t xml:space="preserve"> NCBI_TaxID=931451;</t>
  </si>
  <si>
    <t xml:space="preserve"> Escherichia coli DEC1A.</t>
  </si>
  <si>
    <t xml:space="preserve"> NCBI_TaxID=868133;</t>
  </si>
  <si>
    <t xml:space="preserve"> Escherichia coli DEC1B.</t>
  </si>
  <si>
    <t xml:space="preserve"> NCBI_TaxID=868134;</t>
  </si>
  <si>
    <t xml:space="preserve"> Escherichia coli DEC1C.</t>
  </si>
  <si>
    <t xml:space="preserve"> NCBI_TaxID=868135;</t>
  </si>
  <si>
    <t xml:space="preserve"> Escherichia coli DEC1D.</t>
  </si>
  <si>
    <t xml:space="preserve"> NCBI_TaxID=868136;</t>
  </si>
  <si>
    <t xml:space="preserve"> Escherichia coli DEC1E.</t>
  </si>
  <si>
    <t xml:space="preserve"> NCBI_TaxID=868137;</t>
  </si>
  <si>
    <t xml:space="preserve"> Escherichia coli DEC2A.</t>
  </si>
  <si>
    <t xml:space="preserve"> NCBI_TaxID=868138;</t>
  </si>
  <si>
    <t xml:space="preserve"> Escherichia coli DEC2C.</t>
  </si>
  <si>
    <t xml:space="preserve"> NCBI_TaxID=868140;</t>
  </si>
  <si>
    <t xml:space="preserve"> Escherichia coli DEC2D.</t>
  </si>
  <si>
    <t xml:space="preserve"> NCBI_TaxID=868141;</t>
  </si>
  <si>
    <t xml:space="preserve"> Escherichia coli DEC2E.</t>
  </si>
  <si>
    <t xml:space="preserve"> NCBI_TaxID=868142;</t>
  </si>
  <si>
    <t xml:space="preserve"> Escherichia coli DEC3A.</t>
  </si>
  <si>
    <t xml:space="preserve"> NCBI_TaxID=868143;</t>
  </si>
  <si>
    <t xml:space="preserve"> Escherichia coli DEC3B.</t>
  </si>
  <si>
    <t xml:space="preserve"> NCBI_TaxID=868144;</t>
  </si>
  <si>
    <t xml:space="preserve"> Escherichia coli DEC3C.</t>
  </si>
  <si>
    <t xml:space="preserve"> NCBI_TaxID=868145;</t>
  </si>
  <si>
    <t xml:space="preserve"> Escherichia coli DEC3D.</t>
  </si>
  <si>
    <t xml:space="preserve"> NCBI_TaxID=868146;</t>
  </si>
  <si>
    <t xml:space="preserve"> Escherichia coli DEC3E.</t>
  </si>
  <si>
    <t xml:space="preserve"> NCBI_TaxID=868147;</t>
  </si>
  <si>
    <t xml:space="preserve"> Escherichia coli DEC3F.</t>
  </si>
  <si>
    <t xml:space="preserve"> NCBI_TaxID=868148;</t>
  </si>
  <si>
    <t xml:space="preserve"> Escherichia coli DEC4A.</t>
  </si>
  <si>
    <t xml:space="preserve"> NCBI_TaxID=868149;</t>
  </si>
  <si>
    <t xml:space="preserve"> Escherichia coli DEC4B.</t>
  </si>
  <si>
    <t xml:space="preserve"> NCBI_TaxID=868150;</t>
  </si>
  <si>
    <t xml:space="preserve"> Escherichia coli DEC4C.</t>
  </si>
  <si>
    <t xml:space="preserve"> NCBI_TaxID=868151;</t>
  </si>
  <si>
    <t xml:space="preserve"> Escherichia coli DEC4D.</t>
  </si>
  <si>
    <t xml:space="preserve"> NCBI_TaxID=868152;</t>
  </si>
  <si>
    <t xml:space="preserve"> Escherichia coli DEC4E.</t>
  </si>
  <si>
    <t xml:space="preserve"> NCBI_TaxID=868153;</t>
  </si>
  <si>
    <t xml:space="preserve"> Escherichia coli DEC4F.</t>
  </si>
  <si>
    <t xml:space="preserve"> NCBI_TaxID=868154;</t>
  </si>
  <si>
    <t xml:space="preserve"> Escherichia coli DEC5A.</t>
  </si>
  <si>
    <t xml:space="preserve"> NCBI_TaxID=868155;</t>
  </si>
  <si>
    <t xml:space="preserve"> Escherichia coli DEC5B.</t>
  </si>
  <si>
    <t xml:space="preserve"> NCBI_TaxID=868156;</t>
  </si>
  <si>
    <t xml:space="preserve"> Escherichia coli DEC5C.</t>
  </si>
  <si>
    <t xml:space="preserve"> NCBI_TaxID=868157;</t>
  </si>
  <si>
    <t xml:space="preserve"> Escherichia coli DEC5D.</t>
  </si>
  <si>
    <t xml:space="preserve"> NCBI_TaxID=868158;</t>
  </si>
  <si>
    <t xml:space="preserve"> Escherichia coli DEC5E.</t>
  </si>
  <si>
    <t xml:space="preserve"> NCBI_TaxID=868159;</t>
  </si>
  <si>
    <t xml:space="preserve"> Escherichia coli DEC6A.</t>
  </si>
  <si>
    <t xml:space="preserve"> NCBI_TaxID=868160;</t>
  </si>
  <si>
    <t xml:space="preserve"> Escherichia coli DEC6B.</t>
  </si>
  <si>
    <t xml:space="preserve"> NCBI_TaxID=868161;</t>
  </si>
  <si>
    <t xml:space="preserve"> Escherichia coli DEC6C.</t>
  </si>
  <si>
    <t xml:space="preserve"> NCBI_TaxID=868162;</t>
  </si>
  <si>
    <t xml:space="preserve"> Escherichia coli DEC6D.</t>
  </si>
  <si>
    <t xml:space="preserve"> NCBI_TaxID=868163;</t>
  </si>
  <si>
    <t xml:space="preserve"> Escherichia coli DEC6E.</t>
  </si>
  <si>
    <t xml:space="preserve"> NCBI_TaxID=868164;</t>
  </si>
  <si>
    <t xml:space="preserve"> Escherichia coli DEC7A.</t>
  </si>
  <si>
    <t xml:space="preserve"> NCBI_TaxID=868165;</t>
  </si>
  <si>
    <t xml:space="preserve"> Escherichia coli DEC7B.</t>
  </si>
  <si>
    <t xml:space="preserve"> NCBI_TaxID=868166;</t>
  </si>
  <si>
    <t xml:space="preserve"> Escherichia coli DEC7C.</t>
  </si>
  <si>
    <t xml:space="preserve"> NCBI_TaxID=868167;</t>
  </si>
  <si>
    <t xml:space="preserve"> Escherichia coli DEC7D.</t>
  </si>
  <si>
    <t xml:space="preserve"> NCBI_TaxID=868168;</t>
  </si>
  <si>
    <t xml:space="preserve"> Escherichia coli DEC7E.</t>
  </si>
  <si>
    <t xml:space="preserve"> NCBI_TaxID=868169;</t>
  </si>
  <si>
    <t xml:space="preserve"> Escherichia coli DEC8A.</t>
  </si>
  <si>
    <t xml:space="preserve"> NCBI_TaxID=868170;</t>
  </si>
  <si>
    <t xml:space="preserve"> Escherichia coli DEC8B.</t>
  </si>
  <si>
    <t xml:space="preserve"> NCBI_TaxID=868171;</t>
  </si>
  <si>
    <t xml:space="preserve"> Escherichia coli DEC8C.</t>
  </si>
  <si>
    <t xml:space="preserve"> NCBI_TaxID=868172;</t>
  </si>
  <si>
    <t xml:space="preserve"> Escherichia coli DEC8D.</t>
  </si>
  <si>
    <t xml:space="preserve"> NCBI_TaxID=868173;</t>
  </si>
  <si>
    <t xml:space="preserve"> Escherichia coli DEC8E.</t>
  </si>
  <si>
    <t xml:space="preserve"> NCBI_TaxID=868174;</t>
  </si>
  <si>
    <t xml:space="preserve"> Escherichia coli DEC9A.</t>
  </si>
  <si>
    <t xml:space="preserve"> NCBI_TaxID=868175;</t>
  </si>
  <si>
    <t xml:space="preserve"> Escherichia coli DEC9B.</t>
  </si>
  <si>
    <t xml:space="preserve"> NCBI_TaxID=868176;</t>
  </si>
  <si>
    <t xml:space="preserve"> Escherichia coli DEC9C.</t>
  </si>
  <si>
    <t xml:space="preserve"> NCBI_TaxID=868177;</t>
  </si>
  <si>
    <t xml:space="preserve"> Escherichia coli DEC9D.</t>
  </si>
  <si>
    <t xml:space="preserve"> NCBI_TaxID=868178;</t>
  </si>
  <si>
    <t xml:space="preserve"> Escherichia coli DEC10A.</t>
  </si>
  <si>
    <t xml:space="preserve"> NCBI_TaxID=868180;</t>
  </si>
  <si>
    <t xml:space="preserve"> Escherichia coli DEC10B.</t>
  </si>
  <si>
    <t xml:space="preserve"> NCBI_TaxID=868181;</t>
  </si>
  <si>
    <t xml:space="preserve"> Escherichia coli DEC10C.</t>
  </si>
  <si>
    <t xml:space="preserve"> NCBI_TaxID=868182;</t>
  </si>
  <si>
    <t xml:space="preserve"> Escherichia coli DEC10D.</t>
  </si>
  <si>
    <t xml:space="preserve"> NCBI_TaxID=868183;</t>
  </si>
  <si>
    <t xml:space="preserve"> Escherichia coli DEC10E.</t>
  </si>
  <si>
    <t xml:space="preserve"> NCBI_TaxID=868184;</t>
  </si>
  <si>
    <t xml:space="preserve"> Escherichia coli DEC10F.</t>
  </si>
  <si>
    <t xml:space="preserve"> NCBI_TaxID=868185;</t>
  </si>
  <si>
    <t xml:space="preserve"> Escherichia coli DEC11A.</t>
  </si>
  <si>
    <t xml:space="preserve"> NCBI_TaxID=868186;</t>
  </si>
  <si>
    <t xml:space="preserve"> Escherichia coli DEC11B.</t>
  </si>
  <si>
    <t xml:space="preserve"> NCBI_TaxID=868187;</t>
  </si>
  <si>
    <t xml:space="preserve"> Escherichia coli DEC11C.</t>
  </si>
  <si>
    <t xml:space="preserve"> NCBI_TaxID=868188;</t>
  </si>
  <si>
    <t xml:space="preserve"> Escherichia coli DEC11D.</t>
  </si>
  <si>
    <t xml:space="preserve"> NCBI_TaxID=868189;</t>
  </si>
  <si>
    <t xml:space="preserve"> Escherichia coli DEC11E.</t>
  </si>
  <si>
    <t xml:space="preserve"> NCBI_TaxID=868190;</t>
  </si>
  <si>
    <t xml:space="preserve"> Escherichia coli DEC12A.</t>
  </si>
  <si>
    <t xml:space="preserve"> NCBI_TaxID=868191;</t>
  </si>
  <si>
    <t xml:space="preserve"> Escherichia coli DEC12B.</t>
  </si>
  <si>
    <t xml:space="preserve"> NCBI_TaxID=868192;</t>
  </si>
  <si>
    <t xml:space="preserve"> Escherichia coli DEC12C.</t>
  </si>
  <si>
    <t xml:space="preserve"> NCBI_TaxID=868193;</t>
  </si>
  <si>
    <t xml:space="preserve"> Escherichia coli DEC12D.</t>
  </si>
  <si>
    <t xml:space="preserve"> NCBI_TaxID=868194;</t>
  </si>
  <si>
    <t xml:space="preserve"> Escherichia coli DEC12E.</t>
  </si>
  <si>
    <t xml:space="preserve"> NCBI_TaxID=868195;</t>
  </si>
  <si>
    <t xml:space="preserve"> Escherichia coli DEC13A.</t>
  </si>
  <si>
    <t xml:space="preserve"> NCBI_TaxID=868196;</t>
  </si>
  <si>
    <t xml:space="preserve"> Escherichia coli DEC13B.</t>
  </si>
  <si>
    <t xml:space="preserve"> NCBI_TaxID=868197;</t>
  </si>
  <si>
    <t xml:space="preserve"> Escherichia coli DEC13C.</t>
  </si>
  <si>
    <t xml:space="preserve"> NCBI_TaxID=868198;</t>
  </si>
  <si>
    <t xml:space="preserve"> Escherichia coli DEC13D.</t>
  </si>
  <si>
    <t xml:space="preserve"> NCBI_TaxID=868199;</t>
  </si>
  <si>
    <t xml:space="preserve"> Escherichia coli DEC13E.</t>
  </si>
  <si>
    <t xml:space="preserve"> NCBI_TaxID=868200;</t>
  </si>
  <si>
    <t xml:space="preserve"> Escherichia coli DEC14A.</t>
  </si>
  <si>
    <t xml:space="preserve"> NCBI_TaxID=868201;</t>
  </si>
  <si>
    <t xml:space="preserve"> Escherichia coli DEC14B.</t>
  </si>
  <si>
    <t xml:space="preserve"> NCBI_TaxID=868202;</t>
  </si>
  <si>
    <t xml:space="preserve"> Escherichia coli DEC14C.</t>
  </si>
  <si>
    <t xml:space="preserve"> NCBI_TaxID=868203;</t>
  </si>
  <si>
    <t xml:space="preserve"> Escherichia coli DEC14D.</t>
  </si>
  <si>
    <t xml:space="preserve"> NCBI_TaxID=868204;</t>
  </si>
  <si>
    <t xml:space="preserve"> Escherichia coli DEC15A.</t>
  </si>
  <si>
    <t xml:space="preserve"> NCBI_TaxID=868206;</t>
  </si>
  <si>
    <t xml:space="preserve"> Escherichia coli DEC15B.</t>
  </si>
  <si>
    <t xml:space="preserve"> NCBI_TaxID=868207;</t>
  </si>
  <si>
    <t xml:space="preserve"> Escherichia coli DEC15C.</t>
  </si>
  <si>
    <t xml:space="preserve"> NCBI_TaxID=868208;</t>
  </si>
  <si>
    <t xml:space="preserve"> Escherichia coli DEC15D.</t>
  </si>
  <si>
    <t xml:space="preserve"> NCBI_TaxID=868209;</t>
  </si>
  <si>
    <t xml:space="preserve"> Escherichia coli DEC15E.</t>
  </si>
  <si>
    <t xml:space="preserve"> NCBI_TaxID=868210;</t>
  </si>
  <si>
    <t xml:space="preserve"> Escherichia hermannii NBRC 105704.</t>
  </si>
  <si>
    <t xml:space="preserve"> NCBI_TaxID=1115512;</t>
  </si>
  <si>
    <t xml:space="preserve"> Salmonella enterica subsp. enterica serovar Senftenberg str. SS209.</t>
  </si>
  <si>
    <t xml:space="preserve"> NCBI_TaxID=1147753;</t>
  </si>
  <si>
    <t xml:space="preserve"> Staphylococcus aureus subsp. aureus VC40.</t>
  </si>
  <si>
    <t xml:space="preserve"> NCBI_TaxID=1028799;</t>
  </si>
  <si>
    <t xml:space="preserve"> Escherichia coli O55:H7 str. RM12579.</t>
  </si>
  <si>
    <t xml:space="preserve"> NCBI_TaxID=1048689;</t>
  </si>
  <si>
    <t xml:space="preserve"> Salmonella enterica subsp. enterica serovar Typhi str. P-stx-12.</t>
  </si>
  <si>
    <t xml:space="preserve"> NCBI_TaxID=1132507;</t>
  </si>
  <si>
    <t xml:space="preserve"> Streptococcus infantarius (strain CJ18).</t>
  </si>
  <si>
    <t xml:space="preserve"> NCBI_TaxID=1069533;</t>
  </si>
  <si>
    <t xml:space="preserve"> Salmonella enterica subsp. houtenae str. ATCC BAA-1581.</t>
  </si>
  <si>
    <t xml:space="preserve"> NCBI_TaxID=523831;</t>
  </si>
  <si>
    <t xml:space="preserve"> Treponema saccharophilum DSM 2985.</t>
  </si>
  <si>
    <t xml:space="preserve"> NCBI_TaxID=907348;</t>
  </si>
  <si>
    <t xml:space="preserve"> Staphylococcus saprophyticus subsp. saprophyticus KACC 16562.</t>
  </si>
  <si>
    <t xml:space="preserve"> NCBI_TaxID=1131257;</t>
  </si>
  <si>
    <t xml:space="preserve"> Staphylococcus aureus subsp. aureus DR10.</t>
  </si>
  <si>
    <t xml:space="preserve"> NCBI_TaxID=1155079;</t>
  </si>
  <si>
    <t>H7GQ86_STREE</t>
  </si>
  <si>
    <t xml:space="preserve"> Streptococcus pneumoniae GA43264.</t>
  </si>
  <si>
    <t xml:space="preserve"> NCBI_TaxID=760817;</t>
  </si>
  <si>
    <t>H7GW54_STREE</t>
  </si>
  <si>
    <t xml:space="preserve"> Streptococcus pneumoniae 7533-05.</t>
  </si>
  <si>
    <t xml:space="preserve"> NCBI_TaxID=760872;</t>
  </si>
  <si>
    <t>H7H287_STREE</t>
  </si>
  <si>
    <t xml:space="preserve"> Streptococcus pneumoniae 5652-06.</t>
  </si>
  <si>
    <t xml:space="preserve"> NCBI_TaxID=760871;</t>
  </si>
  <si>
    <t>H7H7H9_STREE</t>
  </si>
  <si>
    <t xml:space="preserve"> Streptococcus pneumoniae GA11856.</t>
  </si>
  <si>
    <t xml:space="preserve"> NCBI_TaxID=760766;</t>
  </si>
  <si>
    <t>H7HEG8_STREE</t>
  </si>
  <si>
    <t xml:space="preserve"> Streptococcus pneumoniae EU-NP05.</t>
  </si>
  <si>
    <t xml:space="preserve"> NCBI_TaxID=760881;</t>
  </si>
  <si>
    <t>H7HKT5_STREE</t>
  </si>
  <si>
    <t xml:space="preserve"> Streptococcus pneumoniae GA40183.</t>
  </si>
  <si>
    <t xml:space="preserve"> NCBI_TaxID=760804;</t>
  </si>
  <si>
    <t>H7HRZ4_STREE</t>
  </si>
  <si>
    <t xml:space="preserve"> Streptococcus pneumoniae 8190-05.</t>
  </si>
  <si>
    <t xml:space="preserve"> NCBI_TaxID=760867;</t>
  </si>
  <si>
    <t>H7HY46_STREE</t>
  </si>
  <si>
    <t xml:space="preserve"> Streptococcus pneumoniae GA13499.</t>
  </si>
  <si>
    <t xml:space="preserve"> NCBI_TaxID=760747;</t>
  </si>
  <si>
    <t>H7I4J6_STREE</t>
  </si>
  <si>
    <t xml:space="preserve"> Streptococcus pneumoniae GA40410.</t>
  </si>
  <si>
    <t xml:space="preserve"> NCBI_TaxID=760805;</t>
  </si>
  <si>
    <t>H7IAL8_STREE</t>
  </si>
  <si>
    <t xml:space="preserve"> Streptococcus pneumoniae GA13224.</t>
  </si>
  <si>
    <t xml:space="preserve"> NCBI_TaxID=760767;</t>
  </si>
  <si>
    <t>H7IGE2_STREE</t>
  </si>
  <si>
    <t xml:space="preserve"> Streptococcus pneumoniae GA19923.</t>
  </si>
  <si>
    <t xml:space="preserve"> NCBI_TaxID=760801;</t>
  </si>
  <si>
    <t>H7IMV6_STREE</t>
  </si>
  <si>
    <t xml:space="preserve"> Streptococcus pneumoniae 7879-04.</t>
  </si>
  <si>
    <t xml:space="preserve"> NCBI_TaxID=760870;</t>
  </si>
  <si>
    <t>H7ITS3_STREE</t>
  </si>
  <si>
    <t xml:space="preserve"> Streptococcus pneumoniae 4075-00.</t>
  </si>
  <si>
    <t xml:space="preserve"> NCBI_TaxID=760873;</t>
  </si>
  <si>
    <t>H7IZS0_STREE</t>
  </si>
  <si>
    <t xml:space="preserve"> Streptococcus pneumoniae EU-NP02.</t>
  </si>
  <si>
    <t xml:space="preserve"> NCBI_TaxID=760878;</t>
  </si>
  <si>
    <t>H7J662_STREE</t>
  </si>
  <si>
    <t xml:space="preserve"> Streptococcus pneumoniae EU-NP03.</t>
  </si>
  <si>
    <t xml:space="preserve"> NCBI_TaxID=760879;</t>
  </si>
  <si>
    <t>H7JC57_STREE</t>
  </si>
  <si>
    <t xml:space="preserve"> Streptococcus pneumoniae EU-NP04.</t>
  </si>
  <si>
    <t xml:space="preserve"> NCBI_TaxID=760880;</t>
  </si>
  <si>
    <t>H7JIM9_STREE</t>
  </si>
  <si>
    <t xml:space="preserve"> Streptococcus pneumoniae GA02254.</t>
  </si>
  <si>
    <t xml:space="preserve"> NCBI_TaxID=760742;</t>
  </si>
  <si>
    <t>H7JQ59_STREE</t>
  </si>
  <si>
    <t xml:space="preserve"> Streptococcus pneumoniae GA02270.</t>
  </si>
  <si>
    <t xml:space="preserve"> NCBI_TaxID=760743;</t>
  </si>
  <si>
    <t>H7JWQ8_STREE</t>
  </si>
  <si>
    <t xml:space="preserve"> Streptococcus pneumoniae GA02714.</t>
  </si>
  <si>
    <t xml:space="preserve"> NCBI_TaxID=760744;</t>
  </si>
  <si>
    <t>H7K352_STREE</t>
  </si>
  <si>
    <t xml:space="preserve"> Streptococcus pneumoniae GA04175.</t>
  </si>
  <si>
    <t xml:space="preserve"> NCBI_TaxID=760745;</t>
  </si>
  <si>
    <t>H7K9J9_STREE</t>
  </si>
  <si>
    <t xml:space="preserve"> Streptococcus pneumoniae GA05248.</t>
  </si>
  <si>
    <t xml:space="preserve"> NCBI_TaxID=760749;</t>
  </si>
  <si>
    <t>H7KFL3_STREE</t>
  </si>
  <si>
    <t xml:space="preserve"> Streptococcus pneumoniae GA06083.</t>
  </si>
  <si>
    <t xml:space="preserve"> NCBI_TaxID=760750;</t>
  </si>
  <si>
    <t>H7KLI6_STREE</t>
  </si>
  <si>
    <t xml:space="preserve"> Streptococcus pneumoniae GA07914.</t>
  </si>
  <si>
    <t xml:space="preserve"> NCBI_TaxID=760756;</t>
  </si>
  <si>
    <t>H7KSY4_STREE</t>
  </si>
  <si>
    <t xml:space="preserve"> Streptococcus pneumoniae GA13430.</t>
  </si>
  <si>
    <t xml:space="preserve"> NCBI_TaxID=760770;</t>
  </si>
  <si>
    <t>H7KZC2_STREE</t>
  </si>
  <si>
    <t xml:space="preserve"> Streptococcus pneumoniae GA14688.</t>
  </si>
  <si>
    <t xml:space="preserve"> NCBI_TaxID=760777;</t>
  </si>
  <si>
    <t>H7L5Z3_STREE</t>
  </si>
  <si>
    <t xml:space="preserve"> Streptococcus pneumoniae GA18068.</t>
  </si>
  <si>
    <t xml:space="preserve"> NCBI_TaxID=760794;</t>
  </si>
  <si>
    <t>H7LC05_STREE</t>
  </si>
  <si>
    <t xml:space="preserve"> Streptococcus pneumoniae GA19101.</t>
  </si>
  <si>
    <t xml:space="preserve"> NCBI_TaxID=760798;</t>
  </si>
  <si>
    <t>H7LI47_STREE</t>
  </si>
  <si>
    <t xml:space="preserve"> Streptococcus pneumoniae GA40563.</t>
  </si>
  <si>
    <t xml:space="preserve"> NCBI_TaxID=760806;</t>
  </si>
  <si>
    <t>H7LPD3_STREE</t>
  </si>
  <si>
    <t xml:space="preserve"> Streptococcus pneumoniae GA43257.</t>
  </si>
  <si>
    <t xml:space="preserve"> NCBI_TaxID=760816;</t>
  </si>
  <si>
    <t>H7LW00_STREE</t>
  </si>
  <si>
    <t xml:space="preserve"> Streptococcus pneumoniae GA44128.</t>
  </si>
  <si>
    <t xml:space="preserve"> NCBI_TaxID=760820;</t>
  </si>
  <si>
    <t>H7M2A3_STREE</t>
  </si>
  <si>
    <t xml:space="preserve"> Streptococcus pneumoniae GA44386.</t>
  </si>
  <si>
    <t xml:space="preserve"> NCBI_TaxID=760824;</t>
  </si>
  <si>
    <t>H7M8C4_STREE</t>
  </si>
  <si>
    <t xml:space="preserve"> Streptococcus pneumoniae GA47179.</t>
  </si>
  <si>
    <t xml:space="preserve"> NCBI_TaxID=760829;</t>
  </si>
  <si>
    <t>H7MEF7_STREE</t>
  </si>
  <si>
    <t xml:space="preserve"> Streptococcus pneumoniae GA47210.</t>
  </si>
  <si>
    <t xml:space="preserve"> NCBI_TaxID=760830;</t>
  </si>
  <si>
    <t>H7MKK9_STREE</t>
  </si>
  <si>
    <t xml:space="preserve"> Streptococcus pneumoniae GA47461.</t>
  </si>
  <si>
    <t xml:space="preserve"> NCBI_TaxID=760838;</t>
  </si>
  <si>
    <t>H7MRS5_STREE</t>
  </si>
  <si>
    <t xml:space="preserve"> Streptococcus pneumoniae GA47522.</t>
  </si>
  <si>
    <t xml:space="preserve"> NCBI_TaxID=760840;</t>
  </si>
  <si>
    <t>H7MY34_STREE</t>
  </si>
  <si>
    <t xml:space="preserve"> Streptococcus pneumoniae GA47597.</t>
  </si>
  <si>
    <t xml:space="preserve"> NCBI_TaxID=760842;</t>
  </si>
  <si>
    <t>H7N3Y7_STREE</t>
  </si>
  <si>
    <t xml:space="preserve"> Streptococcus pneumoniae GA47628.</t>
  </si>
  <si>
    <t xml:space="preserve"> NCBI_TaxID=760843;</t>
  </si>
  <si>
    <t>H7N9T3_STREE</t>
  </si>
  <si>
    <t xml:space="preserve"> Streptococcus pneumoniae GA47760.</t>
  </si>
  <si>
    <t xml:space="preserve"> NCBI_TaxID=760846;</t>
  </si>
  <si>
    <t>H7NFX5_STREE</t>
  </si>
  <si>
    <t xml:space="preserve"> Streptococcus pneumoniae GA49194.</t>
  </si>
  <si>
    <t xml:space="preserve"> NCBI_TaxID=760852;</t>
  </si>
  <si>
    <t>H7NM66_STREE</t>
  </si>
  <si>
    <t xml:space="preserve"> Streptococcus pneumoniae GA49542.</t>
  </si>
  <si>
    <t xml:space="preserve"> NCBI_TaxID=760855;</t>
  </si>
  <si>
    <t>H7NT69_STREE</t>
  </si>
  <si>
    <t xml:space="preserve"> Streptococcus pneumoniae NP141.</t>
  </si>
  <si>
    <t xml:space="preserve"> NCBI_TaxID=760883;</t>
  </si>
  <si>
    <t>H7NZE2_STREE</t>
  </si>
  <si>
    <t xml:space="preserve"> Streptococcus pneumoniae GA05578.</t>
  </si>
  <si>
    <t xml:space="preserve"> NCBI_TaxID=1069623;</t>
  </si>
  <si>
    <t>H7P5G6_STREE</t>
  </si>
  <si>
    <t xml:space="preserve"> Streptococcus pneumoniae England14-9.</t>
  </si>
  <si>
    <t xml:space="preserve"> NCBI_TaxID=1069625;</t>
  </si>
  <si>
    <t>H7PBF9_STREE</t>
  </si>
  <si>
    <t xml:space="preserve"> Streptococcus pneumoniae GA02506.</t>
  </si>
  <si>
    <t xml:space="preserve"> NCBI_TaxID=1069626;</t>
  </si>
  <si>
    <t>H7PHI7_STREE</t>
  </si>
  <si>
    <t xml:space="preserve"> Streptococcus pneumoniae GA08825.</t>
  </si>
  <si>
    <t xml:space="preserve"> NCBI_TaxID=1069628;</t>
  </si>
  <si>
    <t>H7PNS1_STREE</t>
  </si>
  <si>
    <t xml:space="preserve"> Streptococcus pneumoniae GA05245.</t>
  </si>
  <si>
    <t xml:space="preserve"> NCBI_TaxID=760748;</t>
  </si>
  <si>
    <t>H7PVX2_STREE</t>
  </si>
  <si>
    <t xml:space="preserve"> Streptococcus pneumoniae GA13723.</t>
  </si>
  <si>
    <t xml:space="preserve"> NCBI_TaxID=760774;</t>
  </si>
  <si>
    <t>H7Q2J0_STREE</t>
  </si>
  <si>
    <t xml:space="preserve"> Streptococcus pneumoniae GA14373.</t>
  </si>
  <si>
    <t xml:space="preserve"> NCBI_TaxID=760776;</t>
  </si>
  <si>
    <t>H7Q8Q1_STREE</t>
  </si>
  <si>
    <t xml:space="preserve"> Streptococcus pneumoniae GA17719.</t>
  </si>
  <si>
    <t xml:space="preserve"> NCBI_TaxID=760792;</t>
  </si>
  <si>
    <t>H7QEM5_STREE</t>
  </si>
  <si>
    <t xml:space="preserve"> Streptococcus pneumoniae GA40028.</t>
  </si>
  <si>
    <t xml:space="preserve"> NCBI_TaxID=760803;</t>
  </si>
  <si>
    <t>H7QKQ2_STREE</t>
  </si>
  <si>
    <t xml:space="preserve"> Streptococcus pneumoniae GA47794.</t>
  </si>
  <si>
    <t xml:space="preserve"> NCBI_TaxID=760848;</t>
  </si>
  <si>
    <t>H7QS87_STREE</t>
  </si>
  <si>
    <t xml:space="preserve"> Streptococcus pneumoniae GA17457.</t>
  </si>
  <si>
    <t xml:space="preserve"> NCBI_TaxID=760787;</t>
  </si>
  <si>
    <t xml:space="preserve"> Escherichia coli SCI-07.</t>
  </si>
  <si>
    <t xml:space="preserve"> NCBI_TaxID=1144302;</t>
  </si>
  <si>
    <t xml:space="preserve"> Pantoea sp. Sc1.</t>
  </si>
  <si>
    <t xml:space="preserve"> NCBI_TaxID=593105;</t>
  </si>
  <si>
    <t xml:space="preserve"> Streptococcus pyogenes NS88.2.</t>
  </si>
  <si>
    <t xml:space="preserve"> NCBI_TaxID=1138874;</t>
  </si>
  <si>
    <t xml:space="preserve"> Streptococcus pyogenes MGAS15252.</t>
  </si>
  <si>
    <t xml:space="preserve"> NCBI_TaxID=798300;</t>
  </si>
  <si>
    <t xml:space="preserve"> Streptococcus pyogenes MGAS1882.</t>
  </si>
  <si>
    <t xml:space="preserve"> NCBI_TaxID=1010840;</t>
  </si>
  <si>
    <t xml:space="preserve"> Enterococcus faecium (strain Aus0004).</t>
  </si>
  <si>
    <t xml:space="preserve"> NCBI_TaxID=1155766;</t>
  </si>
  <si>
    <t>H8LFS8_STRET</t>
  </si>
  <si>
    <t xml:space="preserve"> Streptococcus pneumoniae (strain ST556).</t>
  </si>
  <si>
    <t xml:space="preserve"> NCBI_TaxID=1130804;</t>
  </si>
  <si>
    <t xml:space="preserve"> Salmonella enterica subsp. enterica serovar Typhimurium str. 798.</t>
  </si>
  <si>
    <t xml:space="preserve"> NCBI_TaxID=1008297;</t>
  </si>
  <si>
    <t xml:space="preserve"> Escherichia coli P12b.</t>
  </si>
  <si>
    <t xml:space="preserve"> NCBI_TaxID=910348;</t>
  </si>
  <si>
    <t xml:space="preserve"> Salmonella enterica subsp. enterica serovar Heidelberg str. B182.</t>
  </si>
  <si>
    <t xml:space="preserve"> NCBI_TaxID=1160717;</t>
  </si>
  <si>
    <t xml:space="preserve"> Staphylococcus aureus subsp. aureus 71193.</t>
  </si>
  <si>
    <t xml:space="preserve"> NCBI_TaxID=1155084;</t>
  </si>
  <si>
    <t xml:space="preserve"> Bacillus anthracis str. H9401.</t>
  </si>
  <si>
    <t xml:space="preserve"> Plasmid BAP1.</t>
  </si>
  <si>
    <t xml:space="preserve"> NCBI_TaxID=768494;</t>
  </si>
  <si>
    <t>I0DZK0_PROSM</t>
  </si>
  <si>
    <t xml:space="preserve"> Providencia stuartii (strain MRSN 2154).</t>
  </si>
  <si>
    <t xml:space="preserve"> NCBI_TaxID=1157951;</t>
  </si>
  <si>
    <t xml:space="preserve"> Bacillus sp. JS.</t>
  </si>
  <si>
    <t xml:space="preserve"> NCBI_TaxID=1127744;</t>
  </si>
  <si>
    <t xml:space="preserve"> Staphylococcus aureus subsp. aureus HO 5096 0412.</t>
  </si>
  <si>
    <t xml:space="preserve"> NCBI_TaxID=1074252;</t>
  </si>
  <si>
    <t>I0JKZ0_HALH3</t>
  </si>
  <si>
    <t xml:space="preserve"> Halobacillus halophilus (strain ATCC 35676 / DSM 2266 / JCM 20832 / NBRC 102448/ NCIMB 2269) (Sporosarcina halophila).</t>
  </si>
  <si>
    <t xml:space="preserve"> NCBI_TaxID=866895;</t>
  </si>
  <si>
    <t xml:space="preserve"> Halobacillus.</t>
  </si>
  <si>
    <t xml:space="preserve"> Salmonella enterica subsp. enterica serovar Heidelberg str. 41563.</t>
  </si>
  <si>
    <t xml:space="preserve"> NCBI_TaxID=1124941;</t>
  </si>
  <si>
    <t xml:space="preserve"> Salmonella enterica subsp. enterica serovar Heidelberg str. 41579.</t>
  </si>
  <si>
    <t xml:space="preserve"> NCBI_TaxID=1124937;</t>
  </si>
  <si>
    <t xml:space="preserve"> Salmonella enterica subsp. enterica serovar Heidelberg str. 41573.</t>
  </si>
  <si>
    <t xml:space="preserve"> NCBI_TaxID=1128959;</t>
  </si>
  <si>
    <t xml:space="preserve"> Salmonella enterica subsp. enterica serovar Heidelberg str. 41566.</t>
  </si>
  <si>
    <t xml:space="preserve"> NCBI_TaxID=1124942;</t>
  </si>
  <si>
    <t>I0N637_STREE</t>
  </si>
  <si>
    <t xml:space="preserve"> Streptococcus pneumoniae SV36.</t>
  </si>
  <si>
    <t xml:space="preserve"> NCBI_TaxID=497739;</t>
  </si>
  <si>
    <t>I0NHJ8_STREE</t>
  </si>
  <si>
    <t xml:space="preserve"> Streptococcus pneumoniae 459-5.</t>
  </si>
  <si>
    <t xml:space="preserve"> NCBI_TaxID=497980;</t>
  </si>
  <si>
    <t>I0NRQ4_STREE</t>
  </si>
  <si>
    <t xml:space="preserve"> Streptococcus pneumoniae SV35.</t>
  </si>
  <si>
    <t xml:space="preserve"> NCBI_TaxID=497738;</t>
  </si>
  <si>
    <t xml:space="preserve"> Salmonella enterica subsp. enterica serovar Heidelberg str. 41565.</t>
  </si>
  <si>
    <t xml:space="preserve"> NCBI_TaxID=1128963;</t>
  </si>
  <si>
    <t xml:space="preserve"> Streptococcus oralis SK610.</t>
  </si>
  <si>
    <t xml:space="preserve"> NCBI_TaxID=1095741;</t>
  </si>
  <si>
    <t xml:space="preserve"> Streptococcus oralis SK100.</t>
  </si>
  <si>
    <t xml:space="preserve"> NCBI_TaxID=1095740;</t>
  </si>
  <si>
    <t xml:space="preserve"> Streptococcus oralis SK10.</t>
  </si>
  <si>
    <t xml:space="preserve"> NCBI_TaxID=1095739;</t>
  </si>
  <si>
    <t xml:space="preserve"> Streptococcus salivarius PS4.</t>
  </si>
  <si>
    <t xml:space="preserve"> NCBI_TaxID=1157946;</t>
  </si>
  <si>
    <t xml:space="preserve"> Streptococcus mitis SK616.</t>
  </si>
  <si>
    <t xml:space="preserve"> NCBI_TaxID=1095735;</t>
  </si>
  <si>
    <t xml:space="preserve"> Streptococcus anginosus subsp. whileyi CCUG 39159.</t>
  </si>
  <si>
    <t xml:space="preserve"> NCBI_TaxID=1095729;</t>
  </si>
  <si>
    <t xml:space="preserve"> Streptococcus constellatus subsp. constellatus SK53.</t>
  </si>
  <si>
    <t xml:space="preserve"> NCBI_TaxID=1095730;</t>
  </si>
  <si>
    <t xml:space="preserve"> Streptococcus pseudopneumoniae ATCC BAA-960.</t>
  </si>
  <si>
    <t xml:space="preserve"> NCBI_TaxID=889205;</t>
  </si>
  <si>
    <t xml:space="preserve"> Streptococcus oralis SK1074.</t>
  </si>
  <si>
    <t xml:space="preserve"> NCBI_TaxID=1095738;</t>
  </si>
  <si>
    <t xml:space="preserve"> Streptococcus mitis SK575.</t>
  </si>
  <si>
    <t xml:space="preserve"> NCBI_TaxID=1095736;</t>
  </si>
  <si>
    <t xml:space="preserve"> Streptococcus mitis SK579.</t>
  </si>
  <si>
    <t xml:space="preserve"> NCBI_TaxID=1095737;</t>
  </si>
  <si>
    <t xml:space="preserve"> Staphylococcus aureus subsp. aureus IS-M.</t>
  </si>
  <si>
    <t xml:space="preserve"> NCBI_TaxID=904792;</t>
  </si>
  <si>
    <t xml:space="preserve"> Shigella flexneri 5a str. M90T.</t>
  </si>
  <si>
    <t xml:space="preserve"> NCBI_TaxID=1086030;</t>
  </si>
  <si>
    <t xml:space="preserve"> Escherichia coli W26.</t>
  </si>
  <si>
    <t xml:space="preserve"> NCBI_TaxID=1090926;</t>
  </si>
  <si>
    <t xml:space="preserve"> Streptococcus pseudopneumoniae SK674.</t>
  </si>
  <si>
    <t xml:space="preserve"> NCBI_TaxID=1095734;</t>
  </si>
  <si>
    <t xml:space="preserve"> Streptococcus intermedius SK54.</t>
  </si>
  <si>
    <t xml:space="preserve"> NCBI_TaxID=1095731;</t>
  </si>
  <si>
    <t xml:space="preserve"> Staphylococcus aureus subsp. aureus CO-23.</t>
  </si>
  <si>
    <t xml:space="preserve"> NCBI_TaxID=904795;</t>
  </si>
  <si>
    <t xml:space="preserve"> Escherichia coli J53.</t>
  </si>
  <si>
    <t xml:space="preserve"> NCBI_TaxID=1144303;</t>
  </si>
  <si>
    <t xml:space="preserve"> Escherichia coli AI27.</t>
  </si>
  <si>
    <t xml:space="preserve"> NCBI_TaxID=1089445;</t>
  </si>
  <si>
    <t xml:space="preserve"> Bacillus subtilis (strain 168).</t>
  </si>
  <si>
    <t xml:space="preserve"> NCBI_TaxID=224308;</t>
  </si>
  <si>
    <t xml:space="preserve"> Streptococcus pneumoniae serotype 4 (strain ATCC BAA-334 / TIGR4).</t>
  </si>
  <si>
    <t xml:space="preserve"> NCBI_TaxID=170187;</t>
  </si>
  <si>
    <t xml:space="preserve"> Streptococcus pyogenes serotype M3 (strain ATCC BAA-595 / MGAS315).</t>
  </si>
  <si>
    <t xml:space="preserve"> NCBI_TaxID=198466;</t>
  </si>
  <si>
    <t xml:space="preserve"> Streptococcus pyogenes serotype M3 (strain SSI-1).</t>
  </si>
  <si>
    <t xml:space="preserve"> NCBI_TaxID=193567;</t>
  </si>
  <si>
    <t xml:space="preserve"> Escherichia coli (strain K12).</t>
  </si>
  <si>
    <t xml:space="preserve"> NCBI_TaxID=83333;</t>
  </si>
  <si>
    <t xml:space="preserve"> Streptococcus thermophilus (strain ATCC BAA-491 / LMD-9).</t>
  </si>
  <si>
    <t xml:space="preserve"> NCBI_TaxID=322159;</t>
  </si>
  <si>
    <t xml:space="preserve"> Streptococcus pneumoniae serotype 2 (strain D39 / NCTC 7466).</t>
  </si>
  <si>
    <t xml:space="preserve"> NCBI_TaxID=373153;</t>
  </si>
  <si>
    <t>Q0FGV6_PELBH</t>
  </si>
  <si>
    <t xml:space="preserve"> Pelagibaca bermudensis (strain JCM 13377 / KCTC 12554 / HTCC2601).</t>
  </si>
  <si>
    <t xml:space="preserve"> NCBI_TaxID=314265;</t>
  </si>
  <si>
    <t xml:space="preserve"> Pelagibaca.</t>
  </si>
  <si>
    <t xml:space="preserve"> Fulvimarina pelagi HTCC2506.</t>
  </si>
  <si>
    <t xml:space="preserve"> NCBI_TaxID=314231;</t>
  </si>
  <si>
    <t>Aurantimonadaceae</t>
  </si>
  <si>
    <t xml:space="preserve"> Fulvimarina.</t>
  </si>
  <si>
    <t xml:space="preserve"> Shigella flexneri serotype 5b (strain 8401).</t>
  </si>
  <si>
    <t xml:space="preserve"> NCBI_TaxID=373384;</t>
  </si>
  <si>
    <t xml:space="preserve"> Escherichia coli O6:K15:H31 (strain 536 / UPEC).</t>
  </si>
  <si>
    <t xml:space="preserve"> NCBI_TaxID=362663;</t>
  </si>
  <si>
    <t>Q1GK82_RUEST</t>
  </si>
  <si>
    <t xml:space="preserve"> Ruegeria sp. (strain TM1040) (Silicibacter sp.).</t>
  </si>
  <si>
    <t xml:space="preserve"> NCBI_TaxID=292414;</t>
  </si>
  <si>
    <t xml:space="preserve"> Streptococcus pyogenes serotype M4 (strain MGAS10750).</t>
  </si>
  <si>
    <t xml:space="preserve"> NCBI_TaxID=370554;</t>
  </si>
  <si>
    <t xml:space="preserve"> Streptococcus pyogenes serotype M12 (strain MGAS2096).</t>
  </si>
  <si>
    <t xml:space="preserve"> NCBI_TaxID=370553;</t>
  </si>
  <si>
    <t xml:space="preserve"> Streptococcus pyogenes serotype M2 (strain MGAS10270).</t>
  </si>
  <si>
    <t xml:space="preserve"> NCBI_TaxID=370552;</t>
  </si>
  <si>
    <t xml:space="preserve"> Streptococcus pyogenes serotype M12 (strain MGAS9429).</t>
  </si>
  <si>
    <t xml:space="preserve"> NCBI_TaxID=370551;</t>
  </si>
  <si>
    <t xml:space="preserve"> Chromohalobacter salexigens (strain DSM 3043 / ATCC BAA-138 / NCIMB 13768).</t>
  </si>
  <si>
    <t xml:space="preserve"> NCBI_TaxID=290398;</t>
  </si>
  <si>
    <t xml:space="preserve"> Chromohalobacter.</t>
  </si>
  <si>
    <t xml:space="preserve"> Escherichia coli (strain UTI89 / UPEC).</t>
  </si>
  <si>
    <t xml:space="preserve"> NCBI_TaxID=364106;</t>
  </si>
  <si>
    <t xml:space="preserve"> Bacillus sp. NRRL B-14911.</t>
  </si>
  <si>
    <t xml:space="preserve"> NCBI_TaxID=313627;</t>
  </si>
  <si>
    <t xml:space="preserve"> Staphylococcus aureus (strain USA300).</t>
  </si>
  <si>
    <t xml:space="preserve"> NCBI_TaxID=367830;</t>
  </si>
  <si>
    <t xml:space="preserve"> Staphylococcus aureus (strain NCTC 8325).</t>
  </si>
  <si>
    <t xml:space="preserve"> NCBI_TaxID=93061;</t>
  </si>
  <si>
    <t xml:space="preserve"> Rhizobium etli (strain CFN 42 / ATCC 51251).</t>
  </si>
  <si>
    <t xml:space="preserve"> Plasmid p42f.</t>
  </si>
  <si>
    <t xml:space="preserve"> NCBI_TaxID=347834;</t>
  </si>
  <si>
    <t xml:space="preserve"> Rhizobium.</t>
  </si>
  <si>
    <t xml:space="preserve"> Staphylococcus aureus (strain bovine RF122 / ET3-1).</t>
  </si>
  <si>
    <t xml:space="preserve"> NCBI_TaxID=273036;</t>
  </si>
  <si>
    <t xml:space="preserve"> Shigella boydii serotype 4 (strain Sb227).</t>
  </si>
  <si>
    <t xml:space="preserve"> NCBI_TaxID=300268;</t>
  </si>
  <si>
    <t xml:space="preserve"> Shigella dysenteriae serotype 1 (strain Sd197).</t>
  </si>
  <si>
    <t xml:space="preserve"> NCBI_TaxID=300267;</t>
  </si>
  <si>
    <t xml:space="preserve"> Streptococcus agalactiae H36B.</t>
  </si>
  <si>
    <t xml:space="preserve"> NCBI_TaxID=342615;</t>
  </si>
  <si>
    <t xml:space="preserve"> Streptococcus agalactiae COH1.</t>
  </si>
  <si>
    <t xml:space="preserve"> NCBI_TaxID=342616;</t>
  </si>
  <si>
    <t xml:space="preserve"> Streptococcus agalactiae CJB111.</t>
  </si>
  <si>
    <t xml:space="preserve"> NCBI_TaxID=342617;</t>
  </si>
  <si>
    <t xml:space="preserve"> Streptococcus agalactiae 515.</t>
  </si>
  <si>
    <t xml:space="preserve"> NCBI_TaxID=342614;</t>
  </si>
  <si>
    <t xml:space="preserve"> Streptococcus agalactiae 18RS21.</t>
  </si>
  <si>
    <t xml:space="preserve"> NCBI_TaxID=342613;</t>
  </si>
  <si>
    <t xml:space="preserve"> Rhodobacter sphaeroides (strain ATCC 17023 / 2.4.1 / NCIB 8253 / DSM 158).</t>
  </si>
  <si>
    <t xml:space="preserve"> NCBI_TaxID=272943;</t>
  </si>
  <si>
    <t xml:space="preserve"> Streptococcus agalactiae serotype Ia (strain ATCC 27591 / A909 / CDC SS700).</t>
  </si>
  <si>
    <t xml:space="preserve"> NCBI_TaxID=205921;</t>
  </si>
  <si>
    <t xml:space="preserve"> Enterococcus faecium DO.</t>
  </si>
  <si>
    <t xml:space="preserve"> NCBI_TaxID=333849;</t>
  </si>
  <si>
    <t xml:space="preserve"> Shigella sonnei (strain Ss046).</t>
  </si>
  <si>
    <t xml:space="preserve"> NCBI_TaxID=300269;</t>
  </si>
  <si>
    <t xml:space="preserve"> Streptococcus pyogenes serotype M28 (strain MGAS6180).</t>
  </si>
  <si>
    <t xml:space="preserve"> NCBI_TaxID=319701;</t>
  </si>
  <si>
    <t xml:space="preserve"> Staphylococcus saprophyticus subsp. saprophyticus (strain ATCC 15305 / DSM 20229).</t>
  </si>
  <si>
    <t xml:space="preserve"> NCBI_TaxID=342451;</t>
  </si>
  <si>
    <t xml:space="preserve"> Staphylococcus haemolyticus (strain JCSC1435).</t>
  </si>
  <si>
    <t xml:space="preserve"> NCBI_TaxID=279808;</t>
  </si>
  <si>
    <t xml:space="preserve"> Salmonella choleraesuis (strain SC-B67).</t>
  </si>
  <si>
    <t xml:space="preserve"> NCBI_TaxID=321314;</t>
  </si>
  <si>
    <t xml:space="preserve"> Staphylococcus aureus (strain COL).</t>
  </si>
  <si>
    <t xml:space="preserve"> NCBI_TaxID=93062;</t>
  </si>
  <si>
    <t xml:space="preserve"> Streptococcus thermophilus (strain CNRZ 1066).</t>
  </si>
  <si>
    <t xml:space="preserve"> NCBI_TaxID=299768;</t>
  </si>
  <si>
    <t xml:space="preserve"> Streptococcus thermophilus (strain ATCC BAA-250 / LMG 18311).</t>
  </si>
  <si>
    <t xml:space="preserve"> NCBI_TaxID=264199;</t>
  </si>
  <si>
    <t xml:space="preserve"> Salmonella paratyphi A (strain ATCC 9150 / SARB42).</t>
  </si>
  <si>
    <t xml:space="preserve"> NCBI_TaxID=295319;</t>
  </si>
  <si>
    <t xml:space="preserve"> Bacillus clausii (strain KSM-K16).</t>
  </si>
  <si>
    <t xml:space="preserve"> NCBI_TaxID=66692;</t>
  </si>
  <si>
    <t xml:space="preserve"> Streptococcus pyogenes serotype M6 (strain ATCC BAA-946 / MGAS10394).</t>
  </si>
  <si>
    <t xml:space="preserve"> NCBI_TaxID=286636;</t>
  </si>
  <si>
    <t xml:space="preserve"> Staphylococcus aureus (strain MSSA476).</t>
  </si>
  <si>
    <t xml:space="preserve"> NCBI_TaxID=282459;</t>
  </si>
  <si>
    <t xml:space="preserve"> Staphylococcus aureus (strain MRSA252).</t>
  </si>
  <si>
    <t xml:space="preserve"> NCBI_TaxID=282458;</t>
  </si>
  <si>
    <t xml:space="preserve"> Bacillus thuringiensis subsp. konkukian (strain 97-27).</t>
  </si>
  <si>
    <t xml:space="preserve"> NCBI_TaxID=281309;</t>
  </si>
  <si>
    <t xml:space="preserve"> Treponema denticola (strain ATCC 35405 / CIP 103919 / DSM 14222).</t>
  </si>
  <si>
    <t xml:space="preserve"> NCBI_TaxID=243275;</t>
  </si>
  <si>
    <t xml:space="preserve"> Staphylococcus aureus (strain N315).</t>
  </si>
  <si>
    <t xml:space="preserve"> NCBI_TaxID=158879;</t>
  </si>
  <si>
    <t xml:space="preserve"> Bacillus anthracis str. A2012.</t>
  </si>
  <si>
    <t xml:space="preserve"> NCBI_TaxID=191218;</t>
  </si>
  <si>
    <t xml:space="preserve"> Enterococcus faecalis (strain ATCC 700802 / V583).</t>
  </si>
  <si>
    <t xml:space="preserve"> NCBI_TaxID=226185;</t>
  </si>
  <si>
    <t xml:space="preserve"> Shigella flexneri.</t>
  </si>
  <si>
    <t xml:space="preserve"> NCBI_TaxID=623;</t>
  </si>
  <si>
    <t xml:space="preserve"> Streptococcus pneumoniae (strain ATCC BAA-255 / R6).</t>
  </si>
  <si>
    <t xml:space="preserve"> NCBI_TaxID=171101;</t>
  </si>
  <si>
    <t xml:space="preserve"> Streptococcus mutans serotype c (strain ATCC 700610 / UA159).</t>
  </si>
  <si>
    <t xml:space="preserve"> NCBI_TaxID=210007;</t>
  </si>
  <si>
    <t xml:space="preserve"> Streptococcus agalactiae serotype V (strain ATCC BAA-611 / 2603 V/R).</t>
  </si>
  <si>
    <t xml:space="preserve"> NCBI_TaxID=208435;</t>
  </si>
  <si>
    <t xml:space="preserve"> Streptococcus agalactiae serotype III (strain NEM316).</t>
  </si>
  <si>
    <t xml:space="preserve"> NCBI_TaxID=211110;</t>
  </si>
  <si>
    <t xml:space="preserve"> Oceanobacillus iheyensis (strain DSM 14371 / JCM 11309 / KCTC 3954 / HTE831).</t>
  </si>
  <si>
    <t xml:space="preserve"> NCBI_TaxID=221109;</t>
  </si>
  <si>
    <t>Oceanobacillus.</t>
  </si>
  <si>
    <t xml:space="preserve"> Escherichia coli O6:H1 (strain CFT073 / ATCC 700928 / UPEC).</t>
  </si>
  <si>
    <t xml:space="preserve"> NCBI_TaxID=199310;</t>
  </si>
  <si>
    <t xml:space="preserve"> Rhizobium loti (Mesorhizobium loti).</t>
  </si>
  <si>
    <t xml:space="preserve"> NCBI_TaxID=381;</t>
  </si>
  <si>
    <t xml:space="preserve"> Mesorhizobium.</t>
  </si>
  <si>
    <t xml:space="preserve"> Staphylococcus aureus (strain MW2).</t>
  </si>
  <si>
    <t xml:space="preserve"> NCBI_TaxID=196620;</t>
  </si>
  <si>
    <t xml:space="preserve"> Streptococcus pyogenes serotype M18 (strain MGAS8232).</t>
  </si>
  <si>
    <t xml:space="preserve"> NCBI_TaxID=186103;</t>
  </si>
  <si>
    <t xml:space="preserve"> Escherichia coli O157:H7.</t>
  </si>
  <si>
    <t xml:space="preserve"> NCBI_TaxID=83334;</t>
  </si>
  <si>
    <t xml:space="preserve"> Salmonella typhi.</t>
  </si>
  <si>
    <t xml:space="preserve"> NCBI_TaxID=90370;</t>
  </si>
  <si>
    <t xml:space="preserve"> Salmonella typhimurium (strain LT2 / SGSC1412 / ATCC 700720).</t>
  </si>
  <si>
    <t xml:space="preserve"> NCBI_TaxID=99287;</t>
  </si>
  <si>
    <t xml:space="preserve"> Treponema denticola.</t>
  </si>
  <si>
    <t xml:space="preserve"> NCBI_TaxID=158;</t>
  </si>
  <si>
    <t xml:space="preserve"> Rhizobium loti (strain MAFF303099) (Mesorhizobium loti).</t>
  </si>
  <si>
    <t xml:space="preserve"> NCBI_TaxID=266835;</t>
  </si>
  <si>
    <t xml:space="preserve"> Staphylococcus aureus (strain Mu50 / ATCC 700699).</t>
  </si>
  <si>
    <t xml:space="preserve"> NCBI_TaxID=158878;</t>
  </si>
  <si>
    <t xml:space="preserve"> Streptococcus pyogenes serotype M1.</t>
  </si>
  <si>
    <t xml:space="preserve"> NCBI_TaxID=301447;</t>
  </si>
  <si>
    <t xml:space="preserve"> Lactococcus lactis subsp. lactis (strain IL1403) (Streptococcus lactis).</t>
  </si>
  <si>
    <t xml:space="preserve"> NCBI_TaxID=272623;</t>
  </si>
  <si>
    <t xml:space="preserve"> Bacillus anthracis.</t>
  </si>
  <si>
    <t xml:space="preserve"> Plasmid pXO1, and Plasmid virulence plasmid PX01.</t>
  </si>
  <si>
    <t xml:space="preserve"> NCBI_TaxID=1392;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</si>
</sst>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2" borderId="0" xfId="0" applyFont="1" applyFill="1" applyAlignment="1">
      <alignment horizontal="left"/>
    </xf>
    <xf numFmtId="0" fontId="0" fillId="0" borderId="0" xfId="0" applyFont="1" applyAlignment="1">
      <alignment horizontal="left" inden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61.881135763892" createdVersion="4" refreshedVersion="4" minRefreshableVersion="3" recordCount="1886">
  <cacheSource type="worksheet">
    <worksheetSource ref="A1:H1048576" sheet="Лист1"/>
  </cacheSource>
  <cacheFields count="8">
    <cacheField name="Sequence_ID" numFmtId="0">
      <sharedItems containsBlank="1"/>
    </cacheField>
    <cacheField name="Sequence_AC" numFmtId="0">
      <sharedItems containsBlank="1" count="1237">
        <s v="A0NRQ5"/>
        <s v="A0RGB6"/>
        <s v="A0RRL6"/>
        <s v="A1ACB8"/>
        <s v="A1JS14"/>
        <s v="A2RFF7"/>
        <s v="A3CK95"/>
        <s v="A3PRG1"/>
        <s v="A3SEN9"/>
        <s v="A3SK71"/>
        <s v="A3T0L0"/>
        <s v="A4VSJ3"/>
        <s v="A4VYT6"/>
        <s v="A4WAD9"/>
        <s v="A5IVI6"/>
        <s v="A5LBR1"/>
        <s v="A5LLM7"/>
        <s v="A5LR03"/>
        <s v="A5M1U1"/>
        <s v="A5M8N5"/>
        <s v="A5MG35"/>
        <s v="A5MNN4"/>
        <s v="A5MU08"/>
        <s v="A6CIU1"/>
        <s v="A6QJP6"/>
        <s v="A6TGD9"/>
        <s v="A6U4D4"/>
        <s v="A7MNH4"/>
        <s v="A7X643"/>
        <s v="A7ZN94"/>
        <s v="A8A1H2"/>
        <s v="A8AHJ2"/>
        <s v="A8AZJ2"/>
        <s v="A8Z593"/>
        <s v="A9CJJ6"/>
        <s v="A9CWA1"/>
        <s v="A9ELK0"/>
        <s v="A9FZE4"/>
        <s v="A9MFK3"/>
        <s v="A9N377"/>
        <s v="Q9A0L9"/>
        <s v="P0DF58"/>
        <s v="Q5XD15"/>
        <s v="Q8P1N2"/>
        <s v="O05703"/>
        <s v="P0DF59"/>
        <s v="Q8CWN2"/>
        <s v="B0AYU0"/>
        <s v="B0QAT0"/>
        <s v="B0QQW8"/>
        <s v="B0S0A7"/>
        <s v="B1B6S8"/>
        <s v="B1EQ02"/>
        <s v="B1F6W7"/>
        <s v="B1GR39"/>
        <s v="B1I9Y0"/>
        <s v="B1IZT9"/>
        <s v="B1LQN6"/>
        <s v="B1S253"/>
        <s v="B1SAR9"/>
        <s v="B1SGL2"/>
        <s v="B1UYL0"/>
        <s v="B1X6C2"/>
        <s v="B2DNY3"/>
        <s v="B2DUN2"/>
        <s v="B2E0D1"/>
        <s v="B2E5F6"/>
        <s v="B2EAW6"/>
        <s v="B2INI8"/>
        <s v="B2N977"/>
        <s v="B2NYQ7"/>
        <s v="B2PCT1"/>
        <s v="B2PRG8"/>
        <s v="B2Q0J3"/>
        <s v="B2TWL2"/>
        <s v="B3AC82"/>
        <s v="B3AVE3"/>
        <s v="B3B7F7"/>
        <s v="B3BMK5"/>
        <s v="B3C297"/>
        <s v="B3HVI1"/>
        <s v="B3IRI2"/>
        <s v="B3JDF5"/>
        <s v="B3WTY9"/>
        <s v="B3X2S3"/>
        <s v="B3YJM2"/>
        <s v="B3ZI69"/>
        <s v="B4AAP4"/>
        <s v="B4F281"/>
        <s v="B4T3V0"/>
        <s v="B4TFP1"/>
        <s v="B4TU78"/>
        <s v="B4U282"/>
        <s v="B5BAB1"/>
        <s v="B5BZ73"/>
        <s v="B5CKH0"/>
        <s v="B5E3R0"/>
        <s v="B5F890"/>
        <s v="B5FK43"/>
        <s v="B5MQ73"/>
        <s v="B5MZR0"/>
        <s v="B5NU32"/>
        <s v="B5P7U9"/>
        <s v="B5PK71"/>
        <s v="B5Q018"/>
        <s v="B5QDH9"/>
        <s v="B5QWN7"/>
        <s v="B5RB43"/>
        <s v="B5XKL4"/>
        <s v="B5XZ21"/>
        <s v="B5YSJ9"/>
        <s v="B6FQC9"/>
        <s v="B6FTN0"/>
        <s v="B6I118"/>
        <s v="B6W9R7"/>
        <s v="B6XCS9"/>
        <s v="B7A171"/>
        <s v="B7L8Z0"/>
        <s v="B7M3B1"/>
        <s v="B7MCM6"/>
        <s v="B7MWF9"/>
        <s v="B7NBW4"/>
        <s v="B7NRA9"/>
        <s v="B7USY3"/>
        <s v="B8DVH2"/>
        <s v="B8ZQ07"/>
        <s v="B9DRP9"/>
        <s v="B9KWF3"/>
        <s v="B9QZY2"/>
        <s v="B9WV42"/>
        <s v="C0B0K9"/>
        <s v="C0B0L0"/>
        <s v="C0MBZ8"/>
        <s v="C0MHG8"/>
        <s v="C0Q728"/>
        <s v="C0X0Y6"/>
        <s v="C1CB13"/>
        <s v="C1CHG8"/>
        <s v="C1CNE1"/>
        <s v="C1CU88"/>
        <s v="C1EJU0"/>
        <s v="C1HM00"/>
        <s v="C1M3L9"/>
        <s v="C2BFU1"/>
        <s v="C2CJG7"/>
        <s v="C2DEJ7"/>
        <s v="C2DH78"/>
        <s v="C2DPN7"/>
        <s v="C2GZ17"/>
        <s v="C2H0S8"/>
        <s v="C2HA10"/>
        <s v="C2JNS4"/>
        <s v="C2LKI3"/>
        <s v="C2LT09"/>
        <s v="C2NK87"/>
        <s v="C3G316"/>
        <s v="C3H9U5"/>
        <s v="C3HTT3"/>
        <s v="C3LLG4"/>
        <s v="C3PE53"/>
        <s v="C3T4H2"/>
        <s v="C4FYD3"/>
        <s v="C4RY25"/>
        <s v="C4SE60"/>
        <s v="C4SK39"/>
        <s v="C4T041"/>
        <s v="C4TW59"/>
        <s v="C4U592"/>
        <s v="C4UVQ7"/>
        <s v="C4WZN0"/>
        <s v="C4ZQP3"/>
        <s v="C5MZV2"/>
        <s v="C5Q2H4"/>
        <s v="C5VY00"/>
        <s v="C5W5G0"/>
        <s v="C5WFL1"/>
        <s v="C6A628"/>
        <s v="C6AGN6"/>
        <s v="C6EB93"/>
        <s v="C6GQG2"/>
        <s v="C6GU96"/>
        <s v="C6SPZ1"/>
        <s v="C6UK07"/>
        <s v="C6UYH8"/>
        <s v="C7CNR6"/>
        <s v="C7CYT3"/>
        <s v="C7HWI5"/>
        <s v="C7RGD5"/>
        <s v="C7U3T4"/>
        <s v="C7UDN3"/>
        <s v="C7UEI7"/>
        <s v="C7UJ53"/>
        <s v="C7UKN2"/>
        <s v="C7UYR9"/>
        <s v="C7V0L0"/>
        <s v="C7V8S1"/>
        <s v="C7VFK7"/>
        <s v="C7VHE6"/>
        <s v="C7VKS3"/>
        <s v="C7VPW6"/>
        <s v="C7VXH4"/>
        <s v="C7W7F5"/>
        <s v="C7WGI7"/>
        <s v="C7WJ16"/>
        <s v="C7WT23"/>
        <s v="C7WVP4"/>
        <s v="C7WXS2"/>
        <s v="C7YDT9"/>
        <s v="C7YFP8"/>
        <s v="C7ZSA5"/>
        <s v="C7ZZZ2"/>
        <s v="C8A8Z1"/>
        <s v="C8AEV4"/>
        <s v="C8AN73"/>
        <s v="C8L5R1"/>
        <s v="C8LA25"/>
        <s v="C8LN70"/>
        <s v="C8LSR9"/>
        <s v="C8LY67"/>
        <s v="C8MA80"/>
        <s v="C8MI34"/>
        <s v="C8MQH3"/>
        <s v="C8MSP9"/>
        <s v="C8N2N7"/>
        <s v="C8NGX1"/>
        <s v="C8PRC8"/>
        <s v="C8T2T8"/>
        <s v="C8TTP3"/>
        <s v="C8U3Q0"/>
        <s v="C8UCE2"/>
        <s v="C8ZZM9"/>
        <s v="C9A4Z3"/>
        <s v="C9AI69"/>
        <s v="C9ASI3"/>
        <s v="C9B1M2"/>
        <s v="C9BAH6"/>
        <s v="C9BI33"/>
        <s v="C9BL60"/>
        <s v="C9BNC1"/>
        <s v="C9BWR3"/>
        <s v="C9BYL5"/>
        <s v="C9BYL9"/>
        <s v="C9C4Y7"/>
        <s v="C9C7D3"/>
        <s v="C9CBK2"/>
        <s v="C9CFQ3"/>
        <s v="C9CPZ2"/>
        <s v="C9CU03"/>
        <s v="C9M6I9"/>
        <s v="C9M6J1"/>
        <s v="C9QSK8"/>
        <s v="C9XFU2"/>
        <s v="C9Y314"/>
        <s v="D0AC87"/>
        <s v="D0AKU6"/>
        <s v="D0AN42"/>
        <s v="D0K8X8"/>
        <s v="D0RXV4"/>
        <s v="D0WIF7"/>
        <s v="D0ZVJ7"/>
        <s v="D1GSI6"/>
        <s v="D1NS14"/>
        <s v="D1P3M7"/>
        <s v="D1Q708"/>
        <s v="D1QJN0"/>
        <s v="D1QZS8"/>
        <s v="D2A6P0"/>
        <s v="D2BR68"/>
        <s v="D2EMQ2"/>
        <s v="D2F9X1"/>
        <s v="D2FGB1"/>
        <s v="D2FPW8"/>
        <s v="D2FYA7"/>
        <s v="D2G3Z4"/>
        <s v="D2GCG3"/>
        <s v="D2GK25"/>
        <s v="D2GLP6"/>
        <s v="D2N9Z1"/>
        <s v="D2NJN8"/>
        <s v="D2Q695"/>
        <s v="D2TUE5"/>
        <s v="D2UHM9"/>
        <s v="D2UUY5"/>
        <s v="D2ZCB3"/>
        <s v="D3ESG5"/>
        <s v="D3GXM0"/>
        <s v="D3HBL0"/>
        <s v="D3HCH2"/>
        <s v="D3LGZ4"/>
        <s v="D3QWZ2"/>
        <s v="D3RHE1"/>
        <s v="D4BAN2"/>
        <s v="D4C380"/>
        <s v="D4EHQ4"/>
        <s v="D4EQY9"/>
        <s v="D4ESR6"/>
        <s v="D4EZS4"/>
        <s v="D4FPT1"/>
        <s v="D4FZ76"/>
        <s v="D4MFP8"/>
        <s v="D4QP99"/>
        <s v="D4QXM7"/>
        <s v="D4QYE7"/>
        <s v="D4R563"/>
        <s v="D4R978"/>
        <s v="D4RK63"/>
        <s v="D4RMC5"/>
        <s v="D4RUD2"/>
        <s v="D4RVQ7"/>
        <s v="D4SPK8"/>
        <s v="D4UW27"/>
        <s v="D4VY84"/>
        <s v="D4YGE4"/>
        <s v="D5AFF8"/>
        <s v="D5C8W7"/>
        <s v="D5D4Z5"/>
        <s v="D5N5N7"/>
        <s v="D5TF90"/>
        <s v="D6GNX6"/>
        <s v="D6H4E0"/>
        <s v="D6HCA0"/>
        <s v="D6HYA9"/>
        <s v="D6I962"/>
        <s v="D6IR83"/>
        <s v="D6J356"/>
        <s v="D6JBL4"/>
        <s v="D6S6Y1"/>
        <s v="D6SCG1"/>
        <s v="D6UFR1"/>
        <s v="D6ZNW7"/>
        <s v="D7BNN5"/>
        <s v="D7JNP9"/>
        <s v="D7X9M6"/>
        <s v="D7XGR1"/>
        <s v="D7Y8D6"/>
        <s v="D7YHL8"/>
        <s v="D7YUX0"/>
        <s v="D7Z8K1"/>
        <s v="D7ZX95"/>
        <s v="D8AF17"/>
        <s v="D8AVQ6"/>
        <s v="D8B367"/>
        <s v="D8BN53"/>
        <s v="D8C5T6"/>
        <s v="D8CJN3"/>
        <s v="D8E6J4"/>
        <s v="D8ER80"/>
        <s v="D8HAC3"/>
        <s v="D8HEU0"/>
        <s v="D8MPC5"/>
        <s v="D9N8E1"/>
        <s v="D9NDX9"/>
        <s v="D9NM47"/>
        <s v="D9NT89"/>
        <s v="D9NZB7"/>
        <s v="D9PQL3"/>
        <s v="D9RD51"/>
        <s v="D9RQX7"/>
        <s v="E0G2Z5"/>
        <s v="E0G6I0"/>
        <s v="E0GFI4"/>
        <s v="E0GND9"/>
        <s v="E0GRC9"/>
        <s v="E0GYS1"/>
        <s v="E0H585"/>
        <s v="E0HA28"/>
        <s v="E0HFU2"/>
        <s v="E0J176"/>
        <s v="E0M0A3"/>
        <s v="E0NKZ9"/>
        <s v="E0P4L8"/>
        <s v="E0PCK8"/>
        <s v="E0PIZ6"/>
        <s v="E0PNV6"/>
        <s v="E0PWX3"/>
        <s v="E0Q3N4"/>
        <s v="E0Q4L6"/>
        <s v="E0R057"/>
        <s v="E0SZ30"/>
        <s v="E0TRF5"/>
        <s v="E0TTV9"/>
        <s v="E1E3L9"/>
        <s v="E1ET21"/>
        <s v="E1GZB0"/>
        <s v="E1HJJ6"/>
        <s v="E1I2K1"/>
        <s v="E1ISI2"/>
        <s v="E1J7E2"/>
        <s v="E1KXD1"/>
        <s v="E1L1G2"/>
        <s v="E1LIS7"/>
        <s v="E1LNT5"/>
        <s v="E1LUZ3"/>
        <s v="E1M268"/>
        <s v="E1M7U9"/>
        <s v="E1NBY6"/>
        <s v="E1PER2"/>
        <s v="E1RX42"/>
        <s v="E1SBS6"/>
        <s v="E1VA05"/>
        <s v="E1WFC9"/>
        <s v="E1XDJ9"/>
        <s v="E1XMJ5"/>
        <s v="E1XNI7"/>
        <s v="E2K2T7"/>
        <s v="E2KJV9"/>
        <s v="E2KKZ1"/>
        <s v="E2QNG4"/>
        <s v="E2X170"/>
        <s v="E2XBM8"/>
        <s v="E2Y142"/>
        <s v="E2Y7L0"/>
        <s v="E2YEJ9"/>
        <s v="E2YF79"/>
        <s v="E2YHW1"/>
        <s v="E2YKE5"/>
        <s v="E2Z0S9"/>
        <s v="E2Z165"/>
        <s v="E2Z8R2"/>
        <s v="E3CEU8"/>
        <s v="E3CH95"/>
        <s v="E3CQ17"/>
        <s v="E3CUR7"/>
        <s v="E3PBF6"/>
        <s v="E3XPI0"/>
        <s v="E3Y1C5"/>
        <s v="E4IAP1"/>
        <s v="E4IFB5"/>
        <s v="E4ILL2"/>
        <s v="E4IQA1"/>
        <s v="E4ITY6"/>
        <s v="E4ITY7"/>
        <s v="E4ITZ1"/>
        <s v="E4J0Q1"/>
        <s v="E4J3W0"/>
        <s v="E4J7L5"/>
        <s v="E4JA10"/>
        <s v="E4JGH5"/>
        <s v="E4JJ22"/>
        <s v="E4KPU6"/>
        <s v="E4KWV4"/>
        <s v="E4L354"/>
        <s v="E4PAK5"/>
        <s v="E4SU71"/>
        <s v="E5QX14"/>
        <s v="E5RB26"/>
        <s v="E5TCB0"/>
        <s v="E5TLW4"/>
        <s v="E5TYU3"/>
        <s v="E5WLD4"/>
        <s v="E5YEY6"/>
        <s v="E5ZVV7"/>
        <s v="E6AGW2"/>
        <s v="E6AV34"/>
        <s v="E6B300"/>
        <s v="E6BR60"/>
        <s v="E6ERR4"/>
        <s v="E6ETU8"/>
        <s v="E6EYE0"/>
        <s v="E6F7Z6"/>
        <s v="E6FHV9"/>
        <s v="E6FQ34"/>
        <s v="E6FUZ0"/>
        <s v="E6G5U4"/>
        <s v="E6G8C4"/>
        <s v="E6GG84"/>
        <s v="E6GI34"/>
        <s v="E6GNH2"/>
        <s v="E6GV86"/>
        <s v="E6H8N4"/>
        <s v="E6HD72"/>
        <s v="E6HFA3"/>
        <s v="E6HM94"/>
        <s v="E6HSY6"/>
        <s v="E6I1S4"/>
        <s v="E6I7P2"/>
        <s v="E6ID51"/>
        <s v="E6IMP4"/>
        <s v="E6IVI2"/>
        <s v="E6J168"/>
        <s v="E6KJV1"/>
        <s v="E6LF35"/>
        <s v="E6UCJ8"/>
        <s v="E6WIR4"/>
        <s v="E7B6L3"/>
        <s v="E7GZU8"/>
        <s v="E7HL82"/>
        <s v="E7I200"/>
        <s v="E7I596"/>
        <s v="E7IJW5"/>
        <s v="E7J6R3"/>
        <s v="E7JSS9"/>
        <s v="E7JW58"/>
        <s v="E7MI70"/>
        <s v="E7MYL1"/>
        <s v="E7NUR4"/>
        <s v="E7NUR5"/>
        <s v="E7PV68"/>
        <s v="E7S5H5"/>
        <s v="E7S7W0"/>
        <s v="E7SM28"/>
        <s v="E7SXL6"/>
        <s v="E7TCK2"/>
        <s v="E7TNN7"/>
        <s v="E7U9F3"/>
        <s v="E7UPS1"/>
        <s v="E7UXR8"/>
        <s v="E7VLV3"/>
        <s v="E7WBR2"/>
        <s v="E7WLS1"/>
        <s v="E7X9V6"/>
        <s v="E7XN77"/>
        <s v="E7XZI0"/>
        <s v="E7Y952"/>
        <s v="E7YL65"/>
        <s v="E7YWY1"/>
        <s v="E7ZD50"/>
        <s v="E7ZLG8"/>
        <s v="E8A094"/>
        <s v="E8AFA4"/>
        <s v="E8AJJ1"/>
        <s v="E8B4G7"/>
        <s v="E8BA40"/>
        <s v="E8BN64"/>
        <s v="E8CC28"/>
        <s v="E8CMN0"/>
        <s v="E8D1U2"/>
        <s v="E8DKV6"/>
        <s v="E8EBK4"/>
        <s v="E8ETT3"/>
        <s v="E8F1G2"/>
        <s v="E8FBH9"/>
        <s v="E8FWF9"/>
        <s v="E8GCK7"/>
        <s v="E8GFK7"/>
        <s v="E8GRI7"/>
        <s v="E8H2R0"/>
        <s v="E8HGT7"/>
        <s v="E8HW76"/>
        <s v="E8I9I3"/>
        <s v="E8J0V5"/>
        <s v="E8J2R3"/>
        <s v="E8JPD7"/>
        <s v="E8JVT7"/>
        <s v="E8JXS2"/>
        <s v="E8K801"/>
        <s v="E8K9H9"/>
        <s v="E8KS99"/>
        <s v="E8KVJ3"/>
        <s v="E8NLX2"/>
        <s v="E8Q8U9"/>
        <s v="E8SGQ3"/>
        <s v="E8UJV1"/>
        <s v="E8VF06"/>
        <s v="E8XFI9"/>
        <s v="E8Y469"/>
        <s v="E9A2C5"/>
        <s v="E9DMZ8"/>
        <s v="E9FF02"/>
        <s v="E9FPP8"/>
        <s v="E9S3B6"/>
        <s v="E9S3B7"/>
        <s v="E9SCU4"/>
        <s v="E9TFE2"/>
        <s v="E9TVQ2"/>
        <s v="E9UHB8"/>
        <s v="E9V7W3"/>
        <s v="E9VQ42"/>
        <s v="E9W0S2"/>
        <s v="E9WFY4"/>
        <s v="E9WXS9"/>
        <s v="E9X2E8"/>
        <s v="E9XIM4"/>
        <s v="E9Y0B0"/>
        <s v="E9YC67"/>
        <s v="E9YPG6"/>
        <s v="F0CEW7"/>
        <s v="F0CGW2"/>
        <s v="F0CJ28"/>
        <s v="F0CVE2"/>
        <s v="F0CWW9"/>
        <s v="F0D5P1"/>
        <s v="F0DD87"/>
        <s v="F0EMJ7"/>
        <s v="F0FG48"/>
        <s v="F0FNQ8"/>
        <s v="F0FUM7"/>
        <s v="F0GTB7"/>
        <s v="F0GY91"/>
        <s v="F0HYL4"/>
        <s v="F0I9Y1"/>
        <s v="F0IPE5"/>
        <s v="F0IQR4"/>
        <s v="F0KSF3"/>
        <s v="F0L920"/>
        <s v="F0P366"/>
        <s v="F0PCD5"/>
        <s v="F0PGV6"/>
        <s v="F0SWW4"/>
        <s v="F0VWM4"/>
        <s v="F1T6V1"/>
        <s v="F1XS18"/>
        <s v="F1Y254"/>
        <s v="F1YXY2"/>
        <s v="F1ZIQ7"/>
        <s v="F2B856"/>
        <s v="F2BM33"/>
        <s v="F2BUX8"/>
        <s v="F2CAY8"/>
        <s v="F2CFT3"/>
        <s v="F2CIE7"/>
        <s v="F2F601"/>
        <s v="F2FJG4"/>
        <s v="F2G0F5"/>
        <s v="F2HLY4"/>
        <s v="F2MQJ1"/>
        <s v="F2NV41"/>
        <s v="F2QFY4"/>
        <s v="F3L838"/>
        <s v="F3Q3H9"/>
        <s v="F3QZB1"/>
        <s v="F3R0D4"/>
        <s v="F3SKI0"/>
        <s v="F3T6D7"/>
        <s v="F3TF93"/>
        <s v="F3TKW1"/>
        <s v="F3U3Q4"/>
        <s v="F3UEH3"/>
        <s v="F3ULU6"/>
        <s v="F3UPD5"/>
        <s v="F3V065"/>
        <s v="F3V4Q3"/>
        <s v="F3VLB3"/>
        <s v="F3VSZ2"/>
        <s v="F3VVG5"/>
        <s v="F3WD23"/>
        <s v="F3WG78"/>
        <s v="F3X9N0"/>
        <s v="F3XG91"/>
        <s v="F3XMD9"/>
        <s v="F4BPP0"/>
        <s v="F4BVW2"/>
        <s v="F4EGR8"/>
        <s v="F4FKQ5"/>
        <s v="F4LZ31"/>
        <s v="F4MX49"/>
        <s v="F4NEM9"/>
        <s v="F4SLU2"/>
        <s v="F4T0Y3"/>
        <s v="F4TFW1"/>
        <s v="F4TU06"/>
        <s v="F4UB67"/>
        <s v="F4UNN7"/>
        <s v="F4V3A0"/>
        <s v="F4VGM3"/>
        <s v="F4VWH2"/>
        <s v="F5JFF5"/>
        <s v="F5MCG9"/>
        <s v="F5MNQ6"/>
        <s v="F5N3J7"/>
        <s v="F5NHV2"/>
        <s v="F5NW93"/>
        <s v="F5PCH5"/>
        <s v="F5PSF1"/>
        <s v="F5Q6R3"/>
        <s v="F5QZM7"/>
        <s v="F5RYH8"/>
        <s v="F5U1J0"/>
        <s v="F5U6M4"/>
        <s v="F5VNX7"/>
        <s v="F5VUI2"/>
        <s v="F5W1K8"/>
        <s v="F5W762"/>
        <s v="F5WGP1"/>
        <s v="F5WPA1"/>
        <s v="F5WZZ0"/>
        <s v="F5X5L9"/>
        <s v="F5ZHA5"/>
        <s v="F5ZPC4"/>
        <s v="F7N5Q7"/>
        <s v="F7RA70"/>
        <s v="F7UB83"/>
        <s v="F7XC72"/>
        <s v="F8DGP4"/>
        <s v="F8HCT8"/>
        <s v="F8IR21"/>
        <s v="F8LIL5"/>
        <s v="F8LQA2"/>
        <s v="F8LWW8"/>
        <s v="F8VFZ9"/>
        <s v="F8X9C2"/>
        <s v="F8XZ17"/>
        <s v="F8YH81"/>
        <s v="F9CK16"/>
        <s v="F9E3W1"/>
        <s v="F9E5U6"/>
        <s v="F9HBY6"/>
        <s v="F9HJL6"/>
        <s v="F9HPT9"/>
        <s v="F9I1N3"/>
        <s v="F9JQM0"/>
        <s v="F9JY65"/>
        <s v="F9K1P3"/>
        <s v="F9KCD2"/>
        <s v="F9KKM9"/>
        <s v="F9KTC5"/>
        <s v="F9KXV2"/>
        <s v="F9LZT6"/>
        <s v="F9M503"/>
        <s v="F9MHJ8"/>
        <s v="F9MW14"/>
        <s v="F9N001"/>
        <s v="F9NG25"/>
        <s v="F9P2C5"/>
        <s v="F9P9Q8"/>
        <s v="F9P9Q9"/>
        <s v="F9PDS7"/>
        <s v="F9PVB2"/>
        <s v="F9Q0M5"/>
        <s v="F9XTG8"/>
        <s v="G0EAQ0"/>
        <s v="G0F9P9"/>
        <s v="G0GRW0"/>
        <s v="G0I8V2"/>
        <s v="G0LPG5"/>
        <s v="G1YAZ4"/>
        <s v="G1YQH1"/>
        <s v="G1Z5T0"/>
        <s v="G1ZJH7"/>
        <s v="G2A1Q2"/>
        <s v="G2AHF7"/>
        <s v="G2AW98"/>
        <s v="G2BAP3"/>
        <s v="G2BQF8"/>
        <s v="G2C5H6"/>
        <s v="G2CL94"/>
        <s v="G2CZW7"/>
        <s v="G2EY68"/>
        <s v="G2GS12"/>
        <s v="G2S325"/>
        <s v="G2STM8"/>
        <s v="G4BYS6"/>
        <s v="G4D632"/>
        <s v="G4ET93"/>
        <s v="G4F470"/>
        <s v="G4HC09"/>
        <s v="G4KJL0"/>
        <s v="G4NXT5"/>
        <s v="G4P674"/>
        <s v="G4PP55"/>
        <s v="G4R3R5"/>
        <s v="G5IV74"/>
        <s v="G5JKJ4"/>
        <s v="G5JRG5"/>
        <s v="G5JYT5"/>
        <s v="G5K0C9"/>
        <s v="G5K6L1"/>
        <s v="G5KE60"/>
        <s v="G5KN81"/>
        <s v="G5L0F5"/>
        <s v="G5LA75"/>
        <s v="G5LPV3"/>
        <s v="G5M4J0"/>
        <s v="G5MJG8"/>
        <s v="G5MYT7"/>
        <s v="G5NE63"/>
        <s v="G5NV76"/>
        <s v="G5P6D0"/>
        <s v="G5PP44"/>
        <s v="G5Q3S5"/>
        <s v="G5QK20"/>
        <s v="G5R172"/>
        <s v="G5RGN9"/>
        <s v="G5RWB6"/>
        <s v="G5SCX1"/>
        <s v="G5TKP3"/>
        <s v="G5TZG9"/>
        <s v="G5U9L2"/>
        <s v="G5UV19"/>
        <s v="G5VAZ7"/>
        <s v="G5VQQ1"/>
        <s v="G5W7B3"/>
        <s v="G5WUM6"/>
        <s v="G5X9D0"/>
        <s v="G5XE60"/>
        <s v="G5XY96"/>
        <s v="G5YI60"/>
        <s v="G6A6P9"/>
        <s v="G6AC53"/>
        <s v="G6CB63"/>
        <s v="G6ENA9"/>
        <s v="G6FAZ1"/>
        <s v="G6J707"/>
        <s v="G6JDR9"/>
        <s v="G6JK28"/>
        <s v="G6JR30"/>
        <s v="G6JXH5"/>
        <s v="G6K3M0"/>
        <s v="G6K8M9"/>
        <s v="G6KG88"/>
        <s v="G6KME8"/>
        <s v="G6KTQ2"/>
        <s v="G6L0D7"/>
        <s v="G6L6N6"/>
        <s v="G6LCM0"/>
        <s v="G6LJ15"/>
        <s v="G6LQU8"/>
        <s v="G6LXN3"/>
        <s v="G6M4L6"/>
        <s v="G6MBD1"/>
        <s v="G6MHF9"/>
        <s v="G6MNK7"/>
        <s v="G6MTW6"/>
        <s v="G6N116"/>
        <s v="G6N7H3"/>
        <s v="G6NE11"/>
        <s v="G6NKI2"/>
        <s v="G6NRV8"/>
        <s v="G6NYD3"/>
        <s v="G6P4Y9"/>
        <s v="G6PBI0"/>
        <s v="G6PHW9"/>
        <s v="G6PP55"/>
        <s v="G6PV10"/>
        <s v="G6Q2I6"/>
        <s v="G6Q8G4"/>
        <s v="G6QEL3"/>
        <s v="G6QL24"/>
        <s v="G6QSA0"/>
        <s v="G6QZ38"/>
        <s v="G6R5S3"/>
        <s v="G6RCJ7"/>
        <s v="G6RIU2"/>
        <s v="G6RQG8"/>
        <s v="G6RR67"/>
        <s v="G6S383"/>
        <s v="G6S9P6"/>
        <s v="G6SGG2"/>
        <s v="G6SN32"/>
        <s v="G6SUD9"/>
        <s v="G6T0L2"/>
        <s v="G6T6W0"/>
        <s v="G6TD77"/>
        <s v="G6TJK4"/>
        <s v="G6TQS9"/>
        <s v="G6TWV0"/>
        <s v="G6U2Q1"/>
        <s v="G6U973"/>
        <s v="G6UF71"/>
        <s v="G6ULH7"/>
        <s v="G6USZ4"/>
        <s v="G6UZ91"/>
        <s v="G6V5T6"/>
        <s v="G6VCB3"/>
        <s v="G6VIF8"/>
        <s v="G6VPK7"/>
        <s v="G6VVR3"/>
        <s v="G6W288"/>
        <s v="G6W8C5"/>
        <s v="G6WEL9"/>
        <s v="G6WH86"/>
        <s v="G6WS07"/>
        <s v="G6XMZ7"/>
        <s v="G7RAW9"/>
        <s v="G7RIP8"/>
        <s v="G7RW06"/>
        <s v="G7S1Y3"/>
        <s v="G7S8K7"/>
        <s v="G7SD44"/>
        <s v="G7SLP2"/>
        <s v="G7SXL9"/>
        <s v="G7ZS31"/>
        <s v="G8LPF0"/>
        <s v="G8RDW0"/>
        <s v="G8UGX1"/>
        <s v="G8UZZ2"/>
        <s v="G8W3Y4"/>
        <s v="G8WC73"/>
        <s v="G9ADG6"/>
        <s v="G9EA71"/>
        <s v="G9RLC3"/>
        <s v="G9SIE3"/>
        <s v="G9ST24"/>
        <s v="G9SX44"/>
        <s v="G9TAT2"/>
        <s v="G9TSC0"/>
        <s v="G9U052"/>
        <s v="G9UBE8"/>
        <s v="G9USN6"/>
        <s v="G9V5M8"/>
        <s v="G9VHZ8"/>
        <s v="G9VV62"/>
        <s v="G9W0A3"/>
        <s v="G9Z410"/>
        <s v="H0ANK8"/>
        <s v="H0ANV5"/>
        <s v="H0B239"/>
        <s v="H0CCI8"/>
        <s v="H0CHI4"/>
        <s v="H0CMW7"/>
        <s v="H0CYT9"/>
        <s v="H0D6Z6"/>
        <s v="H0D8G0"/>
        <s v="H0H6P1"/>
        <s v="H0KIM1"/>
        <s v="H0LA08"/>
        <s v="H0LC77"/>
        <s v="H0LV36"/>
        <s v="H0M5Y2"/>
        <s v="H0MFH1"/>
        <s v="H0MR80"/>
        <s v="H0N8Q5"/>
        <s v="H0QDA9"/>
        <s v="H0UJL2"/>
        <s v="H0UJL3"/>
        <s v="H1C1I6"/>
        <s v="H1DSA7"/>
        <s v="H1EC93"/>
        <s v="H1EGR5"/>
        <s v="H1F152"/>
        <s v="H1FJQ6"/>
        <s v="H1HS29"/>
        <s v="H1RH71"/>
        <s v="H1SLQ9"/>
        <s v="H1SU87"/>
        <s v="H1T026"/>
        <s v="H1TD84"/>
        <s v="H1TK37"/>
        <s v="H1TPY4"/>
        <s v="H2A5I0"/>
        <s v="H3KP68"/>
        <s v="H3LFM8"/>
        <s v="H3LW79"/>
        <s v="H3MDD7"/>
        <s v="H3MUR0"/>
        <s v="H3N5B6"/>
        <s v="H3NC19"/>
        <s v="H3NHI5"/>
        <s v="H3RV06"/>
        <s v="H3S269"/>
        <s v="H3TRZ0"/>
        <s v="H3U2U1"/>
        <s v="H3UAF4"/>
        <s v="H3X3L8"/>
        <s v="H3X9Q3"/>
        <s v="H3XLR8"/>
        <s v="H3XQV5"/>
        <s v="H3Y1F2"/>
        <s v="H3Y6X8"/>
        <s v="H3YKY4"/>
        <s v="H3YVA8"/>
        <s v="H3Z2Z1"/>
        <s v="H3ZYG8"/>
        <s v="H4A786"/>
        <s v="H4A8X8"/>
        <s v="H4AG53"/>
        <s v="H4APJ5"/>
        <s v="H4AXF9"/>
        <s v="H4B496"/>
        <s v="H4BC00"/>
        <s v="H4BKB9"/>
        <s v="H4BTB3"/>
        <s v="H4C212"/>
        <s v="H4CAS4"/>
        <s v="H4CI24"/>
        <s v="H4CQH7"/>
        <s v="H4CYK2"/>
        <s v="H4D602"/>
        <s v="H4DDM9"/>
        <s v="H4DLP2"/>
        <s v="H4DUY1"/>
        <s v="H4E316"/>
        <s v="H4EC39"/>
        <s v="H4EJK8"/>
        <s v="H4ESS5"/>
        <s v="H4FMS3"/>
        <s v="H4FWN3"/>
        <s v="H4G6F4"/>
        <s v="H4G9W9"/>
        <s v="H4GUC8"/>
        <s v="H4GVT2"/>
        <s v="H4H720"/>
        <s v="H4HB74"/>
        <s v="H4HJ43"/>
        <s v="H4HX68"/>
        <s v="H4ICG0"/>
        <s v="H4IT57"/>
        <s v="H4J9F7"/>
        <s v="H4JMY3"/>
        <s v="H4K402"/>
        <s v="H4KI89"/>
        <s v="H4KY33"/>
        <s v="H4LD56"/>
        <s v="H4LU89"/>
        <s v="H4MAS8"/>
        <s v="H4MSL9"/>
        <s v="H4N7Y8"/>
        <s v="H4NPN1"/>
        <s v="H4P6M5"/>
        <s v="H4PL35"/>
        <s v="H4Q0V6"/>
        <s v="H4QIJ2"/>
        <s v="H4QZX0"/>
        <s v="H4RGQ7"/>
        <s v="H4RX48"/>
        <s v="H4SCF0"/>
        <s v="H4STC3"/>
        <s v="H4T8E7"/>
        <s v="H4TPF6"/>
        <s v="H4U3P0"/>
        <s v="H4UKK4"/>
        <s v="H4V2B1"/>
        <s v="H4VHM8"/>
        <s v="H4VXH1"/>
        <s v="H4WC90"/>
        <s v="H4WSI2"/>
        <s v="H4X5N5"/>
        <s v="H4XLH9"/>
        <s v="H4Y277"/>
        <s v="H4YH58"/>
        <s v="H4YX58"/>
        <s v="H4ZFD4"/>
        <s v="H4ZXM4"/>
        <s v="H5AEK4"/>
        <s v="H5AW31"/>
        <s v="H5BDN6"/>
        <s v="H5BRP4"/>
        <s v="H5C6V7"/>
        <s v="H5CMC2"/>
        <s v="H5DKJ1"/>
        <s v="H5E305"/>
        <s v="H5EJG0"/>
        <s v="H5F0K2"/>
        <s v="H5FFP5"/>
        <s v="H5FXX3"/>
        <s v="H5GDB6"/>
        <s v="H5GTQ5"/>
        <s v="H5H8I2"/>
        <s v="H5HQL7"/>
        <s v="H5I4V2"/>
        <s v="H5IK36"/>
        <s v="H5J2E5"/>
        <s v="H5JJ18"/>
        <s v="H5JZZ3"/>
        <s v="H5KFC7"/>
        <s v="H5KVC4"/>
        <s v="H5L7X8"/>
        <s v="H5LN42"/>
        <s v="H5M1R0"/>
        <s v="H5M1R3"/>
        <s v="H5MGX6"/>
        <s v="H5MGX9"/>
        <s v="H5MVG6"/>
        <s v="H5NAS5"/>
        <s v="H5NQU7"/>
        <s v="H5P5M5"/>
        <s v="H5PL25"/>
        <s v="H5Q0N8"/>
        <s v="H5QG39"/>
        <s v="H5QVC5"/>
        <s v="H5RB66"/>
        <s v="H5V5B0"/>
        <s v="H5VLA0"/>
        <s v="H5VWC5"/>
        <s v="H6LPP9"/>
        <s v="H6M9M6"/>
        <s v="H6NUK7"/>
        <s v="H6P976"/>
        <s v="H7E467"/>
        <s v="H7EID7"/>
        <s v="H7FFK7"/>
        <s v="H7G445"/>
        <s v="H7GQ86"/>
        <s v="H7GW54"/>
        <s v="H7H287"/>
        <s v="H7H7H9"/>
        <s v="H7HEG8"/>
        <s v="H7HKT5"/>
        <s v="H7HRZ4"/>
        <s v="H7HY46"/>
        <s v="H7I4J6"/>
        <s v="H7IAL8"/>
        <s v="H7IGE2"/>
        <s v="H7IMV6"/>
        <s v="H7ITS3"/>
        <s v="H7IZS0"/>
        <s v="H7J662"/>
        <s v="H7JC57"/>
        <s v="H7JIM9"/>
        <s v="H7JQ59"/>
        <s v="H7JWQ8"/>
        <s v="H7K352"/>
        <s v="H7K9J9"/>
        <s v="H7KFL3"/>
        <s v="H7KLI6"/>
        <s v="H7KSY4"/>
        <s v="H7KZC2"/>
        <s v="H7L5Z3"/>
        <s v="H7LC05"/>
        <s v="H7LI47"/>
        <s v="H7LPD3"/>
        <s v="H7LW00"/>
        <s v="H7M2A3"/>
        <s v="H7M8C4"/>
        <s v="H7MEF7"/>
        <s v="H7MKK9"/>
        <s v="H7MRS5"/>
        <s v="H7MY34"/>
        <s v="H7N3Y7"/>
        <s v="H7N9T3"/>
        <s v="H7NFX5"/>
        <s v="H7NM66"/>
        <s v="H7NT69"/>
        <s v="H7NZE2"/>
        <s v="H7P5G6"/>
        <s v="H7PBF9"/>
        <s v="H7PHI7"/>
        <s v="H7PNS1"/>
        <s v="H7PVX2"/>
        <s v="H7Q2J0"/>
        <s v="H7Q8Q1"/>
        <s v="H7QEM5"/>
        <s v="H7QKQ2"/>
        <s v="H7QS87"/>
        <s v="H8D9Z2"/>
        <s v="H8DLI2"/>
        <s v="H8F7R4"/>
        <s v="H8H9I4"/>
        <s v="H8HDC5"/>
        <s v="H8LCB2"/>
        <s v="H8LCL6"/>
        <s v="H8LFS8"/>
        <s v="H8M2K4"/>
        <s v="H9UQX5"/>
        <s v="H9Y2W2"/>
        <s v="I0A8D9"/>
        <s v="I0C788"/>
        <s v="I0DBR6"/>
        <s v="I0DZK0"/>
        <s v="I0F6U5"/>
        <s v="I0JFY9"/>
        <s v="I0JKZ0"/>
        <s v="I0M897"/>
        <s v="I0M9G3"/>
        <s v="I0MMF9"/>
        <s v="I0N2X6"/>
        <s v="I0N637"/>
        <s v="I0NHJ8"/>
        <s v="I0NRQ4"/>
        <s v="I0NS48"/>
        <s v="I0Q484"/>
        <s v="I0Q8A5"/>
        <s v="I0QDN1"/>
        <s v="I0QI25"/>
        <s v="I0S6F2"/>
        <s v="I0SC50"/>
        <s v="I0SEL1"/>
        <s v="I0SPX4"/>
        <s v="I0SQ03"/>
        <s v="I0SYQ2"/>
        <s v="I0T557"/>
        <s v="I0TX36"/>
        <s v="I0VE57"/>
        <s v="I0VRR9"/>
        <s v="I0W0L7"/>
        <s v="I0X264"/>
        <s v="I0XF69"/>
        <s v="I0ZSB9"/>
        <s v="I1B6F8"/>
        <s v="Q03KZ7"/>
        <s v="Q04I05"/>
        <s v="Q0FGV6"/>
        <s v="Q0G2X7"/>
        <s v="Q0G2X8"/>
        <s v="Q0T3F8"/>
        <s v="Q0TGM1"/>
        <s v="Q1GK82"/>
        <s v="Q1J7K0"/>
        <s v="Q1JCQ2"/>
        <s v="Q1JHS1"/>
        <s v="Q1JMM8"/>
        <s v="Q1R157"/>
        <s v="Q1RAG9"/>
        <s v="Q2BBL9"/>
        <s v="Q2FE92"/>
        <s v="Q2G1U8"/>
        <s v="Q2JZD7"/>
        <s v="Q2YW05"/>
        <s v="Q322S0"/>
        <s v="Q32HK7"/>
        <s v="Q3D381"/>
        <s v="Q3D950"/>
        <s v="Q3DEK5"/>
        <s v="Q3DLP7"/>
        <s v="Q3DTB6"/>
        <s v="Q3IXK2"/>
        <s v="Q3K2D7"/>
        <s v="Q3Y2X1"/>
        <s v="Q3Z0L6"/>
        <s v="Q48UH1"/>
        <s v="Q49ZY5"/>
        <s v="Q4L8S1"/>
        <s v="Q57Q31"/>
        <s v="Q5HDF1"/>
        <s v="Q5M044"/>
        <s v="Q5M4Q6"/>
        <s v="Q5PMG6"/>
        <s v="Q5WIZ9"/>
        <s v="Q6G6R5"/>
        <s v="Q6GE27"/>
        <s v="Q6HIV2"/>
        <s v="Q73L10"/>
        <s v="Q73L11"/>
        <s v="Q7A3T2"/>
        <s v="Q7CMC9"/>
        <s v="Q82Z67"/>
        <s v="Q83KM1"/>
        <s v="Q842E9"/>
        <s v="Q8DTN1"/>
        <s v="Q8E128"/>
        <s v="Q8E6I3"/>
        <s v="Q8ERM3"/>
        <s v="Q8FGI5"/>
        <s v="Q8KGZ3"/>
        <s v="Q8NV16"/>
        <s v="Q8XB72"/>
        <s v="Q8Z6C9"/>
        <s v="Q8ZPY0"/>
        <s v="Q93PL2"/>
        <s v="Q93QU9"/>
        <s v="Q989K0"/>
        <s v="Q99RM3"/>
        <s v="Q9CG08"/>
        <s v="Q9X387"/>
        <s v="O05410"/>
        <s v="P76344"/>
        <m/>
      </sharedItems>
    </cacheField>
    <cacheField name="Sequence_length" numFmtId="0">
      <sharedItems containsString="0" containsBlank="1" containsNumber="1" containsInteger="1" minValue="39" maxValue="599"/>
    </cacheField>
    <cacheField name="Pfam_AC" numFmtId="0">
      <sharedItems containsBlank="1" count="12">
        <s v="PF09223"/>
        <s v="PF01297"/>
        <s v="PF03435"/>
        <s v="PB336223"/>
        <s v="PB094141"/>
        <s v="PF04122"/>
        <s v="PF09479"/>
        <s v="PB001305"/>
        <s v="PB000701"/>
        <s v="PB210844"/>
        <s v="PB032838"/>
        <m/>
      </sharedItems>
    </cacheField>
    <cacheField name="From" numFmtId="0">
      <sharedItems containsString="0" containsBlank="1" containsNumber="1" containsInteger="1" minValue="1" maxValue="424"/>
    </cacheField>
    <cacheField name="To" numFmtId="0">
      <sharedItems containsString="0" containsBlank="1" containsNumber="1" containsInteger="1" minValue="28" maxValue="583"/>
    </cacheField>
    <cacheField name="Pfam_seq_num" numFmtId="0">
      <sharedItems containsString="0" containsBlank="1" containsNumber="1" containsInteger="1" minValue="2" maxValue="7592"/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86">
  <r>
    <s v="A0NRQ5_9RHOB"/>
    <x v="0"/>
    <n v="228"/>
    <x v="0"/>
    <n v="49"/>
    <n v="228"/>
    <n v="1239"/>
    <s v="PF09223.6 YodA lipocalin-like domain"/>
  </r>
  <r>
    <s v="A0RGB6_BACAH"/>
    <x v="1"/>
    <n v="535"/>
    <x v="1"/>
    <n v="37"/>
    <n v="317"/>
    <n v="7592"/>
    <s v="PF01297.12 Periplasmic solute binding protein family"/>
  </r>
  <r>
    <s v="A0RGB6_BACAH"/>
    <x v="1"/>
    <n v="535"/>
    <x v="0"/>
    <n v="355"/>
    <n v="535"/>
    <n v="1239"/>
    <s v="PF09223.6 YodA lipocalin-like domain"/>
  </r>
  <r>
    <s v="A0RRL6_CAMFF"/>
    <x v="2"/>
    <n v="469"/>
    <x v="1"/>
    <n v="21"/>
    <n v="469"/>
    <n v="7592"/>
    <s v="PF01297.12 Periplasmic solute binding protein family"/>
  </r>
  <r>
    <s v="A0RRL6_CAMFF"/>
    <x v="2"/>
    <n v="469"/>
    <x v="0"/>
    <n v="124"/>
    <n v="306"/>
    <n v="1239"/>
    <s v="PF09223.6 YodA lipocalin-like domain"/>
  </r>
  <r>
    <s v="A1ACB8_ECOK1"/>
    <x v="3"/>
    <n v="115"/>
    <x v="0"/>
    <n v="1"/>
    <n v="115"/>
    <n v="1239"/>
    <s v="PF09223.6 YodA lipocalin-like domain"/>
  </r>
  <r>
    <s v="A1JS14_YERE8"/>
    <x v="4"/>
    <n v="219"/>
    <x v="0"/>
    <n v="38"/>
    <n v="219"/>
    <n v="1239"/>
    <s v="PF09223.6 YodA lipocalin-like domain"/>
  </r>
  <r>
    <s v="A2RFF7_STRPG"/>
    <x v="5"/>
    <n v="515"/>
    <x v="1"/>
    <n v="34"/>
    <n v="318"/>
    <n v="7592"/>
    <s v="PF01297.12 Periplasmic solute binding protein family"/>
  </r>
  <r>
    <s v="A2RFF7_STRPG"/>
    <x v="5"/>
    <n v="515"/>
    <x v="0"/>
    <n v="331"/>
    <n v="515"/>
    <n v="1239"/>
    <s v="PF09223.6 YodA lipocalin-like domain"/>
  </r>
  <r>
    <s v="A3CK95_STRSV"/>
    <x v="6"/>
    <n v="500"/>
    <x v="1"/>
    <n v="31"/>
    <n v="306"/>
    <n v="7592"/>
    <s v="PF01297.12 Periplasmic solute binding protein family"/>
  </r>
  <r>
    <s v="A3CK95_STRSV"/>
    <x v="6"/>
    <n v="500"/>
    <x v="0"/>
    <n v="319"/>
    <n v="500"/>
    <n v="1239"/>
    <s v="PF09223.6 YodA lipocalin-like domain"/>
  </r>
  <r>
    <s v="A3PRG1_RHOS1"/>
    <x v="7"/>
    <n v="227"/>
    <x v="0"/>
    <n v="48"/>
    <n v="227"/>
    <n v="1239"/>
    <s v="PF09223.6 YodA lipocalin-like domain"/>
  </r>
  <r>
    <s v="A3SEN9_9RHOB"/>
    <x v="8"/>
    <n v="232"/>
    <x v="0"/>
    <n v="53"/>
    <n v="232"/>
    <n v="1239"/>
    <s v="PF09223.6 YodA lipocalin-like domain"/>
  </r>
  <r>
    <s v="A3SK71_9RHOB"/>
    <x v="9"/>
    <n v="228"/>
    <x v="0"/>
    <n v="49"/>
    <n v="228"/>
    <n v="1239"/>
    <s v="PF09223.6 YodA lipocalin-like domain"/>
  </r>
  <r>
    <s v="A3T0L0_9RHOB"/>
    <x v="10"/>
    <n v="236"/>
    <x v="0"/>
    <n v="57"/>
    <n v="236"/>
    <n v="1239"/>
    <s v="PF09223.6 YodA lipocalin-like domain"/>
  </r>
  <r>
    <s v="A4VSJ3_STRSY"/>
    <x v="11"/>
    <n v="503"/>
    <x v="1"/>
    <n v="32"/>
    <n v="308"/>
    <n v="7592"/>
    <s v="PF01297.12 Periplasmic solute binding protein family"/>
  </r>
  <r>
    <s v="A4VSJ3_STRSY"/>
    <x v="11"/>
    <n v="503"/>
    <x v="0"/>
    <n v="322"/>
    <n v="503"/>
    <n v="1239"/>
    <s v="PF09223.6 YodA lipocalin-like domain"/>
  </r>
  <r>
    <s v="A4VYT6_STRS2"/>
    <x v="12"/>
    <n v="503"/>
    <x v="1"/>
    <n v="32"/>
    <n v="308"/>
    <n v="7592"/>
    <s v="PF01297.12 Periplasmic solute binding protein family"/>
  </r>
  <r>
    <s v="A4VYT6_STRS2"/>
    <x v="12"/>
    <n v="503"/>
    <x v="0"/>
    <n v="322"/>
    <n v="503"/>
    <n v="1239"/>
    <s v="PF09223.6 YodA lipocalin-like domain"/>
  </r>
  <r>
    <s v="A4WAD9_ENT38"/>
    <x v="13"/>
    <n v="213"/>
    <x v="0"/>
    <n v="32"/>
    <n v="213"/>
    <n v="1239"/>
    <s v="PF09223.6 YodA lipocalin-like domain"/>
  </r>
  <r>
    <s v="A5IVI6_STAA9"/>
    <x v="14"/>
    <n v="515"/>
    <x v="1"/>
    <n v="35"/>
    <n v="320"/>
    <n v="7592"/>
    <s v="PF01297.12 Periplasmic solute binding protein family"/>
  </r>
  <r>
    <s v="A5IVI6_STAA9"/>
    <x v="14"/>
    <n v="515"/>
    <x v="0"/>
    <n v="334"/>
    <n v="515"/>
    <n v="1239"/>
    <s v="PF09223.6 YodA lipocalin-like domain"/>
  </r>
  <r>
    <s v="A5LBR1_STRPN"/>
    <x v="15"/>
    <n v="501"/>
    <x v="1"/>
    <n v="31"/>
    <n v="307"/>
    <n v="7592"/>
    <s v="PF01297.12 Periplasmic solute binding protein family"/>
  </r>
  <r>
    <s v="A5LBR1_STRPN"/>
    <x v="15"/>
    <n v="501"/>
    <x v="0"/>
    <n v="320"/>
    <n v="501"/>
    <n v="1239"/>
    <s v="PF09223.6 YodA lipocalin-like domain"/>
  </r>
  <r>
    <s v="A5LLM7_STRPN"/>
    <x v="16"/>
    <n v="501"/>
    <x v="1"/>
    <n v="31"/>
    <n v="307"/>
    <n v="7592"/>
    <s v="PF01297.12 Periplasmic solute binding protein family"/>
  </r>
  <r>
    <s v="A5LLM7_STRPN"/>
    <x v="16"/>
    <n v="501"/>
    <x v="0"/>
    <n v="320"/>
    <n v="501"/>
    <n v="1239"/>
    <s v="PF09223.6 YodA lipocalin-like domain"/>
  </r>
  <r>
    <s v="A5LR03_STRPN"/>
    <x v="17"/>
    <n v="501"/>
    <x v="1"/>
    <n v="31"/>
    <n v="307"/>
    <n v="7592"/>
    <s v="PF01297.12 Periplasmic solute binding protein family"/>
  </r>
  <r>
    <s v="A5LR03_STRPN"/>
    <x v="17"/>
    <n v="501"/>
    <x v="0"/>
    <n v="320"/>
    <n v="501"/>
    <n v="1239"/>
    <s v="PF09223.6 YodA lipocalin-like domain"/>
  </r>
  <r>
    <s v="A5M1U1_STRPN"/>
    <x v="18"/>
    <n v="501"/>
    <x v="1"/>
    <n v="31"/>
    <n v="307"/>
    <n v="7592"/>
    <s v="PF01297.12 Periplasmic solute binding protein family"/>
  </r>
  <r>
    <s v="A5M1U1_STRPN"/>
    <x v="18"/>
    <n v="501"/>
    <x v="0"/>
    <n v="320"/>
    <n v="501"/>
    <n v="1239"/>
    <s v="PF09223.6 YodA lipocalin-like domain"/>
  </r>
  <r>
    <s v="A5M8N5_STRPN"/>
    <x v="19"/>
    <n v="477"/>
    <x v="1"/>
    <n v="1"/>
    <n v="276"/>
    <n v="7592"/>
    <s v="PF01297.12 Periplasmic solute binding protein family"/>
  </r>
  <r>
    <s v="A5M8N5_STRPN"/>
    <x v="19"/>
    <n v="477"/>
    <x v="0"/>
    <n v="289"/>
    <n v="457"/>
    <n v="1239"/>
    <s v="PF09223.6 YodA lipocalin-like domain"/>
  </r>
  <r>
    <s v="A5MG35_STRPN"/>
    <x v="20"/>
    <n v="501"/>
    <x v="1"/>
    <n v="31"/>
    <n v="307"/>
    <n v="7592"/>
    <s v="PF01297.12 Periplasmic solute binding protein family"/>
  </r>
  <r>
    <s v="A5MG35_STRPN"/>
    <x v="20"/>
    <n v="501"/>
    <x v="0"/>
    <n v="320"/>
    <n v="501"/>
    <n v="1239"/>
    <s v="PF09223.6 YodA lipocalin-like domain"/>
  </r>
  <r>
    <s v="A5MNN4_STRPN"/>
    <x v="21"/>
    <n v="501"/>
    <x v="1"/>
    <n v="31"/>
    <n v="307"/>
    <n v="7592"/>
    <s v="PF01297.12 Periplasmic solute binding protein family"/>
  </r>
  <r>
    <s v="A5MNN4_STRPN"/>
    <x v="21"/>
    <n v="501"/>
    <x v="0"/>
    <n v="320"/>
    <n v="501"/>
    <n v="1239"/>
    <s v="PF09223.6 YodA lipocalin-like domain"/>
  </r>
  <r>
    <s v="A5MU08_STRPN"/>
    <x v="22"/>
    <n v="501"/>
    <x v="1"/>
    <n v="31"/>
    <n v="307"/>
    <n v="7592"/>
    <s v="PF01297.12 Periplasmic solute binding protein family"/>
  </r>
  <r>
    <s v="A5MU08_STRPN"/>
    <x v="22"/>
    <n v="501"/>
    <x v="0"/>
    <n v="320"/>
    <n v="501"/>
    <n v="1239"/>
    <s v="PF09223.6 YodA lipocalin-like domain"/>
  </r>
  <r>
    <s v="A6CIU1_9BACI"/>
    <x v="23"/>
    <n v="506"/>
    <x v="1"/>
    <n v="33"/>
    <n v="305"/>
    <n v="7592"/>
    <s v="PF01297.12 Periplasmic solute binding protein family"/>
  </r>
  <r>
    <s v="A6CIU1_9BACI"/>
    <x v="23"/>
    <n v="506"/>
    <x v="0"/>
    <n v="326"/>
    <n v="506"/>
    <n v="1239"/>
    <s v="PF09223.6 YodA lipocalin-like domain"/>
  </r>
  <r>
    <s v="A6QJP6_STAAE"/>
    <x v="24"/>
    <n v="531"/>
    <x v="1"/>
    <n v="35"/>
    <n v="321"/>
    <n v="7592"/>
    <s v="PF01297.12 Periplasmic solute binding protein family"/>
  </r>
  <r>
    <s v="A6QJP6_STAAE"/>
    <x v="24"/>
    <n v="531"/>
    <x v="0"/>
    <n v="335"/>
    <n v="516"/>
    <n v="1239"/>
    <s v="PF09223.6 YodA lipocalin-like domain"/>
  </r>
  <r>
    <s v="A6TGD9_KLEP7"/>
    <x v="25"/>
    <n v="216"/>
    <x v="0"/>
    <n v="35"/>
    <n v="216"/>
    <n v="1239"/>
    <s v="PF09223.6 YodA lipocalin-like domain"/>
  </r>
  <r>
    <s v="A6U4D4_STAA2"/>
    <x v="26"/>
    <n v="515"/>
    <x v="1"/>
    <n v="35"/>
    <n v="320"/>
    <n v="7592"/>
    <s v="PF01297.12 Periplasmic solute binding protein family"/>
  </r>
  <r>
    <s v="A6U4D4_STAA2"/>
    <x v="26"/>
    <n v="515"/>
    <x v="0"/>
    <n v="334"/>
    <n v="515"/>
    <n v="1239"/>
    <s v="PF09223.6 YodA lipocalin-like domain"/>
  </r>
  <r>
    <s v="A7MNH4_CROS8"/>
    <x v="27"/>
    <n v="212"/>
    <x v="0"/>
    <n v="32"/>
    <n v="212"/>
    <n v="1239"/>
    <s v="PF09223.6 YodA lipocalin-like domain"/>
  </r>
  <r>
    <s v="A7X643_STAA1"/>
    <x v="28"/>
    <n v="515"/>
    <x v="1"/>
    <n v="35"/>
    <n v="320"/>
    <n v="7592"/>
    <s v="PF01297.12 Periplasmic solute binding protein family"/>
  </r>
  <r>
    <s v="A7X643_STAA1"/>
    <x v="28"/>
    <n v="515"/>
    <x v="0"/>
    <n v="334"/>
    <n v="515"/>
    <n v="1239"/>
    <s v="PF09223.6 YodA lipocalin-like domain"/>
  </r>
  <r>
    <s v="A7ZN94_ECO24"/>
    <x v="29"/>
    <n v="216"/>
    <x v="0"/>
    <n v="35"/>
    <n v="216"/>
    <n v="1239"/>
    <s v="PF09223.6 YodA lipocalin-like domain"/>
  </r>
  <r>
    <s v="A8A1H2_ECOHS"/>
    <x v="30"/>
    <n v="216"/>
    <x v="0"/>
    <n v="35"/>
    <n v="216"/>
    <n v="1239"/>
    <s v="PF09223.6 YodA lipocalin-like domain"/>
  </r>
  <r>
    <s v="A8AHJ2_CITK8"/>
    <x v="31"/>
    <n v="203"/>
    <x v="0"/>
    <n v="22"/>
    <n v="203"/>
    <n v="1239"/>
    <s v="PF09223.6 YodA lipocalin-like domain"/>
  </r>
  <r>
    <s v="A8AZJ2_STRGC"/>
    <x v="32"/>
    <n v="500"/>
    <x v="1"/>
    <n v="31"/>
    <n v="306"/>
    <n v="7592"/>
    <s v="PF01297.12 Periplasmic solute binding protein family"/>
  </r>
  <r>
    <s v="A8AZJ2_STRGC"/>
    <x v="32"/>
    <n v="500"/>
    <x v="0"/>
    <n v="319"/>
    <n v="500"/>
    <n v="1239"/>
    <s v="PF09223.6 YodA lipocalin-like domain"/>
  </r>
  <r>
    <s v="A8Z593_STAAT"/>
    <x v="33"/>
    <n v="516"/>
    <x v="1"/>
    <n v="35"/>
    <n v="321"/>
    <n v="7592"/>
    <s v="PF01297.12 Periplasmic solute binding protein family"/>
  </r>
  <r>
    <s v="A8Z593_STAAT"/>
    <x v="33"/>
    <n v="516"/>
    <x v="0"/>
    <n v="335"/>
    <n v="516"/>
    <n v="1239"/>
    <s v="PF09223.6 YodA lipocalin-like domain"/>
  </r>
  <r>
    <s v="A9CJJ6_AGRT5"/>
    <x v="34"/>
    <n v="227"/>
    <x v="0"/>
    <n v="48"/>
    <n v="227"/>
    <n v="1239"/>
    <s v="PF09223.6 YodA lipocalin-like domain"/>
  </r>
  <r>
    <s v="A9CWA1_9RHIZ"/>
    <x v="35"/>
    <n v="223"/>
    <x v="0"/>
    <n v="44"/>
    <n v="223"/>
    <n v="1239"/>
    <s v="PF09223.6 YodA lipocalin-like domain"/>
  </r>
  <r>
    <s v="A9ELK0_9RHOB"/>
    <x v="36"/>
    <n v="219"/>
    <x v="0"/>
    <n v="39"/>
    <n v="219"/>
    <n v="1239"/>
    <s v="PF09223.6 YodA lipocalin-like domain"/>
  </r>
  <r>
    <s v="A9FZE4_9RHOB"/>
    <x v="37"/>
    <n v="217"/>
    <x v="0"/>
    <n v="37"/>
    <n v="217"/>
    <n v="1239"/>
    <s v="PF09223.6 YodA lipocalin-like domain"/>
  </r>
  <r>
    <s v="A9MFK3_SALAR"/>
    <x v="38"/>
    <n v="203"/>
    <x v="0"/>
    <n v="22"/>
    <n v="203"/>
    <n v="1239"/>
    <s v="PF09223.6 YodA lipocalin-like domain"/>
  </r>
  <r>
    <s v="A9N377_SALPB"/>
    <x v="39"/>
    <n v="215"/>
    <x v="0"/>
    <n v="34"/>
    <n v="215"/>
    <n v="1239"/>
    <s v="PF09223.6 YodA lipocalin-like domain"/>
  </r>
  <r>
    <s v="ADCA_STRP1"/>
    <x v="40"/>
    <n v="515"/>
    <x v="1"/>
    <n v="34"/>
    <n v="318"/>
    <n v="7592"/>
    <s v="PF01297.12 Periplasmic solute binding protein family"/>
  </r>
  <r>
    <s v="ADCA_STRP1"/>
    <x v="40"/>
    <n v="515"/>
    <x v="0"/>
    <n v="331"/>
    <n v="515"/>
    <n v="1239"/>
    <s v="PF09223.6 YodA lipocalin-like domain"/>
  </r>
  <r>
    <s v="ADCA_STRP3"/>
    <x v="41"/>
    <n v="515"/>
    <x v="1"/>
    <n v="34"/>
    <n v="318"/>
    <n v="7592"/>
    <s v="PF01297.12 Periplasmic solute binding protein family"/>
  </r>
  <r>
    <s v="ADCA_STRP3"/>
    <x v="41"/>
    <n v="515"/>
    <x v="0"/>
    <n v="331"/>
    <n v="515"/>
    <n v="1239"/>
    <s v="PF09223.6 YodA lipocalin-like domain"/>
  </r>
  <r>
    <s v="ADCA_STRP6"/>
    <x v="42"/>
    <n v="515"/>
    <x v="1"/>
    <n v="34"/>
    <n v="318"/>
    <n v="7592"/>
    <s v="PF01297.12 Periplasmic solute binding protein family"/>
  </r>
  <r>
    <s v="ADCA_STRP6"/>
    <x v="42"/>
    <n v="515"/>
    <x v="0"/>
    <n v="331"/>
    <n v="515"/>
    <n v="1239"/>
    <s v="PF09223.6 YodA lipocalin-like domain"/>
  </r>
  <r>
    <s v="ADCA_STRP8"/>
    <x v="43"/>
    <n v="515"/>
    <x v="1"/>
    <n v="34"/>
    <n v="318"/>
    <n v="7592"/>
    <s v="PF01297.12 Periplasmic solute binding protein family"/>
  </r>
  <r>
    <s v="ADCA_STRP8"/>
    <x v="43"/>
    <n v="515"/>
    <x v="0"/>
    <n v="331"/>
    <n v="515"/>
    <n v="1239"/>
    <s v="PF09223.6 YodA lipocalin-like domain"/>
  </r>
  <r>
    <s v="ADCA_STRPN"/>
    <x v="44"/>
    <n v="501"/>
    <x v="1"/>
    <n v="31"/>
    <n v="307"/>
    <n v="7592"/>
    <s v="PF01297.12 Periplasmic solute binding protein family"/>
  </r>
  <r>
    <s v="ADCA_STRPN"/>
    <x v="44"/>
    <n v="501"/>
    <x v="0"/>
    <n v="320"/>
    <n v="501"/>
    <n v="1239"/>
    <s v="PF09223.6 YodA lipocalin-like domain"/>
  </r>
  <r>
    <s v="ADCA_STRPQ"/>
    <x v="45"/>
    <n v="515"/>
    <x v="1"/>
    <n v="34"/>
    <n v="318"/>
    <n v="7592"/>
    <s v="PF01297.12 Periplasmic solute binding protein family"/>
  </r>
  <r>
    <s v="ADCA_STRPQ"/>
    <x v="45"/>
    <n v="515"/>
    <x v="0"/>
    <n v="331"/>
    <n v="515"/>
    <n v="1239"/>
    <s v="PF09223.6 YodA lipocalin-like domain"/>
  </r>
  <r>
    <s v="ADCA_STRR6"/>
    <x v="46"/>
    <n v="501"/>
    <x v="1"/>
    <n v="31"/>
    <n v="307"/>
    <n v="7592"/>
    <s v="PF01297.12 Periplasmic solute binding protein family"/>
  </r>
  <r>
    <s v="ADCA_STRR6"/>
    <x v="46"/>
    <n v="501"/>
    <x v="0"/>
    <n v="320"/>
    <n v="501"/>
    <n v="1239"/>
    <s v="PF09223.6 YodA lipocalin-like domain"/>
  </r>
  <r>
    <s v="B0AYU0_BACAN"/>
    <x v="47"/>
    <n v="237"/>
    <x v="0"/>
    <n v="57"/>
    <n v="237"/>
    <n v="1239"/>
    <s v="PF09223.6 YodA lipocalin-like domain"/>
  </r>
  <r>
    <s v="B0QAT0_BACAN"/>
    <x v="48"/>
    <n v="237"/>
    <x v="0"/>
    <n v="57"/>
    <n v="237"/>
    <n v="1239"/>
    <s v="PF09223.6 YodA lipocalin-like domain"/>
  </r>
  <r>
    <s v="B0QQW8_BACAN"/>
    <x v="49"/>
    <n v="237"/>
    <x v="0"/>
    <n v="57"/>
    <n v="237"/>
    <n v="1239"/>
    <s v="PF09223.6 YodA lipocalin-like domain"/>
  </r>
  <r>
    <s v="B0S0A7_FINM2"/>
    <x v="50"/>
    <n v="223"/>
    <x v="0"/>
    <n v="40"/>
    <n v="223"/>
    <n v="1239"/>
    <s v="PF09223.6 YodA lipocalin-like domain"/>
  </r>
  <r>
    <s v="B1B6S8_ECOLX"/>
    <x v="51"/>
    <n v="204"/>
    <x v="0"/>
    <n v="29"/>
    <n v="204"/>
    <n v="1239"/>
    <s v="PF09223.6 YodA lipocalin-like domain"/>
  </r>
  <r>
    <s v="B1EQ02_9ESCH"/>
    <x v="52"/>
    <n v="216"/>
    <x v="0"/>
    <n v="35"/>
    <n v="216"/>
    <n v="1239"/>
    <s v="PF09223.6 YodA lipocalin-like domain"/>
  </r>
  <r>
    <s v="B1F6W7_BACAN"/>
    <x v="53"/>
    <n v="237"/>
    <x v="0"/>
    <n v="57"/>
    <n v="237"/>
    <n v="1239"/>
    <s v="PF09223.6 YodA lipocalin-like domain"/>
  </r>
  <r>
    <s v="B1GR39_BACAN"/>
    <x v="54"/>
    <n v="237"/>
    <x v="0"/>
    <n v="57"/>
    <n v="237"/>
    <n v="1239"/>
    <s v="PF09223.6 YodA lipocalin-like domain"/>
  </r>
  <r>
    <s v="B1I9Y0_STRPI"/>
    <x v="55"/>
    <n v="501"/>
    <x v="1"/>
    <n v="31"/>
    <n v="307"/>
    <n v="7592"/>
    <s v="PF01297.12 Periplasmic solute binding protein family"/>
  </r>
  <r>
    <s v="B1I9Y0_STRPI"/>
    <x v="55"/>
    <n v="501"/>
    <x v="0"/>
    <n v="320"/>
    <n v="501"/>
    <n v="1239"/>
    <s v="PF09223.6 YodA lipocalin-like domain"/>
  </r>
  <r>
    <s v="B1IZT9_ECOLC"/>
    <x v="56"/>
    <n v="223"/>
    <x v="0"/>
    <n v="42"/>
    <n v="223"/>
    <n v="1239"/>
    <s v="PF09223.6 YodA lipocalin-like domain"/>
  </r>
  <r>
    <s v="B1LQN6_ECOSM"/>
    <x v="57"/>
    <n v="216"/>
    <x v="0"/>
    <n v="35"/>
    <n v="216"/>
    <n v="1239"/>
    <s v="PF09223.6 YodA lipocalin-like domain"/>
  </r>
  <r>
    <s v="B1S253_STRPN"/>
    <x v="58"/>
    <n v="501"/>
    <x v="1"/>
    <n v="31"/>
    <n v="307"/>
    <n v="7592"/>
    <s v="PF01297.12 Periplasmic solute binding protein family"/>
  </r>
  <r>
    <s v="B1S253_STRPN"/>
    <x v="58"/>
    <n v="501"/>
    <x v="0"/>
    <n v="320"/>
    <n v="501"/>
    <n v="1239"/>
    <s v="PF09223.6 YodA lipocalin-like domain"/>
  </r>
  <r>
    <s v="B1SAR9_9BIFI"/>
    <x v="59"/>
    <n v="559"/>
    <x v="1"/>
    <n v="100"/>
    <n v="380"/>
    <n v="7592"/>
    <s v="PF01297.12 Periplasmic solute binding protein family"/>
  </r>
  <r>
    <s v="B1SAR9_9BIFI"/>
    <x v="59"/>
    <n v="559"/>
    <x v="0"/>
    <n v="379"/>
    <n v="559"/>
    <n v="1239"/>
    <s v="PF09223.6 YodA lipocalin-like domain"/>
  </r>
  <r>
    <s v="B1SGL2_9STRE"/>
    <x v="60"/>
    <n v="476"/>
    <x v="1"/>
    <n v="34"/>
    <n v="306"/>
    <n v="7592"/>
    <s v="PF01297.12 Periplasmic solute binding protein family"/>
  </r>
  <r>
    <s v="B1SGL2_9STRE"/>
    <x v="60"/>
    <n v="476"/>
    <x v="0"/>
    <n v="319"/>
    <n v="443"/>
    <n v="1239"/>
    <s v="PF09223.6 YodA lipocalin-like domain"/>
  </r>
  <r>
    <s v="B1UYL0_BACAN"/>
    <x v="61"/>
    <n v="237"/>
    <x v="0"/>
    <n v="57"/>
    <n v="237"/>
    <n v="1239"/>
    <s v="PF09223.6 YodA lipocalin-like domain"/>
  </r>
  <r>
    <s v="B1X6C2_ECODH"/>
    <x v="62"/>
    <n v="216"/>
    <x v="0"/>
    <n v="35"/>
    <n v="216"/>
    <n v="1239"/>
    <s v="PF09223.6 YodA lipocalin-like domain"/>
  </r>
  <r>
    <s v="B2DNY3_STRPN"/>
    <x v="63"/>
    <n v="501"/>
    <x v="1"/>
    <n v="31"/>
    <n v="307"/>
    <n v="7592"/>
    <s v="PF01297.12 Periplasmic solute binding protein family"/>
  </r>
  <r>
    <s v="B2DNY3_STRPN"/>
    <x v="63"/>
    <n v="501"/>
    <x v="0"/>
    <n v="320"/>
    <n v="501"/>
    <n v="1239"/>
    <s v="PF09223.6 YodA lipocalin-like domain"/>
  </r>
  <r>
    <s v="B2DUN2_STRPN"/>
    <x v="64"/>
    <n v="501"/>
    <x v="1"/>
    <n v="31"/>
    <n v="307"/>
    <n v="7592"/>
    <s v="PF01297.12 Periplasmic solute binding protein family"/>
  </r>
  <r>
    <s v="B2DUN2_STRPN"/>
    <x v="64"/>
    <n v="501"/>
    <x v="0"/>
    <n v="320"/>
    <n v="501"/>
    <n v="1239"/>
    <s v="PF09223.6 YodA lipocalin-like domain"/>
  </r>
  <r>
    <s v="B2E0D1_STRPN"/>
    <x v="65"/>
    <n v="501"/>
    <x v="1"/>
    <n v="31"/>
    <n v="307"/>
    <n v="7592"/>
    <s v="PF01297.12 Periplasmic solute binding protein family"/>
  </r>
  <r>
    <s v="B2E0D1_STRPN"/>
    <x v="65"/>
    <n v="501"/>
    <x v="0"/>
    <n v="320"/>
    <n v="501"/>
    <n v="1239"/>
    <s v="PF09223.6 YodA lipocalin-like domain"/>
  </r>
  <r>
    <s v="B2E5F6_STRPN"/>
    <x v="66"/>
    <n v="501"/>
    <x v="1"/>
    <n v="31"/>
    <n v="307"/>
    <n v="7592"/>
    <s v="PF01297.12 Periplasmic solute binding protein family"/>
  </r>
  <r>
    <s v="B2E5F6_STRPN"/>
    <x v="66"/>
    <n v="501"/>
    <x v="0"/>
    <n v="320"/>
    <n v="501"/>
    <n v="1239"/>
    <s v="PF09223.6 YodA lipocalin-like domain"/>
  </r>
  <r>
    <s v="B2EAW6_BIFAN"/>
    <x v="67"/>
    <n v="527"/>
    <x v="1"/>
    <n v="72"/>
    <n v="348"/>
    <n v="7592"/>
    <s v="PF01297.12 Periplasmic solute binding protein family"/>
  </r>
  <r>
    <s v="B2EAW6_BIFAN"/>
    <x v="67"/>
    <n v="527"/>
    <x v="0"/>
    <n v="348"/>
    <n v="527"/>
    <n v="1239"/>
    <s v="PF09223.6 YodA lipocalin-like domain"/>
  </r>
  <r>
    <s v="B2INI8_STRPS"/>
    <x v="68"/>
    <n v="501"/>
    <x v="1"/>
    <n v="31"/>
    <n v="307"/>
    <n v="7592"/>
    <s v="PF01297.12 Periplasmic solute binding protein family"/>
  </r>
  <r>
    <s v="B2INI8_STRPS"/>
    <x v="68"/>
    <n v="501"/>
    <x v="0"/>
    <n v="320"/>
    <n v="501"/>
    <n v="1239"/>
    <s v="PF09223.6 YodA lipocalin-like domain"/>
  </r>
  <r>
    <s v="B2N977_ECOLX"/>
    <x v="69"/>
    <n v="216"/>
    <x v="0"/>
    <n v="35"/>
    <n v="216"/>
    <n v="1239"/>
    <s v="PF09223.6 YodA lipocalin-like domain"/>
  </r>
  <r>
    <s v="B2NYQ7_ECO57"/>
    <x v="70"/>
    <n v="216"/>
    <x v="0"/>
    <n v="35"/>
    <n v="216"/>
    <n v="1239"/>
    <s v="PF09223.6 YodA lipocalin-like domain"/>
  </r>
  <r>
    <s v="B2PCT1_ECO57"/>
    <x v="71"/>
    <n v="216"/>
    <x v="0"/>
    <n v="35"/>
    <n v="216"/>
    <n v="1239"/>
    <s v="PF09223.6 YodA lipocalin-like domain"/>
  </r>
  <r>
    <s v="B2PRG8_ECO57"/>
    <x v="72"/>
    <n v="216"/>
    <x v="0"/>
    <n v="35"/>
    <n v="216"/>
    <n v="1239"/>
    <s v="PF09223.6 YodA lipocalin-like domain"/>
  </r>
  <r>
    <s v="B2Q0J3_PROST"/>
    <x v="73"/>
    <n v="214"/>
    <x v="0"/>
    <n v="32"/>
    <n v="214"/>
    <n v="1239"/>
    <s v="PF09223.6 YodA lipocalin-like domain"/>
  </r>
  <r>
    <s v="B2TWL2_SHIB3"/>
    <x v="74"/>
    <n v="216"/>
    <x v="0"/>
    <n v="35"/>
    <n v="216"/>
    <n v="1239"/>
    <s v="PF09223.6 YodA lipocalin-like domain"/>
  </r>
  <r>
    <s v="B3AC82_ECO57"/>
    <x v="75"/>
    <n v="216"/>
    <x v="0"/>
    <n v="35"/>
    <n v="216"/>
    <n v="1239"/>
    <s v="PF09223.6 YodA lipocalin-like domain"/>
  </r>
  <r>
    <s v="B3AVE3_ECO57"/>
    <x v="76"/>
    <n v="216"/>
    <x v="0"/>
    <n v="35"/>
    <n v="216"/>
    <n v="1239"/>
    <s v="PF09223.6 YodA lipocalin-like domain"/>
  </r>
  <r>
    <s v="B3B7F7_ECO57"/>
    <x v="77"/>
    <n v="216"/>
    <x v="0"/>
    <n v="35"/>
    <n v="216"/>
    <n v="1239"/>
    <s v="PF09223.6 YodA lipocalin-like domain"/>
  </r>
  <r>
    <s v="B3BMK5_ECO57"/>
    <x v="78"/>
    <n v="216"/>
    <x v="0"/>
    <n v="35"/>
    <n v="216"/>
    <n v="1239"/>
    <s v="PF09223.6 YodA lipocalin-like domain"/>
  </r>
  <r>
    <s v="B3C297_ECO57"/>
    <x v="79"/>
    <n v="216"/>
    <x v="0"/>
    <n v="35"/>
    <n v="216"/>
    <n v="1239"/>
    <s v="PF09223.6 YodA lipocalin-like domain"/>
  </r>
  <r>
    <s v="B3HVI1_ECOLX"/>
    <x v="80"/>
    <n v="216"/>
    <x v="0"/>
    <n v="35"/>
    <n v="216"/>
    <n v="1239"/>
    <s v="PF09223.6 YodA lipocalin-like domain"/>
  </r>
  <r>
    <s v="B3IRI2_ECOLX"/>
    <x v="81"/>
    <n v="216"/>
    <x v="0"/>
    <n v="35"/>
    <n v="216"/>
    <n v="1239"/>
    <s v="PF09223.6 YodA lipocalin-like domain"/>
  </r>
  <r>
    <s v="B3JDF5_BACAN"/>
    <x v="82"/>
    <n v="237"/>
    <x v="0"/>
    <n v="57"/>
    <n v="237"/>
    <n v="1239"/>
    <s v="PF09223.6 YodA lipocalin-like domain"/>
  </r>
  <r>
    <s v="B3WTY9_ECOLX"/>
    <x v="83"/>
    <n v="216"/>
    <x v="0"/>
    <n v="35"/>
    <n v="216"/>
    <n v="1239"/>
    <s v="PF09223.6 YodA lipocalin-like domain"/>
  </r>
  <r>
    <s v="B3X2S3_SHIDY"/>
    <x v="84"/>
    <n v="216"/>
    <x v="0"/>
    <n v="35"/>
    <n v="216"/>
    <n v="1239"/>
    <s v="PF09223.6 YodA lipocalin-like domain"/>
  </r>
  <r>
    <s v="B3YJM2_SALET"/>
    <x v="85"/>
    <n v="216"/>
    <x v="0"/>
    <n v="35"/>
    <n v="216"/>
    <n v="1239"/>
    <s v="PF09223.6 YodA lipocalin-like domain"/>
  </r>
  <r>
    <s v="B3ZI69_BACCE"/>
    <x v="86"/>
    <n v="535"/>
    <x v="1"/>
    <n v="37"/>
    <n v="317"/>
    <n v="7592"/>
    <s v="PF01297.12 Periplasmic solute binding protein family"/>
  </r>
  <r>
    <s v="B3ZI69_BACCE"/>
    <x v="86"/>
    <n v="535"/>
    <x v="0"/>
    <n v="355"/>
    <n v="535"/>
    <n v="1239"/>
    <s v="PF09223.6 YodA lipocalin-like domain"/>
  </r>
  <r>
    <s v="B4AAP4_SALNE"/>
    <x v="87"/>
    <n v="216"/>
    <x v="0"/>
    <n v="35"/>
    <n v="216"/>
    <n v="1239"/>
    <s v="PF09223.6 YodA lipocalin-like domain"/>
  </r>
  <r>
    <s v="B4F281_PROMH"/>
    <x v="88"/>
    <n v="215"/>
    <x v="0"/>
    <n v="34"/>
    <n v="215"/>
    <n v="1239"/>
    <s v="PF09223.6 YodA lipocalin-like domain"/>
  </r>
  <r>
    <s v="B4T3V0_SALNS"/>
    <x v="89"/>
    <n v="216"/>
    <x v="0"/>
    <n v="35"/>
    <n v="216"/>
    <n v="1239"/>
    <s v="PF09223.6 YodA lipocalin-like domain"/>
  </r>
  <r>
    <s v="B4TFP1_SALHS"/>
    <x v="90"/>
    <n v="216"/>
    <x v="0"/>
    <n v="35"/>
    <n v="216"/>
    <n v="1239"/>
    <s v="PF09223.6 YodA lipocalin-like domain"/>
  </r>
  <r>
    <s v="B4TU78_SALSV"/>
    <x v="91"/>
    <n v="216"/>
    <x v="0"/>
    <n v="35"/>
    <n v="216"/>
    <n v="1239"/>
    <s v="PF09223.6 YodA lipocalin-like domain"/>
  </r>
  <r>
    <s v="B4U282_STREM"/>
    <x v="92"/>
    <n v="516"/>
    <x v="1"/>
    <n v="34"/>
    <n v="319"/>
    <n v="7592"/>
    <s v="PF01297.12 Periplasmic solute binding protein family"/>
  </r>
  <r>
    <s v="B4U282_STREM"/>
    <x v="92"/>
    <n v="516"/>
    <x v="0"/>
    <n v="332"/>
    <n v="516"/>
    <n v="1239"/>
    <s v="PF09223.6 YodA lipocalin-like domain"/>
  </r>
  <r>
    <s v="B5BAB1_SALPK"/>
    <x v="93"/>
    <n v="216"/>
    <x v="0"/>
    <n v="35"/>
    <n v="216"/>
    <n v="1239"/>
    <s v="PF09223.6 YodA lipocalin-like domain"/>
  </r>
  <r>
    <s v="B5BZ73_SALET"/>
    <x v="94"/>
    <n v="216"/>
    <x v="0"/>
    <n v="35"/>
    <n v="216"/>
    <n v="1239"/>
    <s v="PF09223.6 YodA lipocalin-like domain"/>
  </r>
  <r>
    <s v="B5CKH0_SALET"/>
    <x v="95"/>
    <n v="216"/>
    <x v="0"/>
    <n v="35"/>
    <n v="216"/>
    <n v="1239"/>
    <s v="PF09223.6 YodA lipocalin-like domain"/>
  </r>
  <r>
    <s v="B5E3R0_STRP4"/>
    <x v="96"/>
    <n v="501"/>
    <x v="1"/>
    <n v="31"/>
    <n v="307"/>
    <n v="7592"/>
    <s v="PF01297.12 Periplasmic solute binding protein family"/>
  </r>
  <r>
    <s v="B5E3R0_STRP4"/>
    <x v="96"/>
    <n v="501"/>
    <x v="0"/>
    <n v="320"/>
    <n v="501"/>
    <n v="1239"/>
    <s v="PF09223.6 YodA lipocalin-like domain"/>
  </r>
  <r>
    <s v="B5F890_SALA4"/>
    <x v="97"/>
    <n v="216"/>
    <x v="0"/>
    <n v="35"/>
    <n v="216"/>
    <n v="1239"/>
    <s v="PF09223.6 YodA lipocalin-like domain"/>
  </r>
  <r>
    <s v="B5FK43_SALDC"/>
    <x v="98"/>
    <n v="216"/>
    <x v="0"/>
    <n v="35"/>
    <n v="216"/>
    <n v="1239"/>
    <s v="PF09223.6 YodA lipocalin-like domain"/>
  </r>
  <r>
    <s v="B5MQ73_SALET"/>
    <x v="99"/>
    <n v="216"/>
    <x v="0"/>
    <n v="35"/>
    <n v="216"/>
    <n v="1239"/>
    <s v="PF09223.6 YodA lipocalin-like domain"/>
  </r>
  <r>
    <s v="B5MZR0_SALET"/>
    <x v="100"/>
    <n v="216"/>
    <x v="0"/>
    <n v="35"/>
    <n v="216"/>
    <n v="1239"/>
    <s v="PF09223.6 YodA lipocalin-like domain"/>
  </r>
  <r>
    <s v="B5NU32_SALET"/>
    <x v="101"/>
    <n v="216"/>
    <x v="0"/>
    <n v="35"/>
    <n v="216"/>
    <n v="1239"/>
    <s v="PF09223.6 YodA lipocalin-like domain"/>
  </r>
  <r>
    <s v="B5P7U9_SALET"/>
    <x v="102"/>
    <n v="216"/>
    <x v="0"/>
    <n v="35"/>
    <n v="216"/>
    <n v="1239"/>
    <s v="PF09223.6 YodA lipocalin-like domain"/>
  </r>
  <r>
    <s v="B5PK71_SALET"/>
    <x v="103"/>
    <n v="216"/>
    <x v="0"/>
    <n v="35"/>
    <n v="216"/>
    <n v="1239"/>
    <s v="PF09223.6 YodA lipocalin-like domain"/>
  </r>
  <r>
    <s v="B5Q018_SALHA"/>
    <x v="104"/>
    <n v="216"/>
    <x v="0"/>
    <n v="35"/>
    <n v="216"/>
    <n v="1239"/>
    <s v="PF09223.6 YodA lipocalin-like domain"/>
  </r>
  <r>
    <s v="B5QDH9_SALVI"/>
    <x v="105"/>
    <n v="215"/>
    <x v="0"/>
    <n v="34"/>
    <n v="215"/>
    <n v="1239"/>
    <s v="PF09223.6 YodA lipocalin-like domain"/>
  </r>
  <r>
    <s v="B5QWN7_SALEP"/>
    <x v="106"/>
    <n v="215"/>
    <x v="0"/>
    <n v="34"/>
    <n v="215"/>
    <n v="1239"/>
    <s v="PF09223.6 YodA lipocalin-like domain"/>
  </r>
  <r>
    <s v="B5RB43_SALG2"/>
    <x v="107"/>
    <n v="215"/>
    <x v="0"/>
    <n v="34"/>
    <n v="215"/>
    <n v="1239"/>
    <s v="PF09223.6 YodA lipocalin-like domain"/>
  </r>
  <r>
    <s v="B5XKL4_STRPZ"/>
    <x v="108"/>
    <n v="515"/>
    <x v="1"/>
    <n v="34"/>
    <n v="318"/>
    <n v="7592"/>
    <s v="PF01297.12 Periplasmic solute binding protein family"/>
  </r>
  <r>
    <s v="B5XKL4_STRPZ"/>
    <x v="108"/>
    <n v="515"/>
    <x v="0"/>
    <n v="331"/>
    <n v="515"/>
    <n v="1239"/>
    <s v="PF09223.6 YodA lipocalin-like domain"/>
  </r>
  <r>
    <s v="B5XZ21_KLEP3"/>
    <x v="109"/>
    <n v="216"/>
    <x v="0"/>
    <n v="35"/>
    <n v="216"/>
    <n v="1239"/>
    <s v="PF09223.6 YodA lipocalin-like domain"/>
  </r>
  <r>
    <s v="B5YSJ9_ECO5E"/>
    <x v="110"/>
    <n v="216"/>
    <x v="0"/>
    <n v="35"/>
    <n v="216"/>
    <n v="1239"/>
    <s v="PF09223.6 YodA lipocalin-like domain"/>
  </r>
  <r>
    <s v="B6FQC9_9CLOT"/>
    <x v="111"/>
    <n v="504"/>
    <x v="1"/>
    <n v="40"/>
    <n v="503"/>
    <n v="7592"/>
    <s v="PF01297.12 Periplasmic solute binding protein family"/>
  </r>
  <r>
    <s v="B6FQC9_9CLOT"/>
    <x v="111"/>
    <n v="504"/>
    <x v="0"/>
    <n v="139"/>
    <n v="323"/>
    <n v="1239"/>
    <s v="PF09223.6 YodA lipocalin-like domain"/>
  </r>
  <r>
    <s v="B6FTN0_9CLOT"/>
    <x v="112"/>
    <n v="599"/>
    <x v="2"/>
    <n v="4"/>
    <n v="319"/>
    <n v="3742"/>
    <s v="PF03435.13 Saccharopine dehydrogenase"/>
  </r>
  <r>
    <s v="B6FTN0_9CLOT"/>
    <x v="112"/>
    <n v="599"/>
    <x v="0"/>
    <n v="399"/>
    <n v="583"/>
    <n v="1239"/>
    <s v="PF09223.6 YodA lipocalin-like domain"/>
  </r>
  <r>
    <s v="B6I118_ECOSE"/>
    <x v="113"/>
    <n v="216"/>
    <x v="0"/>
    <n v="35"/>
    <n v="216"/>
    <n v="1239"/>
    <s v="PF09223.6 YodA lipocalin-like domain"/>
  </r>
  <r>
    <s v="B6W9R7_9FIRM"/>
    <x v="114"/>
    <n v="234"/>
    <x v="0"/>
    <n v="53"/>
    <n v="234"/>
    <n v="1239"/>
    <s v="PF09223.6 YodA lipocalin-like domain"/>
  </r>
  <r>
    <s v="B6XCS9_9ENTR"/>
    <x v="115"/>
    <n v="214"/>
    <x v="0"/>
    <n v="33"/>
    <n v="214"/>
    <n v="1239"/>
    <s v="PF09223.6 YodA lipocalin-like domain"/>
  </r>
  <r>
    <s v="B7A171_ECO57"/>
    <x v="116"/>
    <n v="216"/>
    <x v="0"/>
    <n v="35"/>
    <n v="216"/>
    <n v="1239"/>
    <s v="PF09223.6 YodA lipocalin-like domain"/>
  </r>
  <r>
    <s v="B7L8Z0_ECO55"/>
    <x v="117"/>
    <n v="216"/>
    <x v="0"/>
    <n v="35"/>
    <n v="216"/>
    <n v="1239"/>
    <s v="PF09223.6 YodA lipocalin-like domain"/>
  </r>
  <r>
    <s v="B7M3B1_ECO8A"/>
    <x v="118"/>
    <n v="216"/>
    <x v="0"/>
    <n v="35"/>
    <n v="216"/>
    <n v="1239"/>
    <s v="PF09223.6 YodA lipocalin-like domain"/>
  </r>
  <r>
    <s v="B7MCM6_ECO45"/>
    <x v="119"/>
    <n v="216"/>
    <x v="0"/>
    <n v="35"/>
    <n v="216"/>
    <n v="1239"/>
    <s v="PF09223.6 YodA lipocalin-like domain"/>
  </r>
  <r>
    <s v="B7MWF9_ECO81"/>
    <x v="120"/>
    <n v="216"/>
    <x v="0"/>
    <n v="35"/>
    <n v="216"/>
    <n v="1239"/>
    <s v="PF09223.6 YodA lipocalin-like domain"/>
  </r>
  <r>
    <s v="B7NBW4_ECOLU"/>
    <x v="121"/>
    <n v="216"/>
    <x v="0"/>
    <n v="35"/>
    <n v="216"/>
    <n v="1239"/>
    <s v="PF09223.6 YodA lipocalin-like domain"/>
  </r>
  <r>
    <s v="B7NRA9_ECO7I"/>
    <x v="122"/>
    <n v="216"/>
    <x v="0"/>
    <n v="35"/>
    <n v="216"/>
    <n v="1239"/>
    <s v="PF09223.6 YodA lipocalin-like domain"/>
  </r>
  <r>
    <s v="B7USY3_ECO27"/>
    <x v="123"/>
    <n v="216"/>
    <x v="0"/>
    <n v="35"/>
    <n v="216"/>
    <n v="1239"/>
    <s v="PF09223.6 YodA lipocalin-like domain"/>
  </r>
  <r>
    <s v="B8DVH2_BIFA0"/>
    <x v="124"/>
    <n v="527"/>
    <x v="1"/>
    <n v="72"/>
    <n v="348"/>
    <n v="7592"/>
    <s v="PF01297.12 Periplasmic solute binding protein family"/>
  </r>
  <r>
    <s v="B8DVH2_BIFA0"/>
    <x v="124"/>
    <n v="527"/>
    <x v="0"/>
    <n v="348"/>
    <n v="527"/>
    <n v="1239"/>
    <s v="PF09223.6 YodA lipocalin-like domain"/>
  </r>
  <r>
    <s v="B8ZQ07_STRPJ"/>
    <x v="125"/>
    <n v="501"/>
    <x v="1"/>
    <n v="31"/>
    <n v="307"/>
    <n v="7592"/>
    <s v="PF01297.12 Periplasmic solute binding protein family"/>
  </r>
  <r>
    <s v="B8ZQ07_STRPJ"/>
    <x v="125"/>
    <n v="501"/>
    <x v="0"/>
    <n v="320"/>
    <n v="501"/>
    <n v="1239"/>
    <s v="PF09223.6 YodA lipocalin-like domain"/>
  </r>
  <r>
    <s v="B9DRP9_STRU0"/>
    <x v="126"/>
    <n v="518"/>
    <x v="1"/>
    <n v="35"/>
    <n v="321"/>
    <n v="7592"/>
    <s v="PF01297.12 Periplasmic solute binding protein family"/>
  </r>
  <r>
    <s v="B9DRP9_STRU0"/>
    <x v="126"/>
    <n v="518"/>
    <x v="0"/>
    <n v="334"/>
    <n v="518"/>
    <n v="1239"/>
    <s v="PF09223.6 YodA lipocalin-like domain"/>
  </r>
  <r>
    <s v="B9KWF3_RHOSK"/>
    <x v="127"/>
    <n v="232"/>
    <x v="0"/>
    <n v="53"/>
    <n v="232"/>
    <n v="1239"/>
    <s v="PF09223.6 YodA lipocalin-like domain"/>
  </r>
  <r>
    <s v="B9QZY2_9RHOB"/>
    <x v="128"/>
    <n v="229"/>
    <x v="0"/>
    <n v="50"/>
    <n v="229"/>
    <n v="1239"/>
    <s v="PF09223.6 YodA lipocalin-like domain"/>
  </r>
  <r>
    <s v="B9WV42_STRSU"/>
    <x v="129"/>
    <n v="503"/>
    <x v="1"/>
    <n v="32"/>
    <n v="308"/>
    <n v="7592"/>
    <s v="PF01297.12 Periplasmic solute binding protein family"/>
  </r>
  <r>
    <s v="B9WV42_STRSU"/>
    <x v="129"/>
    <n v="503"/>
    <x v="0"/>
    <n v="322"/>
    <n v="503"/>
    <n v="1239"/>
    <s v="PF09223.6 YodA lipocalin-like domain"/>
  </r>
  <r>
    <s v="C0B0K9_9ENTR"/>
    <x v="130"/>
    <n v="142"/>
    <x v="0"/>
    <n v="2"/>
    <n v="142"/>
    <n v="1239"/>
    <s v="PF09223.6 YodA lipocalin-like domain"/>
  </r>
  <r>
    <s v="C0B0L0_9ENTR"/>
    <x v="131"/>
    <n v="86"/>
    <x v="0"/>
    <n v="34"/>
    <n v="86"/>
    <n v="1239"/>
    <s v="PF09223.6 YodA lipocalin-like domain"/>
  </r>
  <r>
    <s v="C0MBZ8_STRE4"/>
    <x v="132"/>
    <n v="516"/>
    <x v="1"/>
    <n v="34"/>
    <n v="319"/>
    <n v="7592"/>
    <s v="PF01297.12 Periplasmic solute binding protein family"/>
  </r>
  <r>
    <s v="C0MBZ8_STRE4"/>
    <x v="132"/>
    <n v="516"/>
    <x v="0"/>
    <n v="332"/>
    <n v="516"/>
    <n v="1239"/>
    <s v="PF09223.6 YodA lipocalin-like domain"/>
  </r>
  <r>
    <s v="C0MHG8_STRS7"/>
    <x v="133"/>
    <n v="516"/>
    <x v="1"/>
    <n v="34"/>
    <n v="319"/>
    <n v="7592"/>
    <s v="PF01297.12 Periplasmic solute binding protein family"/>
  </r>
  <r>
    <s v="C0MHG8_STRS7"/>
    <x v="133"/>
    <n v="516"/>
    <x v="0"/>
    <n v="332"/>
    <n v="516"/>
    <n v="1239"/>
    <s v="PF09223.6 YodA lipocalin-like domain"/>
  </r>
  <r>
    <s v="C0Q728_SALPC"/>
    <x v="134"/>
    <n v="215"/>
    <x v="0"/>
    <n v="34"/>
    <n v="215"/>
    <n v="1239"/>
    <s v="PF09223.6 YodA lipocalin-like domain"/>
  </r>
  <r>
    <s v="C0X0Y6_ENTFL"/>
    <x v="135"/>
    <n v="511"/>
    <x v="1"/>
    <n v="38"/>
    <n v="316"/>
    <n v="7592"/>
    <s v="PF01297.12 Periplasmic solute binding protein family"/>
  </r>
  <r>
    <s v="C0X0Y6_ENTFL"/>
    <x v="135"/>
    <n v="511"/>
    <x v="0"/>
    <n v="330"/>
    <n v="511"/>
    <n v="1239"/>
    <s v="PF09223.6 YodA lipocalin-like domain"/>
  </r>
  <r>
    <s v="C1CB13_STRP7"/>
    <x v="136"/>
    <n v="501"/>
    <x v="1"/>
    <n v="31"/>
    <n v="307"/>
    <n v="7592"/>
    <s v="PF01297.12 Periplasmic solute binding protein family"/>
  </r>
  <r>
    <s v="C1CB13_STRP7"/>
    <x v="136"/>
    <n v="501"/>
    <x v="0"/>
    <n v="320"/>
    <n v="501"/>
    <n v="1239"/>
    <s v="PF09223.6 YodA lipocalin-like domain"/>
  </r>
  <r>
    <s v="C1CHG8_STRZJ"/>
    <x v="137"/>
    <n v="501"/>
    <x v="1"/>
    <n v="31"/>
    <n v="307"/>
    <n v="7592"/>
    <s v="PF01297.12 Periplasmic solute binding protein family"/>
  </r>
  <r>
    <s v="C1CHG8_STRZJ"/>
    <x v="137"/>
    <n v="501"/>
    <x v="0"/>
    <n v="320"/>
    <n v="501"/>
    <n v="1239"/>
    <s v="PF09223.6 YodA lipocalin-like domain"/>
  </r>
  <r>
    <s v="C1CNE1_STRZP"/>
    <x v="138"/>
    <n v="501"/>
    <x v="1"/>
    <n v="31"/>
    <n v="307"/>
    <n v="7592"/>
    <s v="PF01297.12 Periplasmic solute binding protein family"/>
  </r>
  <r>
    <s v="C1CNE1_STRZP"/>
    <x v="138"/>
    <n v="501"/>
    <x v="0"/>
    <n v="320"/>
    <n v="501"/>
    <n v="1239"/>
    <s v="PF09223.6 YodA lipocalin-like domain"/>
  </r>
  <r>
    <s v="C1CU88_STRZT"/>
    <x v="139"/>
    <n v="501"/>
    <x v="1"/>
    <n v="31"/>
    <n v="307"/>
    <n v="7592"/>
    <s v="PF01297.12 Periplasmic solute binding protein family"/>
  </r>
  <r>
    <s v="C1CU88_STRZT"/>
    <x v="139"/>
    <n v="501"/>
    <x v="0"/>
    <n v="320"/>
    <n v="501"/>
    <n v="1239"/>
    <s v="PF09223.6 YodA lipocalin-like domain"/>
  </r>
  <r>
    <s v="C1EJU0_BACC3"/>
    <x v="140"/>
    <n v="237"/>
    <x v="0"/>
    <n v="57"/>
    <n v="237"/>
    <n v="1239"/>
    <s v="PF09223.6 YodA lipocalin-like domain"/>
  </r>
  <r>
    <s v="C1HM00_9ESCH"/>
    <x v="141"/>
    <n v="216"/>
    <x v="0"/>
    <n v="35"/>
    <n v="216"/>
    <n v="1239"/>
    <s v="PF09223.6 YodA lipocalin-like domain"/>
  </r>
  <r>
    <s v="C1M3L9_9ENTR"/>
    <x v="142"/>
    <n v="216"/>
    <x v="0"/>
    <n v="35"/>
    <n v="216"/>
    <n v="1239"/>
    <s v="PF09223.6 YodA lipocalin-like domain"/>
  </r>
  <r>
    <s v="C2BFU1_9FIRM"/>
    <x v="143"/>
    <n v="226"/>
    <x v="0"/>
    <n v="45"/>
    <n v="226"/>
    <n v="1239"/>
    <s v="PF09223.6 YodA lipocalin-like domain"/>
  </r>
  <r>
    <s v="C2CJG7_9FIRM"/>
    <x v="144"/>
    <n v="231"/>
    <x v="0"/>
    <n v="46"/>
    <n v="231"/>
    <n v="1239"/>
    <s v="PF09223.6 YodA lipocalin-like domain"/>
  </r>
  <r>
    <s v="C2DEJ7_ENTFL"/>
    <x v="145"/>
    <n v="121"/>
    <x v="0"/>
    <n v="50"/>
    <n v="119"/>
    <n v="1239"/>
    <s v="PF09223.6 YodA lipocalin-like domain"/>
  </r>
  <r>
    <s v="C2DH78_ENTFL"/>
    <x v="146"/>
    <n v="511"/>
    <x v="1"/>
    <n v="38"/>
    <n v="316"/>
    <n v="7592"/>
    <s v="PF01297.12 Periplasmic solute binding protein family"/>
  </r>
  <r>
    <s v="C2DH78_ENTFL"/>
    <x v="146"/>
    <n v="511"/>
    <x v="0"/>
    <n v="330"/>
    <n v="511"/>
    <n v="1239"/>
    <s v="PF09223.6 YodA lipocalin-like domain"/>
  </r>
  <r>
    <s v="C2DPN7_ECOLX"/>
    <x v="147"/>
    <n v="216"/>
    <x v="0"/>
    <n v="35"/>
    <n v="216"/>
    <n v="1239"/>
    <s v="PF09223.6 YodA lipocalin-like domain"/>
  </r>
  <r>
    <s v="C2GZ17_ENTFL"/>
    <x v="148"/>
    <n v="511"/>
    <x v="1"/>
    <n v="38"/>
    <n v="316"/>
    <n v="7592"/>
    <s v="PF01297.12 Periplasmic solute binding protein family"/>
  </r>
  <r>
    <s v="C2GZ17_ENTFL"/>
    <x v="148"/>
    <n v="511"/>
    <x v="0"/>
    <n v="330"/>
    <n v="511"/>
    <n v="1239"/>
    <s v="PF09223.6 YodA lipocalin-like domain"/>
  </r>
  <r>
    <s v="C2H0S8_ENTFL"/>
    <x v="149"/>
    <n v="121"/>
    <x v="0"/>
    <n v="50"/>
    <n v="119"/>
    <n v="1239"/>
    <s v="PF09223.6 YodA lipocalin-like domain"/>
  </r>
  <r>
    <s v="C2HA10_ENTFC"/>
    <x v="150"/>
    <n v="509"/>
    <x v="1"/>
    <n v="35"/>
    <n v="314"/>
    <n v="7592"/>
    <s v="PF01297.12 Periplasmic solute binding protein family"/>
  </r>
  <r>
    <s v="C2HA10_ENTFC"/>
    <x v="150"/>
    <n v="509"/>
    <x v="0"/>
    <n v="327"/>
    <n v="509"/>
    <n v="1239"/>
    <s v="PF09223.6 YodA lipocalin-like domain"/>
  </r>
  <r>
    <s v="C2JNS4_ENTFL"/>
    <x v="151"/>
    <n v="511"/>
    <x v="1"/>
    <n v="38"/>
    <n v="316"/>
    <n v="7592"/>
    <s v="PF01297.12 Periplasmic solute binding protein family"/>
  </r>
  <r>
    <s v="C2JNS4_ENTFL"/>
    <x v="151"/>
    <n v="511"/>
    <x v="0"/>
    <n v="330"/>
    <n v="511"/>
    <n v="1239"/>
    <s v="PF09223.6 YodA lipocalin-like domain"/>
  </r>
  <r>
    <s v="C2LKI3_PROMI"/>
    <x v="152"/>
    <n v="215"/>
    <x v="0"/>
    <n v="34"/>
    <n v="215"/>
    <n v="1239"/>
    <s v="PF09223.6 YodA lipocalin-like domain"/>
  </r>
  <r>
    <s v="C2LT09_STRSL"/>
    <x v="153"/>
    <n v="514"/>
    <x v="1"/>
    <n v="40"/>
    <n v="313"/>
    <n v="7592"/>
    <s v="PF01297.12 Periplasmic solute binding protein family"/>
  </r>
  <r>
    <s v="C2LT09_STRSL"/>
    <x v="153"/>
    <n v="514"/>
    <x v="0"/>
    <n v="328"/>
    <n v="514"/>
    <n v="1239"/>
    <s v="PF09223.6 YodA lipocalin-like domain"/>
  </r>
  <r>
    <s v="C2NK87_BACCE"/>
    <x v="154"/>
    <n v="529"/>
    <x v="1"/>
    <n v="31"/>
    <n v="311"/>
    <n v="7592"/>
    <s v="PF01297.12 Periplasmic solute binding protein family"/>
  </r>
  <r>
    <s v="C2NK87_BACCE"/>
    <x v="154"/>
    <n v="529"/>
    <x v="0"/>
    <n v="349"/>
    <n v="529"/>
    <n v="1239"/>
    <s v="PF09223.6 YodA lipocalin-like domain"/>
  </r>
  <r>
    <s v="C3G316_BACTU"/>
    <x v="155"/>
    <n v="241"/>
    <x v="0"/>
    <n v="61"/>
    <n v="241"/>
    <n v="1239"/>
    <s v="PF09223.6 YodA lipocalin-like domain"/>
  </r>
  <r>
    <s v="C3H9U5_BACTU"/>
    <x v="156"/>
    <n v="533"/>
    <x v="1"/>
    <n v="37"/>
    <n v="315"/>
    <n v="7592"/>
    <s v="PF01297.12 Periplasmic solute binding protein family"/>
  </r>
  <r>
    <s v="C3H9U5_BACTU"/>
    <x v="156"/>
    <n v="533"/>
    <x v="0"/>
    <n v="353"/>
    <n v="533"/>
    <n v="1239"/>
    <s v="PF09223.6 YodA lipocalin-like domain"/>
  </r>
  <r>
    <s v="C3HTT3_BACTU"/>
    <x v="157"/>
    <n v="544"/>
    <x v="1"/>
    <n v="46"/>
    <n v="324"/>
    <n v="7592"/>
    <s v="PF01297.12 Periplasmic solute binding protein family"/>
  </r>
  <r>
    <s v="C3HTT3_BACTU"/>
    <x v="157"/>
    <n v="544"/>
    <x v="0"/>
    <n v="364"/>
    <n v="544"/>
    <n v="1239"/>
    <s v="PF09223.6 YodA lipocalin-like domain"/>
  </r>
  <r>
    <s v="C3LLG4_BACAC"/>
    <x v="158"/>
    <n v="237"/>
    <x v="0"/>
    <n v="57"/>
    <n v="237"/>
    <n v="1239"/>
    <s v="PF09223.6 YodA lipocalin-like domain"/>
  </r>
  <r>
    <s v="C3PE53_BACAA"/>
    <x v="159"/>
    <n v="237"/>
    <x v="0"/>
    <n v="57"/>
    <n v="237"/>
    <n v="1239"/>
    <s v="PF09223.6 YodA lipocalin-like domain"/>
  </r>
  <r>
    <s v="C3T4H2_ECOLX"/>
    <x v="160"/>
    <n v="216"/>
    <x v="0"/>
    <n v="35"/>
    <n v="216"/>
    <n v="1239"/>
    <s v="PF09223.6 YodA lipocalin-like domain"/>
  </r>
  <r>
    <s v="C4FYD3_9FIRM"/>
    <x v="161"/>
    <n v="215"/>
    <x v="0"/>
    <n v="29"/>
    <n v="214"/>
    <n v="1239"/>
    <s v="PF09223.6 YodA lipocalin-like domain"/>
  </r>
  <r>
    <s v="C4RY25_YERBE"/>
    <x v="162"/>
    <n v="221"/>
    <x v="0"/>
    <n v="40"/>
    <n v="221"/>
    <n v="1239"/>
    <s v="PF09223.6 YodA lipocalin-like domain"/>
  </r>
  <r>
    <s v="C4SE60_YERMO"/>
    <x v="163"/>
    <n v="221"/>
    <x v="0"/>
    <n v="40"/>
    <n v="221"/>
    <n v="1239"/>
    <s v="PF09223.6 YodA lipocalin-like domain"/>
  </r>
  <r>
    <s v="C4SK39_YERFR"/>
    <x v="164"/>
    <n v="221"/>
    <x v="0"/>
    <n v="40"/>
    <n v="221"/>
    <n v="1239"/>
    <s v="PF09223.6 YodA lipocalin-like domain"/>
  </r>
  <r>
    <s v="C4T041_YERIN"/>
    <x v="165"/>
    <n v="203"/>
    <x v="0"/>
    <n v="22"/>
    <n v="203"/>
    <n v="1239"/>
    <s v="PF09223.6 YodA lipocalin-like domain"/>
  </r>
  <r>
    <s v="C4TW59_YERKR"/>
    <x v="166"/>
    <n v="201"/>
    <x v="0"/>
    <n v="20"/>
    <n v="201"/>
    <n v="1239"/>
    <s v="PF09223.6 YodA lipocalin-like domain"/>
  </r>
  <r>
    <s v="C4U592_YERAL"/>
    <x v="167"/>
    <n v="219"/>
    <x v="0"/>
    <n v="38"/>
    <n v="219"/>
    <n v="1239"/>
    <s v="PF09223.6 YodA lipocalin-like domain"/>
  </r>
  <r>
    <s v="C4UVQ7_YERRO"/>
    <x v="168"/>
    <n v="201"/>
    <x v="0"/>
    <n v="20"/>
    <n v="201"/>
    <n v="1239"/>
    <s v="PF09223.6 YodA lipocalin-like domain"/>
  </r>
  <r>
    <s v="C4WZN0_KLEPN"/>
    <x v="169"/>
    <n v="216"/>
    <x v="0"/>
    <n v="35"/>
    <n v="216"/>
    <n v="1239"/>
    <s v="PF09223.6 YodA lipocalin-like domain"/>
  </r>
  <r>
    <s v="C4ZQP3_ECOBW"/>
    <x v="170"/>
    <n v="216"/>
    <x v="0"/>
    <n v="35"/>
    <n v="216"/>
    <n v="1239"/>
    <s v="PF09223.6 YodA lipocalin-like domain"/>
  </r>
  <r>
    <s v="C5MZV2_STAA3"/>
    <x v="171"/>
    <n v="517"/>
    <x v="1"/>
    <n v="35"/>
    <n v="322"/>
    <n v="7592"/>
    <s v="PF01297.12 Periplasmic solute binding protein family"/>
  </r>
  <r>
    <s v="C5MZV2_STAA3"/>
    <x v="171"/>
    <n v="517"/>
    <x v="0"/>
    <n v="336"/>
    <n v="517"/>
    <n v="1239"/>
    <s v="PF09223.6 YodA lipocalin-like domain"/>
  </r>
  <r>
    <s v="C5Q2H4_STAAU"/>
    <x v="172"/>
    <n v="516"/>
    <x v="1"/>
    <n v="35"/>
    <n v="321"/>
    <n v="7592"/>
    <s v="PF01297.12 Periplasmic solute binding protein family"/>
  </r>
  <r>
    <s v="C5Q2H4_STAAU"/>
    <x v="172"/>
    <n v="516"/>
    <x v="0"/>
    <n v="335"/>
    <n v="516"/>
    <n v="1239"/>
    <s v="PF09223.6 YodA lipocalin-like domain"/>
  </r>
  <r>
    <s v="C5VY00_STRSE"/>
    <x v="173"/>
    <n v="503"/>
    <x v="1"/>
    <n v="32"/>
    <n v="308"/>
    <n v="7592"/>
    <s v="PF01297.12 Periplasmic solute binding protein family"/>
  </r>
  <r>
    <s v="C5VY00_STRSE"/>
    <x v="173"/>
    <n v="503"/>
    <x v="0"/>
    <n v="322"/>
    <n v="503"/>
    <n v="1239"/>
    <s v="PF09223.6 YodA lipocalin-like domain"/>
  </r>
  <r>
    <s v="C5W5G0_ECOBD"/>
    <x v="174"/>
    <n v="216"/>
    <x v="0"/>
    <n v="35"/>
    <n v="216"/>
    <n v="1239"/>
    <s v="PF09223.6 YodA lipocalin-like domain"/>
  </r>
  <r>
    <s v="C5WFL1_STRDG"/>
    <x v="175"/>
    <n v="515"/>
    <x v="1"/>
    <n v="34"/>
    <n v="318"/>
    <n v="7592"/>
    <s v="PF01297.12 Periplasmic solute binding protein family"/>
  </r>
  <r>
    <s v="C5WFL1_STRDG"/>
    <x v="175"/>
    <n v="515"/>
    <x v="0"/>
    <n v="331"/>
    <n v="515"/>
    <n v="1239"/>
    <s v="PF09223.6 YodA lipocalin-like domain"/>
  </r>
  <r>
    <s v="C6A628_BIFLB"/>
    <x v="176"/>
    <n v="527"/>
    <x v="1"/>
    <n v="72"/>
    <n v="348"/>
    <n v="7592"/>
    <s v="PF01297.12 Periplasmic solute binding protein family"/>
  </r>
  <r>
    <s v="C6A628_BIFLB"/>
    <x v="176"/>
    <n v="527"/>
    <x v="0"/>
    <n v="348"/>
    <n v="527"/>
    <n v="1239"/>
    <s v="PF09223.6 YodA lipocalin-like domain"/>
  </r>
  <r>
    <s v="C6AGN6_BIFAS"/>
    <x v="177"/>
    <n v="527"/>
    <x v="1"/>
    <n v="72"/>
    <n v="348"/>
    <n v="7592"/>
    <s v="PF01297.12 Periplasmic solute binding protein family"/>
  </r>
  <r>
    <s v="C6AGN6_BIFAS"/>
    <x v="177"/>
    <n v="527"/>
    <x v="0"/>
    <n v="348"/>
    <n v="527"/>
    <n v="1239"/>
    <s v="PF09223.6 YodA lipocalin-like domain"/>
  </r>
  <r>
    <s v="C6EB93_ECOBD"/>
    <x v="178"/>
    <n v="216"/>
    <x v="0"/>
    <n v="35"/>
    <n v="216"/>
    <n v="1239"/>
    <s v="PF09223.6 YodA lipocalin-like domain"/>
  </r>
  <r>
    <s v="C6GQG2_STRSX"/>
    <x v="179"/>
    <n v="503"/>
    <x v="1"/>
    <n v="32"/>
    <n v="308"/>
    <n v="7592"/>
    <s v="PF01297.12 Periplasmic solute binding protein family"/>
  </r>
  <r>
    <s v="C6GQG2_STRSX"/>
    <x v="179"/>
    <n v="503"/>
    <x v="0"/>
    <n v="322"/>
    <n v="503"/>
    <n v="1239"/>
    <s v="PF09223.6 YodA lipocalin-like domain"/>
  </r>
  <r>
    <s v="C6GU96_STRS4"/>
    <x v="180"/>
    <n v="503"/>
    <x v="1"/>
    <n v="32"/>
    <n v="308"/>
    <n v="7592"/>
    <s v="PF01297.12 Periplasmic solute binding protein family"/>
  </r>
  <r>
    <s v="C6GU96_STRS4"/>
    <x v="180"/>
    <n v="503"/>
    <x v="0"/>
    <n v="322"/>
    <n v="503"/>
    <n v="1239"/>
    <s v="PF09223.6 YodA lipocalin-like domain"/>
  </r>
  <r>
    <s v="C6SPZ1_STRMN"/>
    <x v="181"/>
    <n v="506"/>
    <x v="1"/>
    <n v="38"/>
    <n v="311"/>
    <n v="7592"/>
    <s v="PF01297.12 Periplasmic solute binding protein family"/>
  </r>
  <r>
    <s v="C6SPZ1_STRMN"/>
    <x v="181"/>
    <n v="506"/>
    <x v="0"/>
    <n v="323"/>
    <n v="506"/>
    <n v="1239"/>
    <s v="PF09223.6 YodA lipocalin-like domain"/>
  </r>
  <r>
    <s v="C6UK07_ECOBR"/>
    <x v="182"/>
    <n v="216"/>
    <x v="0"/>
    <n v="35"/>
    <n v="216"/>
    <n v="1239"/>
    <s v="PF09223.6 YodA lipocalin-like domain"/>
  </r>
  <r>
    <s v="C6UYH8_ECO5T"/>
    <x v="183"/>
    <n v="216"/>
    <x v="0"/>
    <n v="35"/>
    <n v="216"/>
    <n v="1239"/>
    <s v="PF09223.6 YodA lipocalin-like domain"/>
  </r>
  <r>
    <s v="C7CNR6_ENTFL"/>
    <x v="184"/>
    <n v="504"/>
    <x v="1"/>
    <n v="31"/>
    <n v="309"/>
    <n v="7592"/>
    <s v="PF01297.12 Periplasmic solute binding protein family"/>
  </r>
  <r>
    <s v="C7CNR6_ENTFL"/>
    <x v="184"/>
    <n v="504"/>
    <x v="0"/>
    <n v="323"/>
    <n v="504"/>
    <n v="1239"/>
    <s v="PF09223.6 YodA lipocalin-like domain"/>
  </r>
  <r>
    <s v="C7CYT3_ENTFL"/>
    <x v="185"/>
    <n v="504"/>
    <x v="1"/>
    <n v="31"/>
    <n v="309"/>
    <n v="7592"/>
    <s v="PF01297.12 Periplasmic solute binding protein family"/>
  </r>
  <r>
    <s v="C7CYT3_ENTFL"/>
    <x v="185"/>
    <n v="504"/>
    <x v="0"/>
    <n v="323"/>
    <n v="504"/>
    <n v="1239"/>
    <s v="PF09223.6 YodA lipocalin-like domain"/>
  </r>
  <r>
    <s v="C7HWI5_9FIRM"/>
    <x v="186"/>
    <n v="226"/>
    <x v="0"/>
    <n v="45"/>
    <n v="226"/>
    <n v="1239"/>
    <s v="PF09223.6 YodA lipocalin-like domain"/>
  </r>
  <r>
    <s v="C7RGD5_ANAPD"/>
    <x v="187"/>
    <n v="234"/>
    <x v="0"/>
    <n v="51"/>
    <n v="234"/>
    <n v="1239"/>
    <s v="PF09223.6 YodA lipocalin-like domain"/>
  </r>
  <r>
    <s v="C7U3T4_ENTFL"/>
    <x v="188"/>
    <n v="504"/>
    <x v="1"/>
    <n v="31"/>
    <n v="309"/>
    <n v="7592"/>
    <s v="PF01297.12 Periplasmic solute binding protein family"/>
  </r>
  <r>
    <s v="C7U3T4_ENTFL"/>
    <x v="188"/>
    <n v="504"/>
    <x v="0"/>
    <n v="323"/>
    <n v="504"/>
    <n v="1239"/>
    <s v="PF09223.6 YodA lipocalin-like domain"/>
  </r>
  <r>
    <s v="C7UDN3_ENTFL"/>
    <x v="189"/>
    <n v="129"/>
    <x v="0"/>
    <n v="58"/>
    <n v="127"/>
    <n v="1239"/>
    <s v="PF09223.6 YodA lipocalin-like domain"/>
  </r>
  <r>
    <s v="C7UEI7_ENTFL"/>
    <x v="190"/>
    <n v="504"/>
    <x v="1"/>
    <n v="31"/>
    <n v="309"/>
    <n v="7592"/>
    <s v="PF01297.12 Periplasmic solute binding protein family"/>
  </r>
  <r>
    <s v="C7UEI7_ENTFL"/>
    <x v="190"/>
    <n v="504"/>
    <x v="0"/>
    <n v="323"/>
    <n v="504"/>
    <n v="1239"/>
    <s v="PF09223.6 YodA lipocalin-like domain"/>
  </r>
  <r>
    <s v="C7UJ53_ENTFL"/>
    <x v="191"/>
    <n v="504"/>
    <x v="1"/>
    <n v="31"/>
    <n v="309"/>
    <n v="7592"/>
    <s v="PF01297.12 Periplasmic solute binding protein family"/>
  </r>
  <r>
    <s v="C7UJ53_ENTFL"/>
    <x v="191"/>
    <n v="504"/>
    <x v="0"/>
    <n v="323"/>
    <n v="504"/>
    <n v="1239"/>
    <s v="PF09223.6 YodA lipocalin-like domain"/>
  </r>
  <r>
    <s v="C7UKN2_ENTFL"/>
    <x v="192"/>
    <n v="129"/>
    <x v="0"/>
    <n v="58"/>
    <n v="127"/>
    <n v="1239"/>
    <s v="PF09223.6 YodA lipocalin-like domain"/>
  </r>
  <r>
    <s v="C7UYR9_ENTFL"/>
    <x v="193"/>
    <n v="504"/>
    <x v="1"/>
    <n v="31"/>
    <n v="309"/>
    <n v="7592"/>
    <s v="PF01297.12 Periplasmic solute binding protein family"/>
  </r>
  <r>
    <s v="C7UYR9_ENTFL"/>
    <x v="193"/>
    <n v="504"/>
    <x v="0"/>
    <n v="323"/>
    <n v="504"/>
    <n v="1239"/>
    <s v="PF09223.6 YodA lipocalin-like domain"/>
  </r>
  <r>
    <s v="C7V0L0_ENTFL"/>
    <x v="194"/>
    <n v="503"/>
    <x v="1"/>
    <n v="30"/>
    <n v="308"/>
    <n v="7592"/>
    <s v="PF01297.12 Periplasmic solute binding protein family"/>
  </r>
  <r>
    <s v="C7V0L0_ENTFL"/>
    <x v="194"/>
    <n v="503"/>
    <x v="0"/>
    <n v="322"/>
    <n v="503"/>
    <n v="1239"/>
    <s v="PF09223.6 YodA lipocalin-like domain"/>
  </r>
  <r>
    <s v="C7V8S1_ENTFL"/>
    <x v="195"/>
    <n v="129"/>
    <x v="0"/>
    <n v="58"/>
    <n v="127"/>
    <n v="1239"/>
    <s v="PF09223.6 YodA lipocalin-like domain"/>
  </r>
  <r>
    <s v="C7VFK7_ENTFL"/>
    <x v="196"/>
    <n v="504"/>
    <x v="1"/>
    <n v="31"/>
    <n v="309"/>
    <n v="7592"/>
    <s v="PF01297.12 Periplasmic solute binding protein family"/>
  </r>
  <r>
    <s v="C7VFK7_ENTFL"/>
    <x v="196"/>
    <n v="504"/>
    <x v="0"/>
    <n v="323"/>
    <n v="504"/>
    <n v="1239"/>
    <s v="PF09223.6 YodA lipocalin-like domain"/>
  </r>
  <r>
    <s v="C7VHE6_ENTFL"/>
    <x v="197"/>
    <n v="504"/>
    <x v="1"/>
    <n v="31"/>
    <n v="309"/>
    <n v="7592"/>
    <s v="PF01297.12 Periplasmic solute binding protein family"/>
  </r>
  <r>
    <s v="C7VHE6_ENTFL"/>
    <x v="197"/>
    <n v="504"/>
    <x v="0"/>
    <n v="323"/>
    <n v="504"/>
    <n v="1239"/>
    <s v="PF09223.6 YodA lipocalin-like domain"/>
  </r>
  <r>
    <s v="C7VKS3_ENTFL"/>
    <x v="198"/>
    <n v="129"/>
    <x v="0"/>
    <n v="58"/>
    <n v="127"/>
    <n v="1239"/>
    <s v="PF09223.6 YodA lipocalin-like domain"/>
  </r>
  <r>
    <s v="C7VPW6_ENTFL"/>
    <x v="199"/>
    <n v="504"/>
    <x v="1"/>
    <n v="31"/>
    <n v="309"/>
    <n v="7592"/>
    <s v="PF01297.12 Periplasmic solute binding protein family"/>
  </r>
  <r>
    <s v="C7VPW6_ENTFL"/>
    <x v="199"/>
    <n v="504"/>
    <x v="0"/>
    <n v="323"/>
    <n v="504"/>
    <n v="1239"/>
    <s v="PF09223.6 YodA lipocalin-like domain"/>
  </r>
  <r>
    <s v="C7VXH4_ENTFL"/>
    <x v="200"/>
    <n v="504"/>
    <x v="1"/>
    <n v="31"/>
    <n v="309"/>
    <n v="7592"/>
    <s v="PF01297.12 Periplasmic solute binding protein family"/>
  </r>
  <r>
    <s v="C7VXH4_ENTFL"/>
    <x v="200"/>
    <n v="504"/>
    <x v="0"/>
    <n v="323"/>
    <n v="504"/>
    <n v="1239"/>
    <s v="PF09223.6 YodA lipocalin-like domain"/>
  </r>
  <r>
    <s v="C7W7F5_ENTFL"/>
    <x v="201"/>
    <n v="504"/>
    <x v="1"/>
    <n v="31"/>
    <n v="309"/>
    <n v="7592"/>
    <s v="PF01297.12 Periplasmic solute binding protein family"/>
  </r>
  <r>
    <s v="C7W7F5_ENTFL"/>
    <x v="201"/>
    <n v="504"/>
    <x v="0"/>
    <n v="323"/>
    <n v="504"/>
    <n v="1239"/>
    <s v="PF09223.6 YodA lipocalin-like domain"/>
  </r>
  <r>
    <s v="C7WGI7_ENTFL"/>
    <x v="202"/>
    <n v="121"/>
    <x v="0"/>
    <n v="50"/>
    <n v="119"/>
    <n v="1239"/>
    <s v="PF09223.6 YodA lipocalin-like domain"/>
  </r>
  <r>
    <s v="C7WJ16_ENTFL"/>
    <x v="203"/>
    <n v="504"/>
    <x v="1"/>
    <n v="31"/>
    <n v="309"/>
    <n v="7592"/>
    <s v="PF01297.12 Periplasmic solute binding protein family"/>
  </r>
  <r>
    <s v="C7WJ16_ENTFL"/>
    <x v="203"/>
    <n v="504"/>
    <x v="0"/>
    <n v="323"/>
    <n v="504"/>
    <n v="1239"/>
    <s v="PF09223.6 YodA lipocalin-like domain"/>
  </r>
  <r>
    <s v="C7WT23_ENTFL"/>
    <x v="204"/>
    <n v="504"/>
    <x v="1"/>
    <n v="31"/>
    <n v="309"/>
    <n v="7592"/>
    <s v="PF01297.12 Periplasmic solute binding protein family"/>
  </r>
  <r>
    <s v="C7WT23_ENTFL"/>
    <x v="204"/>
    <n v="504"/>
    <x v="0"/>
    <n v="323"/>
    <n v="504"/>
    <n v="1239"/>
    <s v="PF09223.6 YodA lipocalin-like domain"/>
  </r>
  <r>
    <s v="C7WVP4_ENTFL"/>
    <x v="205"/>
    <n v="129"/>
    <x v="0"/>
    <n v="58"/>
    <n v="127"/>
    <n v="1239"/>
    <s v="PF09223.6 YodA lipocalin-like domain"/>
  </r>
  <r>
    <s v="C7WXS2_ENTFL"/>
    <x v="206"/>
    <n v="504"/>
    <x v="1"/>
    <n v="31"/>
    <n v="309"/>
    <n v="7592"/>
    <s v="PF01297.12 Periplasmic solute binding protein family"/>
  </r>
  <r>
    <s v="C7WXS2_ENTFL"/>
    <x v="206"/>
    <n v="504"/>
    <x v="0"/>
    <n v="323"/>
    <n v="504"/>
    <n v="1239"/>
    <s v="PF09223.6 YodA lipocalin-like domain"/>
  </r>
  <r>
    <s v="C7YDT9_ENTFL"/>
    <x v="207"/>
    <n v="129"/>
    <x v="0"/>
    <n v="58"/>
    <n v="127"/>
    <n v="1239"/>
    <s v="PF09223.6 YodA lipocalin-like domain"/>
  </r>
  <r>
    <s v="C7YFP8_ENTFL"/>
    <x v="208"/>
    <n v="504"/>
    <x v="1"/>
    <n v="31"/>
    <n v="309"/>
    <n v="7592"/>
    <s v="PF01297.12 Periplasmic solute binding protein family"/>
  </r>
  <r>
    <s v="C7YFP8_ENTFL"/>
    <x v="208"/>
    <n v="504"/>
    <x v="0"/>
    <n v="323"/>
    <n v="504"/>
    <n v="1239"/>
    <s v="PF09223.6 YodA lipocalin-like domain"/>
  </r>
  <r>
    <s v="C7ZSA5_STAAU"/>
    <x v="209"/>
    <n v="515"/>
    <x v="1"/>
    <n v="35"/>
    <n v="320"/>
    <n v="7592"/>
    <s v="PF01297.12 Periplasmic solute binding protein family"/>
  </r>
  <r>
    <s v="C7ZSA5_STAAU"/>
    <x v="209"/>
    <n v="515"/>
    <x v="0"/>
    <n v="334"/>
    <n v="515"/>
    <n v="1239"/>
    <s v="PF09223.6 YodA lipocalin-like domain"/>
  </r>
  <r>
    <s v="C7ZZZ2_STAAU"/>
    <x v="210"/>
    <n v="515"/>
    <x v="1"/>
    <n v="35"/>
    <n v="320"/>
    <n v="7592"/>
    <s v="PF01297.12 Periplasmic solute binding protein family"/>
  </r>
  <r>
    <s v="C7ZZZ2_STAAU"/>
    <x v="210"/>
    <n v="515"/>
    <x v="0"/>
    <n v="334"/>
    <n v="515"/>
    <n v="1239"/>
    <s v="PF09223.6 YodA lipocalin-like domain"/>
  </r>
  <r>
    <s v="C8A8Z1_STAAU"/>
    <x v="211"/>
    <n v="517"/>
    <x v="1"/>
    <n v="37"/>
    <n v="322"/>
    <n v="7592"/>
    <s v="PF01297.12 Periplasmic solute binding protein family"/>
  </r>
  <r>
    <s v="C8A8Z1_STAAU"/>
    <x v="211"/>
    <n v="517"/>
    <x v="0"/>
    <n v="336"/>
    <n v="517"/>
    <n v="1239"/>
    <s v="PF09223.6 YodA lipocalin-like domain"/>
  </r>
  <r>
    <s v="C8AEV4_STAAU"/>
    <x v="212"/>
    <n v="517"/>
    <x v="1"/>
    <n v="37"/>
    <n v="322"/>
    <n v="7592"/>
    <s v="PF01297.12 Periplasmic solute binding protein family"/>
  </r>
  <r>
    <s v="C8AEV4_STAAU"/>
    <x v="212"/>
    <n v="517"/>
    <x v="0"/>
    <n v="336"/>
    <n v="517"/>
    <n v="1239"/>
    <s v="PF09223.6 YodA lipocalin-like domain"/>
  </r>
  <r>
    <s v="C8AN73_STAAU"/>
    <x v="213"/>
    <n v="517"/>
    <x v="1"/>
    <n v="37"/>
    <n v="322"/>
    <n v="7592"/>
    <s v="PF01297.12 Periplasmic solute binding protein family"/>
  </r>
  <r>
    <s v="C8AN73_STAAU"/>
    <x v="213"/>
    <n v="517"/>
    <x v="0"/>
    <n v="336"/>
    <n v="517"/>
    <n v="1239"/>
    <s v="PF09223.6 YodA lipocalin-like domain"/>
  </r>
  <r>
    <s v="C8L5R1_STAAU"/>
    <x v="214"/>
    <n v="515"/>
    <x v="1"/>
    <n v="35"/>
    <n v="320"/>
    <n v="7592"/>
    <s v="PF01297.12 Periplasmic solute binding protein family"/>
  </r>
  <r>
    <s v="C8L5R1_STAAU"/>
    <x v="214"/>
    <n v="515"/>
    <x v="0"/>
    <n v="334"/>
    <n v="515"/>
    <n v="1239"/>
    <s v="PF09223.6 YodA lipocalin-like domain"/>
  </r>
  <r>
    <s v="C8LA25_STAAU"/>
    <x v="215"/>
    <n v="516"/>
    <x v="1"/>
    <n v="35"/>
    <n v="321"/>
    <n v="7592"/>
    <s v="PF01297.12 Periplasmic solute binding protein family"/>
  </r>
  <r>
    <s v="C8LA25_STAAU"/>
    <x v="215"/>
    <n v="516"/>
    <x v="0"/>
    <n v="335"/>
    <n v="516"/>
    <n v="1239"/>
    <s v="PF09223.6 YodA lipocalin-like domain"/>
  </r>
  <r>
    <s v="C8LN70_STAAU"/>
    <x v="216"/>
    <n v="517"/>
    <x v="1"/>
    <n v="37"/>
    <n v="322"/>
    <n v="7592"/>
    <s v="PF01297.12 Periplasmic solute binding protein family"/>
  </r>
  <r>
    <s v="C8LN70_STAAU"/>
    <x v="216"/>
    <n v="517"/>
    <x v="0"/>
    <n v="336"/>
    <n v="517"/>
    <n v="1239"/>
    <s v="PF09223.6 YodA lipocalin-like domain"/>
  </r>
  <r>
    <s v="C8LSR9_STAAU"/>
    <x v="217"/>
    <n v="517"/>
    <x v="1"/>
    <n v="37"/>
    <n v="322"/>
    <n v="7592"/>
    <s v="PF01297.12 Periplasmic solute binding protein family"/>
  </r>
  <r>
    <s v="C8LSR9_STAAU"/>
    <x v="217"/>
    <n v="517"/>
    <x v="0"/>
    <n v="336"/>
    <n v="517"/>
    <n v="1239"/>
    <s v="PF09223.6 YodA lipocalin-like domain"/>
  </r>
  <r>
    <s v="C8LY67_STAAU"/>
    <x v="218"/>
    <n v="517"/>
    <x v="1"/>
    <n v="37"/>
    <n v="322"/>
    <n v="7592"/>
    <s v="PF01297.12 Periplasmic solute binding protein family"/>
  </r>
  <r>
    <s v="C8LY67_STAAU"/>
    <x v="218"/>
    <n v="517"/>
    <x v="0"/>
    <n v="336"/>
    <n v="517"/>
    <n v="1239"/>
    <s v="PF09223.6 YodA lipocalin-like domain"/>
  </r>
  <r>
    <s v="C8MA80_STAAU"/>
    <x v="219"/>
    <n v="517"/>
    <x v="1"/>
    <n v="37"/>
    <n v="322"/>
    <n v="7592"/>
    <s v="PF01297.12 Periplasmic solute binding protein family"/>
  </r>
  <r>
    <s v="C8MA80_STAAU"/>
    <x v="219"/>
    <n v="517"/>
    <x v="0"/>
    <n v="336"/>
    <n v="517"/>
    <n v="1239"/>
    <s v="PF09223.6 YodA lipocalin-like domain"/>
  </r>
  <r>
    <s v="C8MI34_STAAU"/>
    <x v="220"/>
    <n v="517"/>
    <x v="1"/>
    <n v="37"/>
    <n v="322"/>
    <n v="7592"/>
    <s v="PF01297.12 Periplasmic solute binding protein family"/>
  </r>
  <r>
    <s v="C8MI34_STAAU"/>
    <x v="220"/>
    <n v="517"/>
    <x v="0"/>
    <n v="336"/>
    <n v="517"/>
    <n v="1239"/>
    <s v="PF09223.6 YodA lipocalin-like domain"/>
  </r>
  <r>
    <s v="C8MQH3_STAAU"/>
    <x v="221"/>
    <n v="517"/>
    <x v="1"/>
    <n v="37"/>
    <n v="322"/>
    <n v="7592"/>
    <s v="PF01297.12 Periplasmic solute binding protein family"/>
  </r>
  <r>
    <s v="C8MQH3_STAAU"/>
    <x v="221"/>
    <n v="517"/>
    <x v="0"/>
    <n v="336"/>
    <n v="517"/>
    <n v="1239"/>
    <s v="PF09223.6 YodA lipocalin-like domain"/>
  </r>
  <r>
    <s v="C8MSP9_STAAU"/>
    <x v="222"/>
    <n v="517"/>
    <x v="1"/>
    <n v="37"/>
    <n v="322"/>
    <n v="7592"/>
    <s v="PF01297.12 Periplasmic solute binding protein family"/>
  </r>
  <r>
    <s v="C8MSP9_STAAU"/>
    <x v="222"/>
    <n v="517"/>
    <x v="0"/>
    <n v="336"/>
    <n v="517"/>
    <n v="1239"/>
    <s v="PF09223.6 YodA lipocalin-like domain"/>
  </r>
  <r>
    <s v="C8N2N7_STAAU"/>
    <x v="223"/>
    <n v="517"/>
    <x v="1"/>
    <n v="37"/>
    <n v="322"/>
    <n v="7592"/>
    <s v="PF01297.12 Periplasmic solute binding protein family"/>
  </r>
  <r>
    <s v="C8N2N7_STAAU"/>
    <x v="223"/>
    <n v="517"/>
    <x v="0"/>
    <n v="336"/>
    <n v="517"/>
    <n v="1239"/>
    <s v="PF09223.6 YodA lipocalin-like domain"/>
  </r>
  <r>
    <s v="C8NGX1_9LACT"/>
    <x v="224"/>
    <n v="510"/>
    <x v="1"/>
    <n v="39"/>
    <n v="315"/>
    <n v="7592"/>
    <s v="PF01297.12 Periplasmic solute binding protein family"/>
  </r>
  <r>
    <s v="C8NGX1_9LACT"/>
    <x v="224"/>
    <n v="510"/>
    <x v="0"/>
    <n v="328"/>
    <n v="510"/>
    <n v="1239"/>
    <s v="PF09223.6 YodA lipocalin-like domain"/>
  </r>
  <r>
    <s v="C8PRC8_9SPIO"/>
    <x v="225"/>
    <n v="397"/>
    <x v="3"/>
    <n v="1"/>
    <n v="28"/>
    <n v="2"/>
    <s v="PB336223"/>
  </r>
  <r>
    <s v="C8PRC8_9SPIO"/>
    <x v="225"/>
    <n v="397"/>
    <x v="0"/>
    <n v="29"/>
    <n v="207"/>
    <n v="1239"/>
    <s v="PF09223.6 YodA lipocalin-like domain"/>
  </r>
  <r>
    <s v="C8T2T8_KLEPR"/>
    <x v="226"/>
    <n v="167"/>
    <x v="0"/>
    <n v="1"/>
    <n v="167"/>
    <n v="1239"/>
    <s v="PF09223.6 YodA lipocalin-like domain"/>
  </r>
  <r>
    <s v="C8TTP3_ECO26"/>
    <x v="227"/>
    <n v="216"/>
    <x v="0"/>
    <n v="35"/>
    <n v="216"/>
    <n v="1239"/>
    <s v="PF09223.6 YodA lipocalin-like domain"/>
  </r>
  <r>
    <s v="C8U3Q0_ECO10"/>
    <x v="228"/>
    <n v="216"/>
    <x v="0"/>
    <n v="35"/>
    <n v="216"/>
    <n v="1239"/>
    <s v="PF09223.6 YodA lipocalin-like domain"/>
  </r>
  <r>
    <s v="C8UCE2_ECO1A"/>
    <x v="229"/>
    <n v="216"/>
    <x v="0"/>
    <n v="35"/>
    <n v="216"/>
    <n v="1239"/>
    <s v="PF09223.6 YodA lipocalin-like domain"/>
  </r>
  <r>
    <s v="C8ZZM9_ENTGA"/>
    <x v="230"/>
    <n v="511"/>
    <x v="1"/>
    <n v="41"/>
    <n v="318"/>
    <n v="7592"/>
    <s v="PF01297.12 Periplasmic solute binding protein family"/>
  </r>
  <r>
    <s v="C8ZZM9_ENTGA"/>
    <x v="230"/>
    <n v="511"/>
    <x v="0"/>
    <n v="330"/>
    <n v="511"/>
    <n v="1239"/>
    <s v="PF09223.6 YodA lipocalin-like domain"/>
  </r>
  <r>
    <s v="C9A4Z3_ENTCA"/>
    <x v="231"/>
    <n v="504"/>
    <x v="1"/>
    <n v="35"/>
    <n v="311"/>
    <n v="7592"/>
    <s v="PF01297.12 Periplasmic solute binding protein family"/>
  </r>
  <r>
    <s v="C9A4Z3_ENTCA"/>
    <x v="231"/>
    <n v="504"/>
    <x v="0"/>
    <n v="323"/>
    <n v="504"/>
    <n v="1239"/>
    <s v="PF09223.6 YodA lipocalin-like domain"/>
  </r>
  <r>
    <s v="C9AI69_ENTFC"/>
    <x v="232"/>
    <n v="509"/>
    <x v="1"/>
    <n v="35"/>
    <n v="314"/>
    <n v="7592"/>
    <s v="PF01297.12 Periplasmic solute binding protein family"/>
  </r>
  <r>
    <s v="C9AI69_ENTFC"/>
    <x v="232"/>
    <n v="509"/>
    <x v="0"/>
    <n v="327"/>
    <n v="509"/>
    <n v="1239"/>
    <s v="PF09223.6 YodA lipocalin-like domain"/>
  </r>
  <r>
    <s v="C9ASI3_ENTFC"/>
    <x v="233"/>
    <n v="507"/>
    <x v="1"/>
    <n v="35"/>
    <n v="312"/>
    <n v="7592"/>
    <s v="PF01297.12 Periplasmic solute binding protein family"/>
  </r>
  <r>
    <s v="C9ASI3_ENTFC"/>
    <x v="233"/>
    <n v="507"/>
    <x v="0"/>
    <n v="325"/>
    <n v="507"/>
    <n v="1239"/>
    <s v="PF09223.6 YodA lipocalin-like domain"/>
  </r>
  <r>
    <s v="C9B1M2_ENTCA"/>
    <x v="234"/>
    <n v="504"/>
    <x v="1"/>
    <n v="35"/>
    <n v="311"/>
    <n v="7592"/>
    <s v="PF01297.12 Periplasmic solute binding protein family"/>
  </r>
  <r>
    <s v="C9B1M2_ENTCA"/>
    <x v="234"/>
    <n v="504"/>
    <x v="0"/>
    <n v="323"/>
    <n v="504"/>
    <n v="1239"/>
    <s v="PF09223.6 YodA lipocalin-like domain"/>
  </r>
  <r>
    <s v="C9BAH6_ENTFC"/>
    <x v="235"/>
    <n v="507"/>
    <x v="1"/>
    <n v="35"/>
    <n v="312"/>
    <n v="7592"/>
    <s v="PF01297.12 Periplasmic solute binding protein family"/>
  </r>
  <r>
    <s v="C9BAH6_ENTFC"/>
    <x v="235"/>
    <n v="507"/>
    <x v="0"/>
    <n v="325"/>
    <n v="507"/>
    <n v="1239"/>
    <s v="PF09223.6 YodA lipocalin-like domain"/>
  </r>
  <r>
    <s v="C9BI33_ENTFC"/>
    <x v="236"/>
    <n v="509"/>
    <x v="1"/>
    <n v="35"/>
    <n v="314"/>
    <n v="7592"/>
    <s v="PF01297.12 Periplasmic solute binding protein family"/>
  </r>
  <r>
    <s v="C9BI33_ENTFC"/>
    <x v="236"/>
    <n v="509"/>
    <x v="0"/>
    <n v="327"/>
    <n v="509"/>
    <n v="1239"/>
    <s v="PF09223.6 YodA lipocalin-like domain"/>
  </r>
  <r>
    <s v="C9BL60_ENTFC"/>
    <x v="237"/>
    <n v="507"/>
    <x v="1"/>
    <n v="35"/>
    <n v="312"/>
    <n v="7592"/>
    <s v="PF01297.12 Periplasmic solute binding protein family"/>
  </r>
  <r>
    <s v="C9BL60_ENTFC"/>
    <x v="237"/>
    <n v="507"/>
    <x v="0"/>
    <n v="325"/>
    <n v="507"/>
    <n v="1239"/>
    <s v="PF09223.6 YodA lipocalin-like domain"/>
  </r>
  <r>
    <s v="C9BNC1_ENTFC"/>
    <x v="238"/>
    <n v="507"/>
    <x v="1"/>
    <n v="38"/>
    <n v="312"/>
    <n v="7592"/>
    <s v="PF01297.12 Periplasmic solute binding protein family"/>
  </r>
  <r>
    <s v="C9BNC1_ENTFC"/>
    <x v="238"/>
    <n v="507"/>
    <x v="0"/>
    <n v="326"/>
    <n v="507"/>
    <n v="1239"/>
    <s v="PF09223.6 YodA lipocalin-like domain"/>
  </r>
  <r>
    <s v="C9BWR3_ENTFC"/>
    <x v="239"/>
    <n v="505"/>
    <x v="1"/>
    <n v="35"/>
    <n v="310"/>
    <n v="7592"/>
    <s v="PF01297.12 Periplasmic solute binding protein family"/>
  </r>
  <r>
    <s v="C9BWR3_ENTFC"/>
    <x v="239"/>
    <n v="505"/>
    <x v="0"/>
    <n v="323"/>
    <n v="505"/>
    <n v="1239"/>
    <s v="PF09223.6 YodA lipocalin-like domain"/>
  </r>
  <r>
    <s v="C9BYL5_ENTFC"/>
    <x v="240"/>
    <n v="228"/>
    <x v="0"/>
    <n v="47"/>
    <n v="228"/>
    <n v="1239"/>
    <s v="PF09223.6 YodA lipocalin-like domain"/>
  </r>
  <r>
    <s v="C9BYL9_ENTFC"/>
    <x v="241"/>
    <n v="75"/>
    <x v="0"/>
    <n v="48"/>
    <n v="75"/>
    <n v="1239"/>
    <s v="PF09223.6 YodA lipocalin-like domain"/>
  </r>
  <r>
    <s v="C9C4Y7_ENTFC"/>
    <x v="242"/>
    <n v="507"/>
    <x v="1"/>
    <n v="35"/>
    <n v="312"/>
    <n v="7592"/>
    <s v="PF01297.12 Periplasmic solute binding protein family"/>
  </r>
  <r>
    <s v="C9C4Y7_ENTFC"/>
    <x v="242"/>
    <n v="507"/>
    <x v="0"/>
    <n v="325"/>
    <n v="507"/>
    <n v="1239"/>
    <s v="PF09223.6 YodA lipocalin-like domain"/>
  </r>
  <r>
    <s v="C9C7D3_ENTFC"/>
    <x v="243"/>
    <n v="507"/>
    <x v="1"/>
    <n v="38"/>
    <n v="312"/>
    <n v="7592"/>
    <s v="PF01297.12 Periplasmic solute binding protein family"/>
  </r>
  <r>
    <s v="C9C7D3_ENTFC"/>
    <x v="243"/>
    <n v="507"/>
    <x v="0"/>
    <n v="326"/>
    <n v="507"/>
    <n v="1239"/>
    <s v="PF09223.6 YodA lipocalin-like domain"/>
  </r>
  <r>
    <s v="C9CBK2_ENTFC"/>
    <x v="244"/>
    <n v="507"/>
    <x v="1"/>
    <n v="35"/>
    <n v="312"/>
    <n v="7592"/>
    <s v="PF01297.12 Periplasmic solute binding protein family"/>
  </r>
  <r>
    <s v="C9CBK2_ENTFC"/>
    <x v="244"/>
    <n v="507"/>
    <x v="0"/>
    <n v="325"/>
    <n v="507"/>
    <n v="1239"/>
    <s v="PF09223.6 YodA lipocalin-like domain"/>
  </r>
  <r>
    <s v="C9CFQ3_ENTFC"/>
    <x v="245"/>
    <n v="507"/>
    <x v="1"/>
    <n v="38"/>
    <n v="312"/>
    <n v="7592"/>
    <s v="PF01297.12 Periplasmic solute binding protein family"/>
  </r>
  <r>
    <s v="C9CFQ3_ENTFC"/>
    <x v="245"/>
    <n v="507"/>
    <x v="0"/>
    <n v="326"/>
    <n v="507"/>
    <n v="1239"/>
    <s v="PF09223.6 YodA lipocalin-like domain"/>
  </r>
  <r>
    <s v="C9CPZ2_ENTCA"/>
    <x v="246"/>
    <n v="504"/>
    <x v="1"/>
    <n v="35"/>
    <n v="311"/>
    <n v="7592"/>
    <s v="PF01297.12 Periplasmic solute binding protein family"/>
  </r>
  <r>
    <s v="C9CPZ2_ENTCA"/>
    <x v="246"/>
    <n v="504"/>
    <x v="0"/>
    <n v="323"/>
    <n v="504"/>
    <n v="1239"/>
    <s v="PF09223.6 YodA lipocalin-like domain"/>
  </r>
  <r>
    <s v="C9CU03_9RHOB"/>
    <x v="247"/>
    <n v="217"/>
    <x v="0"/>
    <n v="38"/>
    <n v="217"/>
    <n v="1239"/>
    <s v="PF09223.6 YodA lipocalin-like domain"/>
  </r>
  <r>
    <s v="C9M6I9_9BACT"/>
    <x v="248"/>
    <n v="212"/>
    <x v="0"/>
    <n v="34"/>
    <n v="184"/>
    <n v="1239"/>
    <s v="PF09223.6 YodA lipocalin-like domain"/>
  </r>
  <r>
    <s v="C9M6J1_9BACT"/>
    <x v="249"/>
    <n v="202"/>
    <x v="0"/>
    <n v="18"/>
    <n v="194"/>
    <n v="1239"/>
    <s v="PF09223.6 YodA lipocalin-like domain"/>
  </r>
  <r>
    <s v="C9QSK8_ECOD1"/>
    <x v="250"/>
    <n v="216"/>
    <x v="0"/>
    <n v="35"/>
    <n v="216"/>
    <n v="1239"/>
    <s v="PF09223.6 YodA lipocalin-like domain"/>
  </r>
  <r>
    <s v="C9XFU2_SALTD"/>
    <x v="251"/>
    <n v="215"/>
    <x v="0"/>
    <n v="34"/>
    <n v="215"/>
    <n v="1239"/>
    <s v="PF09223.6 YodA lipocalin-like domain"/>
  </r>
  <r>
    <s v="C9Y314_CROTZ"/>
    <x v="252"/>
    <n v="183"/>
    <x v="0"/>
    <n v="3"/>
    <n v="183"/>
    <n v="1239"/>
    <s v="PF09223.6 YodA lipocalin-like domain"/>
  </r>
  <r>
    <s v="D0AC87_ENTFC"/>
    <x v="253"/>
    <n v="449"/>
    <x v="1"/>
    <n v="1"/>
    <n v="254"/>
    <n v="7592"/>
    <s v="PF01297.12 Periplasmic solute binding protein family"/>
  </r>
  <r>
    <s v="D0AC87_ENTFC"/>
    <x v="253"/>
    <n v="449"/>
    <x v="0"/>
    <n v="267"/>
    <n v="449"/>
    <n v="1239"/>
    <s v="PF09223.6 YodA lipocalin-like domain"/>
  </r>
  <r>
    <s v="D0AKU6_ENTFC"/>
    <x v="254"/>
    <n v="507"/>
    <x v="1"/>
    <n v="35"/>
    <n v="312"/>
    <n v="7592"/>
    <s v="PF01297.12 Periplasmic solute binding protein family"/>
  </r>
  <r>
    <s v="D0AKU6_ENTFC"/>
    <x v="254"/>
    <n v="507"/>
    <x v="0"/>
    <n v="325"/>
    <n v="507"/>
    <n v="1239"/>
    <s v="PF09223.6 YodA lipocalin-like domain"/>
  </r>
  <r>
    <s v="D0AN42_ENTFC"/>
    <x v="255"/>
    <n v="507"/>
    <x v="1"/>
    <n v="38"/>
    <n v="312"/>
    <n v="7592"/>
    <s v="PF01297.12 Periplasmic solute binding protein family"/>
  </r>
  <r>
    <s v="D0AN42_ENTFC"/>
    <x v="255"/>
    <n v="507"/>
    <x v="0"/>
    <n v="326"/>
    <n v="507"/>
    <n v="1239"/>
    <s v="PF09223.6 YodA lipocalin-like domain"/>
  </r>
  <r>
    <s v="D0K8X8_STAAD"/>
    <x v="256"/>
    <n v="515"/>
    <x v="1"/>
    <n v="35"/>
    <n v="320"/>
    <n v="7592"/>
    <s v="PF01297.12 Periplasmic solute binding protein family"/>
  </r>
  <r>
    <s v="D0K8X8_STAAD"/>
    <x v="256"/>
    <n v="515"/>
    <x v="0"/>
    <n v="334"/>
    <n v="515"/>
    <n v="1239"/>
    <s v="PF09223.6 YodA lipocalin-like domain"/>
  </r>
  <r>
    <s v="D0RXV4_9STRE"/>
    <x v="257"/>
    <n v="500"/>
    <x v="1"/>
    <n v="31"/>
    <n v="306"/>
    <n v="7592"/>
    <s v="PF01297.12 Periplasmic solute binding protein family"/>
  </r>
  <r>
    <s v="D0RXV4_9STRE"/>
    <x v="257"/>
    <n v="500"/>
    <x v="0"/>
    <n v="319"/>
    <n v="500"/>
    <n v="1239"/>
    <s v="PF09223.6 YodA lipocalin-like domain"/>
  </r>
  <r>
    <s v="D0WIF7_9ACTN"/>
    <x v="258"/>
    <n v="218"/>
    <x v="0"/>
    <n v="37"/>
    <n v="218"/>
    <n v="1239"/>
    <s v="PF09223.6 YodA lipocalin-like domain"/>
  </r>
  <r>
    <s v="D0ZVJ7_SALT1"/>
    <x v="259"/>
    <n v="215"/>
    <x v="0"/>
    <n v="34"/>
    <n v="215"/>
    <n v="1239"/>
    <s v="PF09223.6 YodA lipocalin-like domain"/>
  </r>
  <r>
    <s v="D1GSI6_STAA0"/>
    <x v="260"/>
    <n v="516"/>
    <x v="1"/>
    <n v="35"/>
    <n v="321"/>
    <n v="7592"/>
    <s v="PF01297.12 Periplasmic solute binding protein family"/>
  </r>
  <r>
    <s v="D1GSI6_STAA0"/>
    <x v="260"/>
    <n v="516"/>
    <x v="0"/>
    <n v="335"/>
    <n v="516"/>
    <n v="1239"/>
    <s v="PF09223.6 YodA lipocalin-like domain"/>
  </r>
  <r>
    <s v="D1NS14_9BIFI"/>
    <x v="261"/>
    <n v="73"/>
    <x v="0"/>
    <n v="1"/>
    <n v="73"/>
    <n v="1239"/>
    <s v="PF09223.6 YodA lipocalin-like domain"/>
  </r>
  <r>
    <s v="D1P3M7_9ENTR"/>
    <x v="262"/>
    <n v="214"/>
    <x v="0"/>
    <n v="33"/>
    <n v="214"/>
    <n v="1239"/>
    <s v="PF09223.6 YodA lipocalin-like domain"/>
  </r>
  <r>
    <s v="D1Q708_STAAU"/>
    <x v="263"/>
    <n v="516"/>
    <x v="1"/>
    <n v="35"/>
    <n v="321"/>
    <n v="7592"/>
    <s v="PF01297.12 Periplasmic solute binding protein family"/>
  </r>
  <r>
    <s v="D1Q708_STAAU"/>
    <x v="263"/>
    <n v="516"/>
    <x v="0"/>
    <n v="335"/>
    <n v="516"/>
    <n v="1239"/>
    <s v="PF09223.6 YodA lipocalin-like domain"/>
  </r>
  <r>
    <s v="D1QJN0_STAAU"/>
    <x v="264"/>
    <n v="515"/>
    <x v="1"/>
    <n v="35"/>
    <n v="320"/>
    <n v="7592"/>
    <s v="PF01297.12 Periplasmic solute binding protein family"/>
  </r>
  <r>
    <s v="D1QJN0_STAAU"/>
    <x v="264"/>
    <n v="515"/>
    <x v="0"/>
    <n v="334"/>
    <n v="515"/>
    <n v="1239"/>
    <s v="PF09223.6 YodA lipocalin-like domain"/>
  </r>
  <r>
    <s v="D1QZS8_STAAU"/>
    <x v="265"/>
    <n v="515"/>
    <x v="1"/>
    <n v="35"/>
    <n v="320"/>
    <n v="7592"/>
    <s v="PF01297.12 Periplasmic solute binding protein family"/>
  </r>
  <r>
    <s v="D1QZS8_STAAU"/>
    <x v="265"/>
    <n v="515"/>
    <x v="0"/>
    <n v="334"/>
    <n v="515"/>
    <n v="1239"/>
    <s v="PF09223.6 YodA lipocalin-like domain"/>
  </r>
  <r>
    <s v="D2A6P0_SHIF2"/>
    <x v="266"/>
    <n v="216"/>
    <x v="0"/>
    <n v="35"/>
    <n v="216"/>
    <n v="1239"/>
    <s v="PF09223.6 YodA lipocalin-like domain"/>
  </r>
  <r>
    <s v="D2BR68_LACLK"/>
    <x v="267"/>
    <n v="515"/>
    <x v="1"/>
    <n v="45"/>
    <n v="320"/>
    <n v="7592"/>
    <s v="PF01297.12 Periplasmic solute binding protein family"/>
  </r>
  <r>
    <s v="D2BR68_LACLK"/>
    <x v="267"/>
    <n v="515"/>
    <x v="0"/>
    <n v="334"/>
    <n v="515"/>
    <n v="1239"/>
    <s v="PF09223.6 YodA lipocalin-like domain"/>
  </r>
  <r>
    <s v="D2EMQ2_9STRE"/>
    <x v="268"/>
    <n v="501"/>
    <x v="1"/>
    <n v="31"/>
    <n v="307"/>
    <n v="7592"/>
    <s v="PF01297.12 Periplasmic solute binding protein family"/>
  </r>
  <r>
    <s v="D2EMQ2_9STRE"/>
    <x v="268"/>
    <n v="501"/>
    <x v="0"/>
    <n v="320"/>
    <n v="501"/>
    <n v="1239"/>
    <s v="PF09223.6 YodA lipocalin-like domain"/>
  </r>
  <r>
    <s v="D2F9X1_STAAU"/>
    <x v="269"/>
    <n v="515"/>
    <x v="1"/>
    <n v="35"/>
    <n v="320"/>
    <n v="7592"/>
    <s v="PF01297.12 Periplasmic solute binding protein family"/>
  </r>
  <r>
    <s v="D2F9X1_STAAU"/>
    <x v="269"/>
    <n v="515"/>
    <x v="0"/>
    <n v="334"/>
    <n v="515"/>
    <n v="1239"/>
    <s v="PF09223.6 YodA lipocalin-like domain"/>
  </r>
  <r>
    <s v="D2FGB1_STAAU"/>
    <x v="270"/>
    <n v="515"/>
    <x v="1"/>
    <n v="35"/>
    <n v="320"/>
    <n v="7592"/>
    <s v="PF01297.12 Periplasmic solute binding protein family"/>
  </r>
  <r>
    <s v="D2FGB1_STAAU"/>
    <x v="270"/>
    <n v="515"/>
    <x v="0"/>
    <n v="334"/>
    <n v="515"/>
    <n v="1239"/>
    <s v="PF09223.6 YodA lipocalin-like domain"/>
  </r>
  <r>
    <s v="D2FPW8_STAAU"/>
    <x v="271"/>
    <n v="515"/>
    <x v="1"/>
    <n v="35"/>
    <n v="320"/>
    <n v="7592"/>
    <s v="PF01297.12 Periplasmic solute binding protein family"/>
  </r>
  <r>
    <s v="D2FPW8_STAAU"/>
    <x v="271"/>
    <n v="515"/>
    <x v="0"/>
    <n v="334"/>
    <n v="515"/>
    <n v="1239"/>
    <s v="PF09223.6 YodA lipocalin-like domain"/>
  </r>
  <r>
    <s v="D2FYA7_STAAU"/>
    <x v="272"/>
    <n v="515"/>
    <x v="1"/>
    <n v="35"/>
    <n v="320"/>
    <n v="7592"/>
    <s v="PF01297.12 Periplasmic solute binding protein family"/>
  </r>
  <r>
    <s v="D2FYA7_STAAU"/>
    <x v="272"/>
    <n v="515"/>
    <x v="0"/>
    <n v="334"/>
    <n v="515"/>
    <n v="1239"/>
    <s v="PF09223.6 YodA lipocalin-like domain"/>
  </r>
  <r>
    <s v="D2G3Z4_STAAU"/>
    <x v="273"/>
    <n v="515"/>
    <x v="1"/>
    <n v="35"/>
    <n v="320"/>
    <n v="7592"/>
    <s v="PF01297.12 Periplasmic solute binding protein family"/>
  </r>
  <r>
    <s v="D2G3Z4_STAAU"/>
    <x v="273"/>
    <n v="515"/>
    <x v="0"/>
    <n v="334"/>
    <n v="515"/>
    <n v="1239"/>
    <s v="PF09223.6 YodA lipocalin-like domain"/>
  </r>
  <r>
    <s v="D2GCG3_STAAU"/>
    <x v="274"/>
    <n v="515"/>
    <x v="1"/>
    <n v="35"/>
    <n v="320"/>
    <n v="7592"/>
    <s v="PF01297.12 Periplasmic solute binding protein family"/>
  </r>
  <r>
    <s v="D2GCG3_STAAU"/>
    <x v="274"/>
    <n v="515"/>
    <x v="0"/>
    <n v="334"/>
    <n v="515"/>
    <n v="1239"/>
    <s v="PF09223.6 YodA lipocalin-like domain"/>
  </r>
  <r>
    <s v="D2GK25_STAAU"/>
    <x v="275"/>
    <n v="515"/>
    <x v="1"/>
    <n v="35"/>
    <n v="320"/>
    <n v="7592"/>
    <s v="PF01297.12 Periplasmic solute binding protein family"/>
  </r>
  <r>
    <s v="D2GK25_STAAU"/>
    <x v="275"/>
    <n v="515"/>
    <x v="0"/>
    <n v="334"/>
    <n v="515"/>
    <n v="1239"/>
    <s v="PF09223.6 YodA lipocalin-like domain"/>
  </r>
  <r>
    <s v="D2GLP6_STAAU"/>
    <x v="276"/>
    <n v="515"/>
    <x v="1"/>
    <n v="35"/>
    <n v="320"/>
    <n v="7592"/>
    <s v="PF01297.12 Periplasmic solute binding protein family"/>
  </r>
  <r>
    <s v="D2GLP6_STAAU"/>
    <x v="276"/>
    <n v="515"/>
    <x v="0"/>
    <n v="334"/>
    <n v="515"/>
    <n v="1239"/>
    <s v="PF09223.6 YodA lipocalin-like domain"/>
  </r>
  <r>
    <s v="D2N9Z1_STAA5"/>
    <x v="277"/>
    <n v="515"/>
    <x v="1"/>
    <n v="35"/>
    <n v="320"/>
    <n v="7592"/>
    <s v="PF01297.12 Periplasmic solute binding protein family"/>
  </r>
  <r>
    <s v="D2N9Z1_STAA5"/>
    <x v="277"/>
    <n v="515"/>
    <x v="0"/>
    <n v="334"/>
    <n v="515"/>
    <n v="1239"/>
    <s v="PF09223.6 YodA lipocalin-like domain"/>
  </r>
  <r>
    <s v="D2NJN8_ECOS5"/>
    <x v="278"/>
    <n v="216"/>
    <x v="0"/>
    <n v="35"/>
    <n v="216"/>
    <n v="1239"/>
    <s v="PF09223.6 YodA lipocalin-like domain"/>
  </r>
  <r>
    <s v="D2Q695_BIFDB"/>
    <x v="279"/>
    <n v="559"/>
    <x v="1"/>
    <n v="100"/>
    <n v="380"/>
    <n v="7592"/>
    <s v="PF01297.12 Periplasmic solute binding protein family"/>
  </r>
  <r>
    <s v="D2Q695_BIFDB"/>
    <x v="279"/>
    <n v="559"/>
    <x v="0"/>
    <n v="379"/>
    <n v="559"/>
    <n v="1239"/>
    <s v="PF09223.6 YodA lipocalin-like domain"/>
  </r>
  <r>
    <s v="D2TUE5_CITRI"/>
    <x v="280"/>
    <n v="216"/>
    <x v="0"/>
    <n v="35"/>
    <n v="216"/>
    <n v="1239"/>
    <s v="PF09223.6 YodA lipocalin-like domain"/>
  </r>
  <r>
    <s v="D2UHM9_STAAU"/>
    <x v="281"/>
    <n v="515"/>
    <x v="1"/>
    <n v="35"/>
    <n v="320"/>
    <n v="7592"/>
    <s v="PF01297.12 Periplasmic solute binding protein family"/>
  </r>
  <r>
    <s v="D2UHM9_STAAU"/>
    <x v="281"/>
    <n v="515"/>
    <x v="0"/>
    <n v="334"/>
    <n v="515"/>
    <n v="1239"/>
    <s v="PF09223.6 YodA lipocalin-like domain"/>
  </r>
  <r>
    <s v="D2UUY5_STAAU"/>
    <x v="282"/>
    <n v="515"/>
    <x v="1"/>
    <n v="35"/>
    <n v="320"/>
    <n v="7592"/>
    <s v="PF01297.12 Periplasmic solute binding protein family"/>
  </r>
  <r>
    <s v="D2UUY5_STAAU"/>
    <x v="282"/>
    <n v="515"/>
    <x v="0"/>
    <n v="334"/>
    <n v="515"/>
    <n v="1239"/>
    <s v="PF09223.6 YodA lipocalin-like domain"/>
  </r>
  <r>
    <s v="D2ZCB3_9ENTR"/>
    <x v="283"/>
    <n v="204"/>
    <x v="0"/>
    <n v="23"/>
    <n v="204"/>
    <n v="1239"/>
    <s v="PF09223.6 YodA lipocalin-like domain"/>
  </r>
  <r>
    <s v="D3ESG5_STAA4"/>
    <x v="284"/>
    <n v="515"/>
    <x v="1"/>
    <n v="35"/>
    <n v="320"/>
    <n v="7592"/>
    <s v="PF01297.12 Periplasmic solute binding protein family"/>
  </r>
  <r>
    <s v="D3ESG5_STAA4"/>
    <x v="284"/>
    <n v="515"/>
    <x v="0"/>
    <n v="334"/>
    <n v="515"/>
    <n v="1239"/>
    <s v="PF09223.6 YodA lipocalin-like domain"/>
  </r>
  <r>
    <s v="D3GXM0_ECO44"/>
    <x v="285"/>
    <n v="216"/>
    <x v="0"/>
    <n v="35"/>
    <n v="216"/>
    <n v="1239"/>
    <s v="PF09223.6 YodA lipocalin-like domain"/>
  </r>
  <r>
    <s v="D3HBL0_STRM6"/>
    <x v="286"/>
    <n v="501"/>
    <x v="1"/>
    <n v="31"/>
    <n v="307"/>
    <n v="7592"/>
    <s v="PF01297.12 Periplasmic solute binding protein family"/>
  </r>
  <r>
    <s v="D3HBL0_STRM6"/>
    <x v="286"/>
    <n v="501"/>
    <x v="0"/>
    <n v="320"/>
    <n v="501"/>
    <n v="1239"/>
    <s v="PF09223.6 YodA lipocalin-like domain"/>
  </r>
  <r>
    <s v="D3HCH2_STRG3"/>
    <x v="287"/>
    <n v="504"/>
    <x v="1"/>
    <n v="34"/>
    <n v="307"/>
    <n v="7592"/>
    <s v="PF01297.12 Periplasmic solute binding protein family"/>
  </r>
  <r>
    <s v="D3HCH2_STRG3"/>
    <x v="287"/>
    <n v="504"/>
    <x v="0"/>
    <n v="320"/>
    <n v="504"/>
    <n v="1239"/>
    <s v="PF09223.6 YodA lipocalin-like domain"/>
  </r>
  <r>
    <s v="D3LGZ4_ENTFC"/>
    <x v="288"/>
    <n v="449"/>
    <x v="1"/>
    <n v="1"/>
    <n v="254"/>
    <n v="7592"/>
    <s v="PF01297.12 Periplasmic solute binding protein family"/>
  </r>
  <r>
    <s v="D3LGZ4_ENTFC"/>
    <x v="288"/>
    <n v="449"/>
    <x v="0"/>
    <n v="267"/>
    <n v="449"/>
    <n v="1239"/>
    <s v="PF09223.6 YodA lipocalin-like domain"/>
  </r>
  <r>
    <s v="D3QWZ2_ECOCB"/>
    <x v="289"/>
    <n v="216"/>
    <x v="0"/>
    <n v="35"/>
    <n v="216"/>
    <n v="1239"/>
    <s v="PF09223.6 YodA lipocalin-like domain"/>
  </r>
  <r>
    <s v="D3RHE1_KLEVT"/>
    <x v="290"/>
    <n v="216"/>
    <x v="0"/>
    <n v="35"/>
    <n v="216"/>
    <n v="1239"/>
    <s v="PF09223.6 YodA lipocalin-like domain"/>
  </r>
  <r>
    <s v="D4BAN2_9ENTR"/>
    <x v="291"/>
    <n v="184"/>
    <x v="0"/>
    <n v="3"/>
    <n v="184"/>
    <n v="1239"/>
    <s v="PF09223.6 YodA lipocalin-like domain"/>
  </r>
  <r>
    <s v="D4C380_PRORE"/>
    <x v="292"/>
    <n v="214"/>
    <x v="0"/>
    <n v="33"/>
    <n v="214"/>
    <n v="1239"/>
    <s v="PF09223.6 YodA lipocalin-like domain"/>
  </r>
  <r>
    <s v="D4EHQ4_ENTFL"/>
    <x v="293"/>
    <n v="121"/>
    <x v="0"/>
    <n v="50"/>
    <n v="119"/>
    <n v="1239"/>
    <s v="PF09223.6 YodA lipocalin-like domain"/>
  </r>
  <r>
    <s v="D4EQY9_ENTFL"/>
    <x v="294"/>
    <n v="511"/>
    <x v="1"/>
    <n v="38"/>
    <n v="316"/>
    <n v="7592"/>
    <s v="PF01297.12 Periplasmic solute binding protein family"/>
  </r>
  <r>
    <s v="D4EQY9_ENTFL"/>
    <x v="294"/>
    <n v="511"/>
    <x v="0"/>
    <n v="330"/>
    <n v="511"/>
    <n v="1239"/>
    <s v="PF09223.6 YodA lipocalin-like domain"/>
  </r>
  <r>
    <s v="D4ESR6_ENTFL"/>
    <x v="295"/>
    <n v="121"/>
    <x v="0"/>
    <n v="50"/>
    <n v="119"/>
    <n v="1239"/>
    <s v="PF09223.6 YodA lipocalin-like domain"/>
  </r>
  <r>
    <s v="D4EZS4_ENTFL"/>
    <x v="296"/>
    <n v="511"/>
    <x v="1"/>
    <n v="38"/>
    <n v="316"/>
    <n v="7592"/>
    <s v="PF01297.12 Periplasmic solute binding protein family"/>
  </r>
  <r>
    <s v="D4EZS4_ENTFL"/>
    <x v="296"/>
    <n v="511"/>
    <x v="0"/>
    <n v="330"/>
    <n v="511"/>
    <n v="1239"/>
    <s v="PF09223.6 YodA lipocalin-like domain"/>
  </r>
  <r>
    <s v="D4FPT1_STROR"/>
    <x v="297"/>
    <n v="501"/>
    <x v="1"/>
    <n v="31"/>
    <n v="307"/>
    <n v="7592"/>
    <s v="PF01297.12 Periplasmic solute binding protein family"/>
  </r>
  <r>
    <s v="D4FPT1_STROR"/>
    <x v="297"/>
    <n v="501"/>
    <x v="0"/>
    <n v="320"/>
    <n v="501"/>
    <n v="1239"/>
    <s v="PF09223.6 YodA lipocalin-like domain"/>
  </r>
  <r>
    <s v="D4FZ76_BACNA"/>
    <x v="298"/>
    <n v="251"/>
    <x v="4"/>
    <n v="1"/>
    <n v="39"/>
    <n v="9"/>
    <s v="PB094141"/>
  </r>
  <r>
    <s v="D4FZ76_BACNA"/>
    <x v="298"/>
    <n v="251"/>
    <x v="0"/>
    <n v="71"/>
    <n v="251"/>
    <n v="1239"/>
    <s v="PF09223.6 YodA lipocalin-like domain"/>
  </r>
  <r>
    <s v="D4MFP8_9ENTE"/>
    <x v="299"/>
    <n v="511"/>
    <x v="1"/>
    <n v="38"/>
    <n v="316"/>
    <n v="7592"/>
    <s v="PF01297.12 Periplasmic solute binding protein family"/>
  </r>
  <r>
    <s v="D4MFP8_9ENTE"/>
    <x v="299"/>
    <n v="511"/>
    <x v="0"/>
    <n v="330"/>
    <n v="511"/>
    <n v="1239"/>
    <s v="PF09223.6 YodA lipocalin-like domain"/>
  </r>
  <r>
    <s v="D4QP99_ENTFC"/>
    <x v="300"/>
    <n v="507"/>
    <x v="1"/>
    <n v="35"/>
    <n v="312"/>
    <n v="7592"/>
    <s v="PF01297.12 Periplasmic solute binding protein family"/>
  </r>
  <r>
    <s v="D4QP99_ENTFC"/>
    <x v="300"/>
    <n v="507"/>
    <x v="0"/>
    <n v="325"/>
    <n v="507"/>
    <n v="1239"/>
    <s v="PF09223.6 YodA lipocalin-like domain"/>
  </r>
  <r>
    <s v="D4QXM7_ENTFC"/>
    <x v="301"/>
    <n v="507"/>
    <x v="1"/>
    <n v="35"/>
    <n v="312"/>
    <n v="7592"/>
    <s v="PF01297.12 Periplasmic solute binding protein family"/>
  </r>
  <r>
    <s v="D4QXM7_ENTFC"/>
    <x v="301"/>
    <n v="507"/>
    <x v="0"/>
    <n v="325"/>
    <n v="507"/>
    <n v="1239"/>
    <s v="PF09223.6 YodA lipocalin-like domain"/>
  </r>
  <r>
    <s v="D4QYE7_ENTFC"/>
    <x v="302"/>
    <n v="507"/>
    <x v="1"/>
    <n v="35"/>
    <n v="312"/>
    <n v="7592"/>
    <s v="PF01297.12 Periplasmic solute binding protein family"/>
  </r>
  <r>
    <s v="D4QYE7_ENTFC"/>
    <x v="302"/>
    <n v="507"/>
    <x v="0"/>
    <n v="325"/>
    <n v="507"/>
    <n v="1239"/>
    <s v="PF09223.6 YodA lipocalin-like domain"/>
  </r>
  <r>
    <s v="D4R563_ENTFC"/>
    <x v="303"/>
    <n v="507"/>
    <x v="1"/>
    <n v="38"/>
    <n v="312"/>
    <n v="7592"/>
    <s v="PF01297.12 Periplasmic solute binding protein family"/>
  </r>
  <r>
    <s v="D4R563_ENTFC"/>
    <x v="303"/>
    <n v="507"/>
    <x v="0"/>
    <n v="326"/>
    <n v="507"/>
    <n v="1239"/>
    <s v="PF09223.6 YodA lipocalin-like domain"/>
  </r>
  <r>
    <s v="D4R978_ENTFC"/>
    <x v="304"/>
    <n v="449"/>
    <x v="1"/>
    <n v="1"/>
    <n v="254"/>
    <n v="7592"/>
    <s v="PF01297.12 Periplasmic solute binding protein family"/>
  </r>
  <r>
    <s v="D4R978_ENTFC"/>
    <x v="304"/>
    <n v="449"/>
    <x v="0"/>
    <n v="267"/>
    <n v="449"/>
    <n v="1239"/>
    <s v="PF09223.6 YodA lipocalin-like domain"/>
  </r>
  <r>
    <s v="D4RK63_ENTFC"/>
    <x v="305"/>
    <n v="507"/>
    <x v="1"/>
    <n v="35"/>
    <n v="312"/>
    <n v="7592"/>
    <s v="PF01297.12 Periplasmic solute binding protein family"/>
  </r>
  <r>
    <s v="D4RK63_ENTFC"/>
    <x v="305"/>
    <n v="507"/>
    <x v="0"/>
    <n v="325"/>
    <n v="507"/>
    <n v="1239"/>
    <s v="PF09223.6 YodA lipocalin-like domain"/>
  </r>
  <r>
    <s v="D4RMC5_ENTFC"/>
    <x v="306"/>
    <n v="507"/>
    <x v="1"/>
    <n v="38"/>
    <n v="312"/>
    <n v="7592"/>
    <s v="PF01297.12 Periplasmic solute binding protein family"/>
  </r>
  <r>
    <s v="D4RMC5_ENTFC"/>
    <x v="306"/>
    <n v="507"/>
    <x v="0"/>
    <n v="326"/>
    <n v="507"/>
    <n v="1239"/>
    <s v="PF09223.6 YodA lipocalin-like domain"/>
  </r>
  <r>
    <s v="D4RUD2_ENTFC"/>
    <x v="307"/>
    <n v="507"/>
    <x v="1"/>
    <n v="35"/>
    <n v="312"/>
    <n v="7592"/>
    <s v="PF01297.12 Periplasmic solute binding protein family"/>
  </r>
  <r>
    <s v="D4RUD2_ENTFC"/>
    <x v="307"/>
    <n v="507"/>
    <x v="0"/>
    <n v="325"/>
    <n v="507"/>
    <n v="1239"/>
    <s v="PF09223.6 YodA lipocalin-like domain"/>
  </r>
  <r>
    <s v="D4RVQ7_ENTFC"/>
    <x v="308"/>
    <n v="507"/>
    <x v="1"/>
    <n v="38"/>
    <n v="312"/>
    <n v="7592"/>
    <s v="PF01297.12 Periplasmic solute binding protein family"/>
  </r>
  <r>
    <s v="D4RVQ7_ENTFC"/>
    <x v="308"/>
    <n v="507"/>
    <x v="0"/>
    <n v="326"/>
    <n v="507"/>
    <n v="1239"/>
    <s v="PF09223.6 YodA lipocalin-like domain"/>
  </r>
  <r>
    <s v="D4SPK8_ENTFC"/>
    <x v="309"/>
    <n v="134"/>
    <x v="0"/>
    <n v="1"/>
    <n v="134"/>
    <n v="1239"/>
    <s v="PF09223.6 YodA lipocalin-like domain"/>
  </r>
  <r>
    <s v="D4UW27_ENTFL"/>
    <x v="310"/>
    <n v="511"/>
    <x v="1"/>
    <n v="38"/>
    <n v="316"/>
    <n v="7592"/>
    <s v="PF01297.12 Periplasmic solute binding protein family"/>
  </r>
  <r>
    <s v="D4UW27_ENTFL"/>
    <x v="310"/>
    <n v="511"/>
    <x v="0"/>
    <n v="330"/>
    <n v="511"/>
    <n v="1239"/>
    <s v="PF09223.6 YodA lipocalin-like domain"/>
  </r>
  <r>
    <s v="D4VY84_ENTFC"/>
    <x v="311"/>
    <n v="509"/>
    <x v="1"/>
    <n v="35"/>
    <n v="314"/>
    <n v="7592"/>
    <s v="PF01297.12 Periplasmic solute binding protein family"/>
  </r>
  <r>
    <s v="D4VY84_ENTFC"/>
    <x v="311"/>
    <n v="509"/>
    <x v="0"/>
    <n v="327"/>
    <n v="509"/>
    <n v="1239"/>
    <s v="PF09223.6 YodA lipocalin-like domain"/>
  </r>
  <r>
    <s v="D4YGE4_9LACT"/>
    <x v="312"/>
    <n v="200"/>
    <x v="0"/>
    <n v="23"/>
    <n v="200"/>
    <n v="1239"/>
    <s v="PF09223.6 YodA lipocalin-like domain"/>
  </r>
  <r>
    <s v="D5AFF8_STRGZ"/>
    <x v="313"/>
    <n v="503"/>
    <x v="1"/>
    <n v="32"/>
    <n v="308"/>
    <n v="7592"/>
    <s v="PF01297.12 Periplasmic solute binding protein family"/>
  </r>
  <r>
    <s v="D5AFF8_STRGZ"/>
    <x v="313"/>
    <n v="503"/>
    <x v="0"/>
    <n v="322"/>
    <n v="503"/>
    <n v="1239"/>
    <s v="PF09223.6 YodA lipocalin-like domain"/>
  </r>
  <r>
    <s v="D5C8W7_ENTCC"/>
    <x v="314"/>
    <n v="212"/>
    <x v="0"/>
    <n v="32"/>
    <n v="212"/>
    <n v="1239"/>
    <s v="PF09223.6 YodA lipocalin-like domain"/>
  </r>
  <r>
    <s v="D5D4Z5_ECOKI"/>
    <x v="315"/>
    <n v="216"/>
    <x v="0"/>
    <n v="35"/>
    <n v="216"/>
    <n v="1239"/>
    <s v="PF09223.6 YodA lipocalin-like domain"/>
  </r>
  <r>
    <s v="D5N5N7_BACPN"/>
    <x v="316"/>
    <n v="251"/>
    <x v="4"/>
    <n v="1"/>
    <n v="39"/>
    <n v="9"/>
    <s v="PB094141"/>
  </r>
  <r>
    <s v="D5N5N7_BACPN"/>
    <x v="316"/>
    <n v="251"/>
    <x v="0"/>
    <n v="71"/>
    <n v="251"/>
    <n v="1239"/>
    <s v="PF09223.6 YodA lipocalin-like domain"/>
  </r>
  <r>
    <s v="D5TF90_BIFAV"/>
    <x v="317"/>
    <n v="527"/>
    <x v="1"/>
    <n v="72"/>
    <n v="348"/>
    <n v="7592"/>
    <s v="PF01297.12 Periplasmic solute binding protein family"/>
  </r>
  <r>
    <s v="D5TF90_BIFAV"/>
    <x v="317"/>
    <n v="527"/>
    <x v="0"/>
    <n v="348"/>
    <n v="527"/>
    <n v="1239"/>
    <s v="PF09223.6 YodA lipocalin-like domain"/>
  </r>
  <r>
    <s v="D6GNX6_9ENTR"/>
    <x v="318"/>
    <n v="216"/>
    <x v="0"/>
    <n v="35"/>
    <n v="216"/>
    <n v="1239"/>
    <s v="PF09223.6 YodA lipocalin-like domain"/>
  </r>
  <r>
    <s v="D6H4E0_STAAU"/>
    <x v="319"/>
    <n v="515"/>
    <x v="1"/>
    <n v="35"/>
    <n v="320"/>
    <n v="7592"/>
    <s v="PF01297.12 Periplasmic solute binding protein family"/>
  </r>
  <r>
    <s v="D6H4E0_STAAU"/>
    <x v="319"/>
    <n v="515"/>
    <x v="0"/>
    <n v="334"/>
    <n v="515"/>
    <n v="1239"/>
    <s v="PF09223.6 YodA lipocalin-like domain"/>
  </r>
  <r>
    <s v="D6HCA0_STAAU"/>
    <x v="320"/>
    <n v="515"/>
    <x v="1"/>
    <n v="35"/>
    <n v="320"/>
    <n v="7592"/>
    <s v="PF01297.12 Periplasmic solute binding protein family"/>
  </r>
  <r>
    <s v="D6HCA0_STAAU"/>
    <x v="320"/>
    <n v="515"/>
    <x v="0"/>
    <n v="334"/>
    <n v="515"/>
    <n v="1239"/>
    <s v="PF09223.6 YodA lipocalin-like domain"/>
  </r>
  <r>
    <s v="D6HYA9_ECOLX"/>
    <x v="321"/>
    <n v="216"/>
    <x v="0"/>
    <n v="35"/>
    <n v="216"/>
    <n v="1239"/>
    <s v="PF09223.6 YodA lipocalin-like domain"/>
  </r>
  <r>
    <s v="D6I962_ECOLX"/>
    <x v="322"/>
    <n v="216"/>
    <x v="0"/>
    <n v="35"/>
    <n v="216"/>
    <n v="1239"/>
    <s v="PF09223.6 YodA lipocalin-like domain"/>
  </r>
  <r>
    <s v="D6IR83_ECOLX"/>
    <x v="323"/>
    <n v="216"/>
    <x v="0"/>
    <n v="35"/>
    <n v="216"/>
    <n v="1239"/>
    <s v="PF09223.6 YodA lipocalin-like domain"/>
  </r>
  <r>
    <s v="D6J356_STAAU"/>
    <x v="324"/>
    <n v="515"/>
    <x v="1"/>
    <n v="35"/>
    <n v="320"/>
    <n v="7592"/>
    <s v="PF01297.12 Periplasmic solute binding protein family"/>
  </r>
  <r>
    <s v="D6J356_STAAU"/>
    <x v="324"/>
    <n v="515"/>
    <x v="0"/>
    <n v="334"/>
    <n v="515"/>
    <n v="1239"/>
    <s v="PF09223.6 YodA lipocalin-like domain"/>
  </r>
  <r>
    <s v="D6JBL4_ECOLX"/>
    <x v="325"/>
    <n v="216"/>
    <x v="0"/>
    <n v="35"/>
    <n v="216"/>
    <n v="1239"/>
    <s v="PF09223.6 YodA lipocalin-like domain"/>
  </r>
  <r>
    <s v="D6S6Y1_PEPMA"/>
    <x v="326"/>
    <n v="223"/>
    <x v="0"/>
    <n v="40"/>
    <n v="223"/>
    <n v="1239"/>
    <s v="PF09223.6 YodA lipocalin-like domain"/>
  </r>
  <r>
    <s v="D6SCG1_STAAU"/>
    <x v="327"/>
    <n v="515"/>
    <x v="1"/>
    <n v="35"/>
    <n v="320"/>
    <n v="7592"/>
    <s v="PF01297.12 Periplasmic solute binding protein family"/>
  </r>
  <r>
    <s v="D6SCG1_STAAU"/>
    <x v="327"/>
    <n v="515"/>
    <x v="0"/>
    <n v="334"/>
    <n v="515"/>
    <n v="1239"/>
    <s v="PF09223.6 YodA lipocalin-like domain"/>
  </r>
  <r>
    <s v="D6UFR1_STAAU"/>
    <x v="328"/>
    <n v="516"/>
    <x v="1"/>
    <n v="35"/>
    <n v="321"/>
    <n v="7592"/>
    <s v="PF01297.12 Periplasmic solute binding protein family"/>
  </r>
  <r>
    <s v="D6UFR1_STAAU"/>
    <x v="328"/>
    <n v="516"/>
    <x v="0"/>
    <n v="335"/>
    <n v="516"/>
    <n v="1239"/>
    <s v="PF09223.6 YodA lipocalin-like domain"/>
  </r>
  <r>
    <s v="D6ZNW7_STRP0"/>
    <x v="329"/>
    <n v="501"/>
    <x v="1"/>
    <n v="31"/>
    <n v="307"/>
    <n v="7592"/>
    <s v="PF01297.12 Periplasmic solute binding protein family"/>
  </r>
  <r>
    <s v="D6ZNW7_STRP0"/>
    <x v="329"/>
    <n v="501"/>
    <x v="0"/>
    <n v="320"/>
    <n v="501"/>
    <n v="1239"/>
    <s v="PF09223.6 YodA lipocalin-like domain"/>
  </r>
  <r>
    <s v="D7BNN5_ARCHD"/>
    <x v="330"/>
    <n v="237"/>
    <x v="0"/>
    <n v="53"/>
    <n v="234"/>
    <n v="1239"/>
    <s v="PF09223.6 YodA lipocalin-like domain"/>
  </r>
  <r>
    <s v="D7JNP9_ECOLX"/>
    <x v="331"/>
    <n v="216"/>
    <x v="0"/>
    <n v="35"/>
    <n v="216"/>
    <n v="1239"/>
    <s v="PF09223.6 YodA lipocalin-like domain"/>
  </r>
  <r>
    <s v="D7X9M6_ECOLX"/>
    <x v="332"/>
    <n v="216"/>
    <x v="0"/>
    <n v="35"/>
    <n v="216"/>
    <n v="1239"/>
    <s v="PF09223.6 YodA lipocalin-like domain"/>
  </r>
  <r>
    <s v="D7XGR1_ECOLX"/>
    <x v="333"/>
    <n v="216"/>
    <x v="0"/>
    <n v="35"/>
    <n v="216"/>
    <n v="1239"/>
    <s v="PF09223.6 YodA lipocalin-like domain"/>
  </r>
  <r>
    <s v="D7Y8D6_ECOLX"/>
    <x v="334"/>
    <n v="223"/>
    <x v="0"/>
    <n v="42"/>
    <n v="223"/>
    <n v="1239"/>
    <s v="PF09223.6 YodA lipocalin-like domain"/>
  </r>
  <r>
    <s v="D7YHL8_ECOLX"/>
    <x v="335"/>
    <n v="216"/>
    <x v="0"/>
    <n v="35"/>
    <n v="216"/>
    <n v="1239"/>
    <s v="PF09223.6 YodA lipocalin-like domain"/>
  </r>
  <r>
    <s v="D7YUX0_ECOLX"/>
    <x v="336"/>
    <n v="216"/>
    <x v="0"/>
    <n v="35"/>
    <n v="216"/>
    <n v="1239"/>
    <s v="PF09223.6 YodA lipocalin-like domain"/>
  </r>
  <r>
    <s v="D7Z8K1_ECOLX"/>
    <x v="337"/>
    <n v="216"/>
    <x v="0"/>
    <n v="35"/>
    <n v="216"/>
    <n v="1239"/>
    <s v="PF09223.6 YodA lipocalin-like domain"/>
  </r>
  <r>
    <s v="D7ZX95_ECOLX"/>
    <x v="338"/>
    <n v="223"/>
    <x v="0"/>
    <n v="42"/>
    <n v="223"/>
    <n v="1239"/>
    <s v="PF09223.6 YodA lipocalin-like domain"/>
  </r>
  <r>
    <s v="D8AF17_ECOLX"/>
    <x v="339"/>
    <n v="216"/>
    <x v="0"/>
    <n v="35"/>
    <n v="216"/>
    <n v="1239"/>
    <s v="PF09223.6 YodA lipocalin-like domain"/>
  </r>
  <r>
    <s v="D8AVQ6_ECOLX"/>
    <x v="340"/>
    <n v="223"/>
    <x v="0"/>
    <n v="42"/>
    <n v="223"/>
    <n v="1239"/>
    <s v="PF09223.6 YodA lipocalin-like domain"/>
  </r>
  <r>
    <s v="D8B367_ECOLX"/>
    <x v="341"/>
    <n v="223"/>
    <x v="0"/>
    <n v="42"/>
    <n v="223"/>
    <n v="1239"/>
    <s v="PF09223.6 YodA lipocalin-like domain"/>
  </r>
  <r>
    <s v="D8BN53_ECOLX"/>
    <x v="342"/>
    <n v="216"/>
    <x v="0"/>
    <n v="35"/>
    <n v="216"/>
    <n v="1239"/>
    <s v="PF09223.6 YodA lipocalin-like domain"/>
  </r>
  <r>
    <s v="D8C5T6_ECOLX"/>
    <x v="343"/>
    <n v="216"/>
    <x v="0"/>
    <n v="35"/>
    <n v="216"/>
    <n v="1239"/>
    <s v="PF09223.6 YodA lipocalin-like domain"/>
  </r>
  <r>
    <s v="D8CJN3_ECOLX"/>
    <x v="344"/>
    <n v="216"/>
    <x v="0"/>
    <n v="35"/>
    <n v="216"/>
    <n v="1239"/>
    <s v="PF09223.6 YodA lipocalin-like domain"/>
  </r>
  <r>
    <s v="D8E6J4_ECOLX"/>
    <x v="345"/>
    <n v="223"/>
    <x v="0"/>
    <n v="42"/>
    <n v="223"/>
    <n v="1239"/>
    <s v="PF09223.6 YodA lipocalin-like domain"/>
  </r>
  <r>
    <s v="D8ER80_ECOLX"/>
    <x v="346"/>
    <n v="223"/>
    <x v="0"/>
    <n v="42"/>
    <n v="223"/>
    <n v="1239"/>
    <s v="PF09223.6 YodA lipocalin-like domain"/>
  </r>
  <r>
    <s v="D8HAC3_BACAI"/>
    <x v="347"/>
    <n v="237"/>
    <x v="0"/>
    <n v="57"/>
    <n v="237"/>
    <n v="1239"/>
    <s v="PF09223.6 YodA lipocalin-like domain"/>
  </r>
  <r>
    <s v="D8HEU0_STAAF"/>
    <x v="348"/>
    <n v="516"/>
    <x v="1"/>
    <n v="35"/>
    <n v="321"/>
    <n v="7592"/>
    <s v="PF01297.12 Periplasmic solute binding protein family"/>
  </r>
  <r>
    <s v="D8HEU0_STAAF"/>
    <x v="348"/>
    <n v="516"/>
    <x v="0"/>
    <n v="335"/>
    <n v="516"/>
    <n v="1239"/>
    <s v="PF09223.6 YodA lipocalin-like domain"/>
  </r>
  <r>
    <s v="D8MPC5_ERWBE"/>
    <x v="349"/>
    <n v="216"/>
    <x v="0"/>
    <n v="35"/>
    <n v="216"/>
    <n v="1239"/>
    <s v="PF09223.6 YodA lipocalin-like domain"/>
  </r>
  <r>
    <s v="D9N8E1_STRPN"/>
    <x v="350"/>
    <n v="501"/>
    <x v="1"/>
    <n v="31"/>
    <n v="307"/>
    <n v="7592"/>
    <s v="PF01297.12 Periplasmic solute binding protein family"/>
  </r>
  <r>
    <s v="D9N8E1_STRPN"/>
    <x v="350"/>
    <n v="501"/>
    <x v="0"/>
    <n v="320"/>
    <n v="501"/>
    <n v="1239"/>
    <s v="PF09223.6 YodA lipocalin-like domain"/>
  </r>
  <r>
    <s v="D9NDX9_STRPN"/>
    <x v="351"/>
    <n v="501"/>
    <x v="1"/>
    <n v="31"/>
    <n v="307"/>
    <n v="7592"/>
    <s v="PF01297.12 Periplasmic solute binding protein family"/>
  </r>
  <r>
    <s v="D9NDX9_STRPN"/>
    <x v="351"/>
    <n v="501"/>
    <x v="0"/>
    <n v="320"/>
    <n v="501"/>
    <n v="1239"/>
    <s v="PF09223.6 YodA lipocalin-like domain"/>
  </r>
  <r>
    <s v="D9NM47_STRPN"/>
    <x v="352"/>
    <n v="501"/>
    <x v="1"/>
    <n v="31"/>
    <n v="307"/>
    <n v="7592"/>
    <s v="PF01297.12 Periplasmic solute binding protein family"/>
  </r>
  <r>
    <s v="D9NM47_STRPN"/>
    <x v="352"/>
    <n v="501"/>
    <x v="0"/>
    <n v="320"/>
    <n v="501"/>
    <n v="1239"/>
    <s v="PF09223.6 YodA lipocalin-like domain"/>
  </r>
  <r>
    <s v="D9NT89_STRPN"/>
    <x v="353"/>
    <n v="501"/>
    <x v="1"/>
    <n v="31"/>
    <n v="307"/>
    <n v="7592"/>
    <s v="PF01297.12 Periplasmic solute binding protein family"/>
  </r>
  <r>
    <s v="D9NT89_STRPN"/>
    <x v="353"/>
    <n v="501"/>
    <x v="0"/>
    <n v="320"/>
    <n v="501"/>
    <n v="1239"/>
    <s v="PF09223.6 YodA lipocalin-like domain"/>
  </r>
  <r>
    <s v="D9NZB7_STRPN"/>
    <x v="354"/>
    <n v="501"/>
    <x v="1"/>
    <n v="31"/>
    <n v="307"/>
    <n v="7592"/>
    <s v="PF01297.12 Periplasmic solute binding protein family"/>
  </r>
  <r>
    <s v="D9NZB7_STRPN"/>
    <x v="354"/>
    <n v="501"/>
    <x v="0"/>
    <n v="320"/>
    <n v="501"/>
    <n v="1239"/>
    <s v="PF09223.6 YodA lipocalin-like domain"/>
  </r>
  <r>
    <s v="D9PQL3_PEPMA"/>
    <x v="355"/>
    <n v="223"/>
    <x v="0"/>
    <n v="40"/>
    <n v="223"/>
    <n v="1239"/>
    <s v="PF09223.6 YodA lipocalin-like domain"/>
  </r>
  <r>
    <s v="D9RD51_STAAJ"/>
    <x v="356"/>
    <n v="515"/>
    <x v="1"/>
    <n v="35"/>
    <n v="320"/>
    <n v="7592"/>
    <s v="PF01297.12 Periplasmic solute binding protein family"/>
  </r>
  <r>
    <s v="D9RD51_STAAJ"/>
    <x v="356"/>
    <n v="515"/>
    <x v="0"/>
    <n v="334"/>
    <n v="515"/>
    <n v="1239"/>
    <s v="PF09223.6 YodA lipocalin-like domain"/>
  </r>
  <r>
    <s v="D9RQX7_STAAK"/>
    <x v="357"/>
    <n v="516"/>
    <x v="1"/>
    <n v="35"/>
    <n v="321"/>
    <n v="7592"/>
    <s v="PF01297.12 Periplasmic solute binding protein family"/>
  </r>
  <r>
    <s v="D9RQX7_STAAK"/>
    <x v="357"/>
    <n v="516"/>
    <x v="0"/>
    <n v="335"/>
    <n v="516"/>
    <n v="1239"/>
    <s v="PF09223.6 YodA lipocalin-like domain"/>
  </r>
  <r>
    <s v="E0G2Z5_ENTFL"/>
    <x v="358"/>
    <n v="121"/>
    <x v="0"/>
    <n v="50"/>
    <n v="119"/>
    <n v="1239"/>
    <s v="PF09223.6 YodA lipocalin-like domain"/>
  </r>
  <r>
    <s v="E0G6I0_ENTFL"/>
    <x v="359"/>
    <n v="511"/>
    <x v="1"/>
    <n v="38"/>
    <n v="316"/>
    <n v="7592"/>
    <s v="PF01297.12 Periplasmic solute binding protein family"/>
  </r>
  <r>
    <s v="E0G6I0_ENTFL"/>
    <x v="359"/>
    <n v="511"/>
    <x v="0"/>
    <n v="330"/>
    <n v="511"/>
    <n v="1239"/>
    <s v="PF09223.6 YodA lipocalin-like domain"/>
  </r>
  <r>
    <s v="E0GFI4_ENTFL"/>
    <x v="360"/>
    <n v="511"/>
    <x v="1"/>
    <n v="38"/>
    <n v="316"/>
    <n v="7592"/>
    <s v="PF01297.12 Periplasmic solute binding protein family"/>
  </r>
  <r>
    <s v="E0GFI4_ENTFL"/>
    <x v="360"/>
    <n v="511"/>
    <x v="0"/>
    <n v="330"/>
    <n v="511"/>
    <n v="1239"/>
    <s v="PF09223.6 YodA lipocalin-like domain"/>
  </r>
  <r>
    <s v="E0GND9_ENTFL"/>
    <x v="361"/>
    <n v="511"/>
    <x v="1"/>
    <n v="38"/>
    <n v="316"/>
    <n v="7592"/>
    <s v="PF01297.12 Periplasmic solute binding protein family"/>
  </r>
  <r>
    <s v="E0GND9_ENTFL"/>
    <x v="361"/>
    <n v="511"/>
    <x v="0"/>
    <n v="330"/>
    <n v="511"/>
    <n v="1239"/>
    <s v="PF09223.6 YodA lipocalin-like domain"/>
  </r>
  <r>
    <s v="E0GRC9_ENTFL"/>
    <x v="362"/>
    <n v="121"/>
    <x v="0"/>
    <n v="50"/>
    <n v="119"/>
    <n v="1239"/>
    <s v="PF09223.6 YodA lipocalin-like domain"/>
  </r>
  <r>
    <s v="E0GYS1_ENTFL"/>
    <x v="363"/>
    <n v="511"/>
    <x v="1"/>
    <n v="38"/>
    <n v="316"/>
    <n v="7592"/>
    <s v="PF01297.12 Periplasmic solute binding protein family"/>
  </r>
  <r>
    <s v="E0GYS1_ENTFL"/>
    <x v="363"/>
    <n v="511"/>
    <x v="0"/>
    <n v="330"/>
    <n v="511"/>
    <n v="1239"/>
    <s v="PF09223.6 YodA lipocalin-like domain"/>
  </r>
  <r>
    <s v="E0H585_ENTFL"/>
    <x v="364"/>
    <n v="511"/>
    <x v="1"/>
    <n v="38"/>
    <n v="316"/>
    <n v="7592"/>
    <s v="PF01297.12 Periplasmic solute binding protein family"/>
  </r>
  <r>
    <s v="E0H585_ENTFL"/>
    <x v="364"/>
    <n v="511"/>
    <x v="0"/>
    <n v="330"/>
    <n v="511"/>
    <n v="1239"/>
    <s v="PF09223.6 YodA lipocalin-like domain"/>
  </r>
  <r>
    <s v="E0HA28_ENTFL"/>
    <x v="365"/>
    <n v="121"/>
    <x v="0"/>
    <n v="50"/>
    <n v="119"/>
    <n v="1239"/>
    <s v="PF09223.6 YodA lipocalin-like domain"/>
  </r>
  <r>
    <s v="E0HFU2_ENTFL"/>
    <x v="366"/>
    <n v="511"/>
    <x v="1"/>
    <n v="38"/>
    <n v="316"/>
    <n v="7592"/>
    <s v="PF01297.12 Periplasmic solute binding protein family"/>
  </r>
  <r>
    <s v="E0HFU2_ENTFL"/>
    <x v="366"/>
    <n v="511"/>
    <x v="0"/>
    <n v="330"/>
    <n v="511"/>
    <n v="1239"/>
    <s v="PF09223.6 YodA lipocalin-like domain"/>
  </r>
  <r>
    <s v="E0J176_ECOLW"/>
    <x v="367"/>
    <n v="223"/>
    <x v="0"/>
    <n v="42"/>
    <n v="223"/>
    <n v="1239"/>
    <s v="PF09223.6 YodA lipocalin-like domain"/>
  </r>
  <r>
    <s v="E0M0A3_9ENTR"/>
    <x v="368"/>
    <n v="205"/>
    <x v="0"/>
    <n v="24"/>
    <n v="205"/>
    <n v="1239"/>
    <s v="PF09223.6 YodA lipocalin-like domain"/>
  </r>
  <r>
    <s v="E0NKZ9_9FIRM"/>
    <x v="369"/>
    <n v="220"/>
    <x v="0"/>
    <n v="39"/>
    <n v="220"/>
    <n v="1239"/>
    <s v="PF09223.6 YodA lipocalin-like domain"/>
  </r>
  <r>
    <s v="E0P4L8_STAAU"/>
    <x v="370"/>
    <n v="516"/>
    <x v="1"/>
    <n v="35"/>
    <n v="321"/>
    <n v="7592"/>
    <s v="PF01297.12 Periplasmic solute binding protein family"/>
  </r>
  <r>
    <s v="E0P4L8_STAAU"/>
    <x v="370"/>
    <n v="516"/>
    <x v="0"/>
    <n v="335"/>
    <n v="516"/>
    <n v="1239"/>
    <s v="PF09223.6 YodA lipocalin-like domain"/>
  </r>
  <r>
    <s v="E0PCK8_STREI"/>
    <x v="371"/>
    <n v="504"/>
    <x v="1"/>
    <n v="34"/>
    <n v="307"/>
    <n v="7592"/>
    <s v="PF01297.12 Periplasmic solute binding protein family"/>
  </r>
  <r>
    <s v="E0PCK8_STREI"/>
    <x v="371"/>
    <n v="504"/>
    <x v="0"/>
    <n v="320"/>
    <n v="504"/>
    <n v="1239"/>
    <s v="PF09223.6 YodA lipocalin-like domain"/>
  </r>
  <r>
    <s v="E0PIZ6_STRGY"/>
    <x v="372"/>
    <n v="504"/>
    <x v="1"/>
    <n v="34"/>
    <n v="307"/>
    <n v="7592"/>
    <s v="PF01297.12 Periplasmic solute binding protein family"/>
  </r>
  <r>
    <s v="E0PIZ6_STRGY"/>
    <x v="372"/>
    <n v="504"/>
    <x v="0"/>
    <n v="320"/>
    <n v="504"/>
    <n v="1239"/>
    <s v="PF09223.6 YodA lipocalin-like domain"/>
  </r>
  <r>
    <s v="E0PNV6_STRMT"/>
    <x v="373"/>
    <n v="501"/>
    <x v="1"/>
    <n v="31"/>
    <n v="307"/>
    <n v="7592"/>
    <s v="PF01297.12 Periplasmic solute binding protein family"/>
  </r>
  <r>
    <s v="E0PNV6_STRMT"/>
    <x v="373"/>
    <n v="501"/>
    <x v="0"/>
    <n v="320"/>
    <n v="501"/>
    <n v="1239"/>
    <s v="PF09223.6 YodA lipocalin-like domain"/>
  </r>
  <r>
    <s v="E0PWX3_STRPY"/>
    <x v="374"/>
    <n v="515"/>
    <x v="1"/>
    <n v="34"/>
    <n v="318"/>
    <n v="7592"/>
    <s v="PF01297.12 Periplasmic solute binding protein family"/>
  </r>
  <r>
    <s v="E0PWX3_STRPY"/>
    <x v="374"/>
    <n v="515"/>
    <x v="0"/>
    <n v="331"/>
    <n v="515"/>
    <n v="1239"/>
    <s v="PF09223.6 YodA lipocalin-like domain"/>
  </r>
  <r>
    <s v="E0Q3N4_9STRE"/>
    <x v="375"/>
    <n v="501"/>
    <x v="1"/>
    <n v="31"/>
    <n v="307"/>
    <n v="7592"/>
    <s v="PF01297.12 Periplasmic solute binding protein family"/>
  </r>
  <r>
    <s v="E0Q3N4_9STRE"/>
    <x v="375"/>
    <n v="501"/>
    <x v="0"/>
    <n v="320"/>
    <n v="501"/>
    <n v="1239"/>
    <s v="PF09223.6 YodA lipocalin-like domain"/>
  </r>
  <r>
    <s v="E0Q4L6_9BIFI"/>
    <x v="376"/>
    <n v="559"/>
    <x v="1"/>
    <n v="100"/>
    <n v="380"/>
    <n v="7592"/>
    <s v="PF01297.12 Periplasmic solute binding protein family"/>
  </r>
  <r>
    <s v="E0Q4L6_9BIFI"/>
    <x v="376"/>
    <n v="559"/>
    <x v="0"/>
    <n v="379"/>
    <n v="559"/>
    <n v="1239"/>
    <s v="PF09223.6 YodA lipocalin-like domain"/>
  </r>
  <r>
    <s v="E0R057_ECOLX"/>
    <x v="377"/>
    <n v="216"/>
    <x v="0"/>
    <n v="35"/>
    <n v="216"/>
    <n v="1239"/>
    <s v="PF09223.6 YodA lipocalin-like domain"/>
  </r>
  <r>
    <s v="E0SZ30_STRZA"/>
    <x v="378"/>
    <n v="501"/>
    <x v="1"/>
    <n v="31"/>
    <n v="307"/>
    <n v="7592"/>
    <s v="PF01297.12 Periplasmic solute binding protein family"/>
  </r>
  <r>
    <s v="E0SZ30_STRZA"/>
    <x v="378"/>
    <n v="501"/>
    <x v="0"/>
    <n v="320"/>
    <n v="501"/>
    <n v="1239"/>
    <s v="PF09223.6 YodA lipocalin-like domain"/>
  </r>
  <r>
    <s v="E0TRF5_STRZ6"/>
    <x v="379"/>
    <n v="501"/>
    <x v="1"/>
    <n v="31"/>
    <n v="307"/>
    <n v="7592"/>
    <s v="PF01297.12 Periplasmic solute binding protein family"/>
  </r>
  <r>
    <s v="E0TRF5_STRZ6"/>
    <x v="379"/>
    <n v="501"/>
    <x v="0"/>
    <n v="320"/>
    <n v="501"/>
    <n v="1239"/>
    <s v="PF09223.6 YodA lipocalin-like domain"/>
  </r>
  <r>
    <s v="E0TTV9_BACPZ"/>
    <x v="380"/>
    <n v="251"/>
    <x v="4"/>
    <n v="1"/>
    <n v="39"/>
    <n v="9"/>
    <s v="PB094141"/>
  </r>
  <r>
    <s v="E0TTV9_BACPZ"/>
    <x v="380"/>
    <n v="251"/>
    <x v="0"/>
    <n v="71"/>
    <n v="251"/>
    <n v="1239"/>
    <s v="PF09223.6 YodA lipocalin-like domain"/>
  </r>
  <r>
    <s v="E1E3L9_STAAU"/>
    <x v="381"/>
    <n v="515"/>
    <x v="1"/>
    <n v="35"/>
    <n v="320"/>
    <n v="7592"/>
    <s v="PF01297.12 Periplasmic solute binding protein family"/>
  </r>
  <r>
    <s v="E1E3L9_STAAU"/>
    <x v="381"/>
    <n v="515"/>
    <x v="0"/>
    <n v="334"/>
    <n v="515"/>
    <n v="1239"/>
    <s v="PF09223.6 YodA lipocalin-like domain"/>
  </r>
  <r>
    <s v="E1ET21_ENTFL"/>
    <x v="382"/>
    <n v="511"/>
    <x v="1"/>
    <n v="38"/>
    <n v="316"/>
    <n v="7592"/>
    <s v="PF01297.12 Periplasmic solute binding protein family"/>
  </r>
  <r>
    <s v="E1ET21_ENTFL"/>
    <x v="382"/>
    <n v="511"/>
    <x v="0"/>
    <n v="330"/>
    <n v="511"/>
    <n v="1239"/>
    <s v="PF09223.6 YodA lipocalin-like domain"/>
  </r>
  <r>
    <s v="E1GZB0_STRPN"/>
    <x v="383"/>
    <n v="501"/>
    <x v="1"/>
    <n v="31"/>
    <n v="307"/>
    <n v="7592"/>
    <s v="PF01297.12 Periplasmic solute binding protein family"/>
  </r>
  <r>
    <s v="E1GZB0_STRPN"/>
    <x v="383"/>
    <n v="501"/>
    <x v="0"/>
    <n v="320"/>
    <n v="501"/>
    <n v="1239"/>
    <s v="PF09223.6 YodA lipocalin-like domain"/>
  </r>
  <r>
    <s v="E1HJJ6_ECOLX"/>
    <x v="384"/>
    <n v="223"/>
    <x v="0"/>
    <n v="42"/>
    <n v="223"/>
    <n v="1239"/>
    <s v="PF09223.6 YodA lipocalin-like domain"/>
  </r>
  <r>
    <s v="E1I2K1_ECOLX"/>
    <x v="385"/>
    <n v="223"/>
    <x v="0"/>
    <n v="42"/>
    <n v="223"/>
    <n v="1239"/>
    <s v="PF09223.6 YodA lipocalin-like domain"/>
  </r>
  <r>
    <s v="E1ISI2_ECOLX"/>
    <x v="386"/>
    <n v="223"/>
    <x v="0"/>
    <n v="42"/>
    <n v="223"/>
    <n v="1239"/>
    <s v="PF09223.6 YodA lipocalin-like domain"/>
  </r>
  <r>
    <s v="E1J7E2_ECOLX"/>
    <x v="387"/>
    <n v="216"/>
    <x v="0"/>
    <n v="35"/>
    <n v="216"/>
    <n v="1239"/>
    <s v="PF09223.6 YodA lipocalin-like domain"/>
  </r>
  <r>
    <s v="E1KXD1_PEPMA"/>
    <x v="388"/>
    <n v="223"/>
    <x v="0"/>
    <n v="40"/>
    <n v="223"/>
    <n v="1239"/>
    <s v="PF09223.6 YodA lipocalin-like domain"/>
  </r>
  <r>
    <s v="E1L1G2_9ACTN"/>
    <x v="389"/>
    <n v="215"/>
    <x v="0"/>
    <n v="39"/>
    <n v="215"/>
    <n v="1239"/>
    <s v="PF09223.6 YodA lipocalin-like domain"/>
  </r>
  <r>
    <s v="E1LIS7_STRMT"/>
    <x v="390"/>
    <n v="501"/>
    <x v="1"/>
    <n v="31"/>
    <n v="307"/>
    <n v="7592"/>
    <s v="PF01297.12 Periplasmic solute binding protein family"/>
  </r>
  <r>
    <s v="E1LIS7_STRMT"/>
    <x v="390"/>
    <n v="501"/>
    <x v="0"/>
    <n v="320"/>
    <n v="501"/>
    <n v="1239"/>
    <s v="PF09223.6 YodA lipocalin-like domain"/>
  </r>
  <r>
    <s v="E1LNT5_STRMT"/>
    <x v="391"/>
    <n v="501"/>
    <x v="1"/>
    <n v="31"/>
    <n v="307"/>
    <n v="7592"/>
    <s v="PF01297.12 Periplasmic solute binding protein family"/>
  </r>
  <r>
    <s v="E1LNT5_STRMT"/>
    <x v="391"/>
    <n v="501"/>
    <x v="0"/>
    <n v="320"/>
    <n v="501"/>
    <n v="1239"/>
    <s v="PF09223.6 YodA lipocalin-like domain"/>
  </r>
  <r>
    <s v="E1LUZ3_STRMT"/>
    <x v="392"/>
    <n v="501"/>
    <x v="1"/>
    <n v="31"/>
    <n v="307"/>
    <n v="7592"/>
    <s v="PF01297.12 Periplasmic solute binding protein family"/>
  </r>
  <r>
    <s v="E1LUZ3_STRMT"/>
    <x v="392"/>
    <n v="501"/>
    <x v="0"/>
    <n v="320"/>
    <n v="501"/>
    <n v="1239"/>
    <s v="PF09223.6 YodA lipocalin-like domain"/>
  </r>
  <r>
    <s v="E1M268_STRMT"/>
    <x v="393"/>
    <n v="501"/>
    <x v="1"/>
    <n v="31"/>
    <n v="307"/>
    <n v="7592"/>
    <s v="PF01297.12 Periplasmic solute binding protein family"/>
  </r>
  <r>
    <s v="E1M268_STRMT"/>
    <x v="393"/>
    <n v="501"/>
    <x v="0"/>
    <n v="320"/>
    <n v="501"/>
    <n v="1239"/>
    <s v="PF09223.6 YodA lipocalin-like domain"/>
  </r>
  <r>
    <s v="E1M7U9_9STRE"/>
    <x v="394"/>
    <n v="522"/>
    <x v="1"/>
    <n v="31"/>
    <n v="306"/>
    <n v="7592"/>
    <s v="PF01297.12 Periplasmic solute binding protein family"/>
  </r>
  <r>
    <s v="E1M7U9_9STRE"/>
    <x v="394"/>
    <n v="522"/>
    <x v="0"/>
    <n v="319"/>
    <n v="462"/>
    <n v="1239"/>
    <s v="PF09223.6 YodA lipocalin-like domain"/>
  </r>
  <r>
    <s v="E1NBY6_9BIFI"/>
    <x v="395"/>
    <n v="559"/>
    <x v="1"/>
    <n v="100"/>
    <n v="380"/>
    <n v="7592"/>
    <s v="PF01297.12 Periplasmic solute binding protein family"/>
  </r>
  <r>
    <s v="E1NBY6_9BIFI"/>
    <x v="395"/>
    <n v="559"/>
    <x v="0"/>
    <n v="379"/>
    <n v="559"/>
    <n v="1239"/>
    <s v="PF09223.6 YodA lipocalin-like domain"/>
  </r>
  <r>
    <s v="E1PER2_ECOAB"/>
    <x v="396"/>
    <n v="216"/>
    <x v="0"/>
    <n v="35"/>
    <n v="216"/>
    <n v="1239"/>
    <s v="PF09223.6 YodA lipocalin-like domain"/>
  </r>
  <r>
    <s v="E1RX42_ECOUM"/>
    <x v="397"/>
    <n v="216"/>
    <x v="0"/>
    <n v="35"/>
    <n v="216"/>
    <n v="1239"/>
    <s v="PF09223.6 YodA lipocalin-like domain"/>
  </r>
  <r>
    <s v="E1SBS6_PANVC"/>
    <x v="398"/>
    <n v="208"/>
    <x v="0"/>
    <n v="27"/>
    <n v="208"/>
    <n v="1239"/>
    <s v="PF09223.6 YodA lipocalin-like domain"/>
  </r>
  <r>
    <s v="E1VA05_HALED"/>
    <x v="399"/>
    <n v="242"/>
    <x v="0"/>
    <n v="62"/>
    <n v="242"/>
    <n v="1239"/>
    <s v="PF09223.6 YodA lipocalin-like domain"/>
  </r>
  <r>
    <s v="E1WFC9_SALTS"/>
    <x v="400"/>
    <n v="215"/>
    <x v="0"/>
    <n v="34"/>
    <n v="215"/>
    <n v="1239"/>
    <s v="PF09223.6 YodA lipocalin-like domain"/>
  </r>
  <r>
    <s v="E1XDJ9_STRZO"/>
    <x v="401"/>
    <n v="501"/>
    <x v="1"/>
    <n v="31"/>
    <n v="307"/>
    <n v="7592"/>
    <s v="PF01297.12 Periplasmic solute binding protein family"/>
  </r>
  <r>
    <s v="E1XDJ9_STRZO"/>
    <x v="401"/>
    <n v="501"/>
    <x v="0"/>
    <n v="320"/>
    <n v="501"/>
    <n v="1239"/>
    <s v="PF09223.6 YodA lipocalin-like domain"/>
  </r>
  <r>
    <s v="E1XMJ5_STRZN"/>
    <x v="402"/>
    <n v="501"/>
    <x v="1"/>
    <n v="31"/>
    <n v="307"/>
    <n v="7592"/>
    <s v="PF01297.12 Periplasmic solute binding protein family"/>
  </r>
  <r>
    <s v="E1XMJ5_STRZN"/>
    <x v="402"/>
    <n v="501"/>
    <x v="0"/>
    <n v="320"/>
    <n v="501"/>
    <n v="1239"/>
    <s v="PF09223.6 YodA lipocalin-like domain"/>
  </r>
  <r>
    <s v="E1XNI7_STRZI"/>
    <x v="403"/>
    <n v="501"/>
    <x v="1"/>
    <n v="31"/>
    <n v="307"/>
    <n v="7592"/>
    <s v="PF01297.12 Periplasmic solute binding protein family"/>
  </r>
  <r>
    <s v="E1XNI7_STRZI"/>
    <x v="403"/>
    <n v="501"/>
    <x v="0"/>
    <n v="320"/>
    <n v="501"/>
    <n v="1239"/>
    <s v="PF09223.6 YodA lipocalin-like domain"/>
  </r>
  <r>
    <s v="E2K2T7_ECO57"/>
    <x v="404"/>
    <n v="216"/>
    <x v="0"/>
    <n v="35"/>
    <n v="216"/>
    <n v="1239"/>
    <s v="PF09223.6 YodA lipocalin-like domain"/>
  </r>
  <r>
    <s v="E2KJV9_ECO57"/>
    <x v="405"/>
    <n v="216"/>
    <x v="0"/>
    <n v="35"/>
    <n v="216"/>
    <n v="1239"/>
    <s v="PF09223.6 YodA lipocalin-like domain"/>
  </r>
  <r>
    <s v="E2KKZ1_ECO57"/>
    <x v="406"/>
    <n v="216"/>
    <x v="0"/>
    <n v="35"/>
    <n v="216"/>
    <n v="1239"/>
    <s v="PF09223.6 YodA lipocalin-like domain"/>
  </r>
  <r>
    <s v="E2QNG4_ECOLX"/>
    <x v="407"/>
    <n v="216"/>
    <x v="0"/>
    <n v="35"/>
    <n v="216"/>
    <n v="1239"/>
    <s v="PF09223.6 YodA lipocalin-like domain"/>
  </r>
  <r>
    <s v="E2X170_ECOLX"/>
    <x v="408"/>
    <n v="216"/>
    <x v="0"/>
    <n v="35"/>
    <n v="216"/>
    <n v="1239"/>
    <s v="PF09223.6 YodA lipocalin-like domain"/>
  </r>
  <r>
    <s v="E2XBM8_SHIDY"/>
    <x v="409"/>
    <n v="216"/>
    <x v="0"/>
    <n v="35"/>
    <n v="216"/>
    <n v="1239"/>
    <s v="PF09223.6 YodA lipocalin-like domain"/>
  </r>
  <r>
    <s v="E2Y142_ENTFL"/>
    <x v="410"/>
    <n v="121"/>
    <x v="0"/>
    <n v="50"/>
    <n v="119"/>
    <n v="1239"/>
    <s v="PF09223.6 YodA lipocalin-like domain"/>
  </r>
  <r>
    <s v="E2Y7L0_ENTFL"/>
    <x v="411"/>
    <n v="511"/>
    <x v="1"/>
    <n v="38"/>
    <n v="316"/>
    <n v="7592"/>
    <s v="PF01297.12 Periplasmic solute binding protein family"/>
  </r>
  <r>
    <s v="E2Y7L0_ENTFL"/>
    <x v="411"/>
    <n v="511"/>
    <x v="0"/>
    <n v="330"/>
    <n v="511"/>
    <n v="1239"/>
    <s v="PF09223.6 YodA lipocalin-like domain"/>
  </r>
  <r>
    <s v="E2YEJ9_ENTFL"/>
    <x v="412"/>
    <n v="511"/>
    <x v="1"/>
    <n v="38"/>
    <n v="316"/>
    <n v="7592"/>
    <s v="PF01297.12 Periplasmic solute binding protein family"/>
  </r>
  <r>
    <s v="E2YEJ9_ENTFL"/>
    <x v="412"/>
    <n v="511"/>
    <x v="0"/>
    <n v="330"/>
    <n v="511"/>
    <n v="1239"/>
    <s v="PF09223.6 YodA lipocalin-like domain"/>
  </r>
  <r>
    <s v="E2YF79_ENTFL"/>
    <x v="413"/>
    <n v="121"/>
    <x v="0"/>
    <n v="50"/>
    <n v="119"/>
    <n v="1239"/>
    <s v="PF09223.6 YodA lipocalin-like domain"/>
  </r>
  <r>
    <s v="E2YHW1_ENTFL"/>
    <x v="414"/>
    <n v="121"/>
    <x v="0"/>
    <n v="50"/>
    <n v="119"/>
    <n v="1239"/>
    <s v="PF09223.6 YodA lipocalin-like domain"/>
  </r>
  <r>
    <s v="E2YKE5_ENTFL"/>
    <x v="415"/>
    <n v="511"/>
    <x v="1"/>
    <n v="38"/>
    <n v="316"/>
    <n v="7592"/>
    <s v="PF01297.12 Periplasmic solute binding protein family"/>
  </r>
  <r>
    <s v="E2YKE5_ENTFL"/>
    <x v="415"/>
    <n v="511"/>
    <x v="0"/>
    <n v="330"/>
    <n v="511"/>
    <n v="1239"/>
    <s v="PF09223.6 YodA lipocalin-like domain"/>
  </r>
  <r>
    <s v="E2Z0S9_ENTFL"/>
    <x v="416"/>
    <n v="511"/>
    <x v="1"/>
    <n v="38"/>
    <n v="316"/>
    <n v="7592"/>
    <s v="PF01297.12 Periplasmic solute binding protein family"/>
  </r>
  <r>
    <s v="E2Z0S9_ENTFL"/>
    <x v="416"/>
    <n v="511"/>
    <x v="0"/>
    <n v="330"/>
    <n v="511"/>
    <n v="1239"/>
    <s v="PF09223.6 YodA lipocalin-like domain"/>
  </r>
  <r>
    <s v="E2Z165_ENTFL"/>
    <x v="417"/>
    <n v="507"/>
    <x v="1"/>
    <n v="38"/>
    <n v="312"/>
    <n v="7592"/>
    <s v="PF01297.12 Periplasmic solute binding protein family"/>
  </r>
  <r>
    <s v="E2Z165_ENTFL"/>
    <x v="417"/>
    <n v="507"/>
    <x v="0"/>
    <n v="326"/>
    <n v="507"/>
    <n v="1239"/>
    <s v="PF09223.6 YodA lipocalin-like domain"/>
  </r>
  <r>
    <s v="E2Z8R2_ENTFL"/>
    <x v="418"/>
    <n v="511"/>
    <x v="1"/>
    <n v="38"/>
    <n v="316"/>
    <n v="7592"/>
    <s v="PF01297.12 Periplasmic solute binding protein family"/>
  </r>
  <r>
    <s v="E2Z8R2_ENTFL"/>
    <x v="418"/>
    <n v="511"/>
    <x v="0"/>
    <n v="330"/>
    <n v="511"/>
    <n v="1239"/>
    <s v="PF09223.6 YodA lipocalin-like domain"/>
  </r>
  <r>
    <s v="E3CEU8_STRPA"/>
    <x v="419"/>
    <n v="501"/>
    <x v="1"/>
    <n v="33"/>
    <n v="307"/>
    <n v="7592"/>
    <s v="PF01297.12 Periplasmic solute binding protein family"/>
  </r>
  <r>
    <s v="E3CEU8_STRPA"/>
    <x v="419"/>
    <n v="501"/>
    <x v="0"/>
    <n v="320"/>
    <n v="501"/>
    <n v="1239"/>
    <s v="PF09223.6 YodA lipocalin-like domain"/>
  </r>
  <r>
    <s v="E3CH95_STRDO"/>
    <x v="420"/>
    <n v="506"/>
    <x v="1"/>
    <n v="38"/>
    <n v="311"/>
    <n v="7592"/>
    <s v="PF01297.12 Periplasmic solute binding protein family"/>
  </r>
  <r>
    <s v="E3CH95_STRDO"/>
    <x v="420"/>
    <n v="506"/>
    <x v="0"/>
    <n v="322"/>
    <n v="505"/>
    <n v="1239"/>
    <s v="PF09223.6 YodA lipocalin-like domain"/>
  </r>
  <r>
    <s v="E3CQ17_STRVE"/>
    <x v="421"/>
    <n v="514"/>
    <x v="1"/>
    <n v="40"/>
    <n v="313"/>
    <n v="7592"/>
    <s v="PF01297.12 Periplasmic solute binding protein family"/>
  </r>
  <r>
    <s v="E3CQ17_STRVE"/>
    <x v="421"/>
    <n v="514"/>
    <x v="0"/>
    <n v="328"/>
    <n v="514"/>
    <n v="1239"/>
    <s v="PF09223.6 YodA lipocalin-like domain"/>
  </r>
  <r>
    <s v="E3CUR7_9BACT"/>
    <x v="422"/>
    <n v="388"/>
    <x v="0"/>
    <n v="27"/>
    <n v="199"/>
    <n v="1239"/>
    <s v="PF09223.6 YodA lipocalin-like domain"/>
  </r>
  <r>
    <s v="E3PBF6_ECOH1"/>
    <x v="423"/>
    <n v="216"/>
    <x v="0"/>
    <n v="35"/>
    <n v="216"/>
    <n v="1239"/>
    <s v="PF09223.6 YodA lipocalin-like domain"/>
  </r>
  <r>
    <s v="E3XPI0_ECOLX"/>
    <x v="424"/>
    <n v="216"/>
    <x v="0"/>
    <n v="35"/>
    <n v="216"/>
    <n v="1239"/>
    <s v="PF09223.6 YodA lipocalin-like domain"/>
  </r>
  <r>
    <s v="E3Y1C5_SHIFL"/>
    <x v="425"/>
    <n v="216"/>
    <x v="0"/>
    <n v="35"/>
    <n v="216"/>
    <n v="1239"/>
    <s v="PF09223.6 YodA lipocalin-like domain"/>
  </r>
  <r>
    <s v="E4IAP1_ENTFC"/>
    <x v="426"/>
    <n v="507"/>
    <x v="1"/>
    <n v="35"/>
    <n v="312"/>
    <n v="7592"/>
    <s v="PF01297.12 Periplasmic solute binding protein family"/>
  </r>
  <r>
    <s v="E4IAP1_ENTFC"/>
    <x v="426"/>
    <n v="507"/>
    <x v="0"/>
    <n v="325"/>
    <n v="507"/>
    <n v="1239"/>
    <s v="PF09223.6 YodA lipocalin-like domain"/>
  </r>
  <r>
    <s v="E4IFB5_ENTFC"/>
    <x v="427"/>
    <n v="507"/>
    <x v="1"/>
    <n v="38"/>
    <n v="312"/>
    <n v="7592"/>
    <s v="PF01297.12 Periplasmic solute binding protein family"/>
  </r>
  <r>
    <s v="E4IFB5_ENTFC"/>
    <x v="427"/>
    <n v="507"/>
    <x v="0"/>
    <n v="326"/>
    <n v="507"/>
    <n v="1239"/>
    <s v="PF09223.6 YodA lipocalin-like domain"/>
  </r>
  <r>
    <s v="E4ILL2_ENTFC"/>
    <x v="428"/>
    <n v="507"/>
    <x v="1"/>
    <n v="35"/>
    <n v="312"/>
    <n v="7592"/>
    <s v="PF01297.12 Periplasmic solute binding protein family"/>
  </r>
  <r>
    <s v="E4ILL2_ENTFC"/>
    <x v="428"/>
    <n v="507"/>
    <x v="0"/>
    <n v="325"/>
    <n v="507"/>
    <n v="1239"/>
    <s v="PF09223.6 YodA lipocalin-like domain"/>
  </r>
  <r>
    <s v="E4IQA1_ENTFC"/>
    <x v="429"/>
    <n v="507"/>
    <x v="1"/>
    <n v="35"/>
    <n v="312"/>
    <n v="7592"/>
    <s v="PF01297.12 Periplasmic solute binding protein family"/>
  </r>
  <r>
    <s v="E4IQA1_ENTFC"/>
    <x v="429"/>
    <n v="507"/>
    <x v="0"/>
    <n v="325"/>
    <n v="507"/>
    <n v="1239"/>
    <s v="PF09223.6 YodA lipocalin-like domain"/>
  </r>
  <r>
    <s v="E4ITY6_ENTFC"/>
    <x v="430"/>
    <n v="39"/>
    <x v="0"/>
    <n v="1"/>
    <n v="37"/>
    <n v="1239"/>
    <s v="PF09223.6 YodA lipocalin-like domain"/>
  </r>
  <r>
    <s v="E4ITY7_ENTFC"/>
    <x v="431"/>
    <n v="75"/>
    <x v="0"/>
    <n v="48"/>
    <n v="75"/>
    <n v="1239"/>
    <s v="PF09223.6 YodA lipocalin-like domain"/>
  </r>
  <r>
    <s v="E4ITZ1_ENTFC"/>
    <x v="432"/>
    <n v="136"/>
    <x v="0"/>
    <n v="1"/>
    <n v="136"/>
    <n v="1239"/>
    <s v="PF09223.6 YodA lipocalin-like domain"/>
  </r>
  <r>
    <s v="E4J0Q1_ENTFC"/>
    <x v="433"/>
    <n v="507"/>
    <x v="1"/>
    <n v="38"/>
    <n v="312"/>
    <n v="7592"/>
    <s v="PF01297.12 Periplasmic solute binding protein family"/>
  </r>
  <r>
    <s v="E4J0Q1_ENTFC"/>
    <x v="433"/>
    <n v="507"/>
    <x v="0"/>
    <n v="326"/>
    <n v="507"/>
    <n v="1239"/>
    <s v="PF09223.6 YodA lipocalin-like domain"/>
  </r>
  <r>
    <s v="E4J3W0_ENTFC"/>
    <x v="434"/>
    <n v="507"/>
    <x v="1"/>
    <n v="35"/>
    <n v="312"/>
    <n v="7592"/>
    <s v="PF01297.12 Periplasmic solute binding protein family"/>
  </r>
  <r>
    <s v="E4J3W0_ENTFC"/>
    <x v="434"/>
    <n v="507"/>
    <x v="0"/>
    <n v="325"/>
    <n v="507"/>
    <n v="1239"/>
    <s v="PF09223.6 YodA lipocalin-like domain"/>
  </r>
  <r>
    <s v="E4J7L5_ENTFC"/>
    <x v="435"/>
    <n v="507"/>
    <x v="1"/>
    <n v="38"/>
    <n v="312"/>
    <n v="7592"/>
    <s v="PF01297.12 Periplasmic solute binding protein family"/>
  </r>
  <r>
    <s v="E4J7L5_ENTFC"/>
    <x v="435"/>
    <n v="507"/>
    <x v="0"/>
    <n v="326"/>
    <n v="507"/>
    <n v="1239"/>
    <s v="PF09223.6 YodA lipocalin-like domain"/>
  </r>
  <r>
    <s v="E4JA10_ENTFC"/>
    <x v="436"/>
    <n v="507"/>
    <x v="1"/>
    <n v="35"/>
    <n v="312"/>
    <n v="7592"/>
    <s v="PF01297.12 Periplasmic solute binding protein family"/>
  </r>
  <r>
    <s v="E4JA10_ENTFC"/>
    <x v="436"/>
    <n v="507"/>
    <x v="0"/>
    <n v="325"/>
    <n v="507"/>
    <n v="1239"/>
    <s v="PF09223.6 YodA lipocalin-like domain"/>
  </r>
  <r>
    <s v="E4JGH5_ENTFC"/>
    <x v="437"/>
    <n v="507"/>
    <x v="1"/>
    <n v="38"/>
    <n v="312"/>
    <n v="7592"/>
    <s v="PF01297.12 Periplasmic solute binding protein family"/>
  </r>
  <r>
    <s v="E4JGH5_ENTFC"/>
    <x v="437"/>
    <n v="507"/>
    <x v="0"/>
    <n v="326"/>
    <n v="507"/>
    <n v="1239"/>
    <s v="PF09223.6 YodA lipocalin-like domain"/>
  </r>
  <r>
    <s v="E4JJ22_ENTFC"/>
    <x v="438"/>
    <n v="507"/>
    <x v="1"/>
    <n v="35"/>
    <n v="312"/>
    <n v="7592"/>
    <s v="PF01297.12 Periplasmic solute binding protein family"/>
  </r>
  <r>
    <s v="E4JJ22_ENTFC"/>
    <x v="438"/>
    <n v="507"/>
    <x v="0"/>
    <n v="325"/>
    <n v="507"/>
    <n v="1239"/>
    <s v="PF09223.6 YodA lipocalin-like domain"/>
  </r>
  <r>
    <s v="E4KPU6_9LACT"/>
    <x v="439"/>
    <n v="305"/>
    <x v="0"/>
    <n v="122"/>
    <n v="305"/>
    <n v="1239"/>
    <s v="PF09223.6 YodA lipocalin-like domain"/>
  </r>
  <r>
    <s v="E4KWV4_9FIRM"/>
    <x v="440"/>
    <n v="211"/>
    <x v="0"/>
    <n v="35"/>
    <n v="211"/>
    <n v="1239"/>
    <s v="PF09223.6 YodA lipocalin-like domain"/>
  </r>
  <r>
    <s v="E4L354_9STRE"/>
    <x v="441"/>
    <n v="516"/>
    <x v="1"/>
    <n v="35"/>
    <n v="319"/>
    <n v="7592"/>
    <s v="PF01297.12 Periplasmic solute binding protein family"/>
  </r>
  <r>
    <s v="E4L354_9STRE"/>
    <x v="441"/>
    <n v="516"/>
    <x v="0"/>
    <n v="332"/>
    <n v="516"/>
    <n v="1239"/>
    <s v="PF09223.6 YodA lipocalin-like domain"/>
  </r>
  <r>
    <s v="E4PAK5_ECO8N"/>
    <x v="442"/>
    <n v="216"/>
    <x v="0"/>
    <n v="35"/>
    <n v="216"/>
    <n v="1239"/>
    <s v="PF09223.6 YodA lipocalin-like domain"/>
  </r>
  <r>
    <s v="E4SU71_STRTN"/>
    <x v="443"/>
    <n v="514"/>
    <x v="1"/>
    <n v="40"/>
    <n v="313"/>
    <n v="7592"/>
    <s v="PF01297.12 Periplasmic solute binding protein family"/>
  </r>
  <r>
    <s v="E4SU71_STRTN"/>
    <x v="443"/>
    <n v="514"/>
    <x v="0"/>
    <n v="328"/>
    <n v="514"/>
    <n v="1239"/>
    <s v="PF09223.6 YodA lipocalin-like domain"/>
  </r>
  <r>
    <s v="E5QX14_STAAH"/>
    <x v="444"/>
    <n v="515"/>
    <x v="1"/>
    <n v="35"/>
    <n v="320"/>
    <n v="7592"/>
    <s v="PF01297.12 Periplasmic solute binding protein family"/>
  </r>
  <r>
    <s v="E5QX14_STAAH"/>
    <x v="444"/>
    <n v="515"/>
    <x v="0"/>
    <n v="334"/>
    <n v="515"/>
    <n v="1239"/>
    <s v="PF09223.6 YodA lipocalin-like domain"/>
  </r>
  <r>
    <s v="E5RB26_STAAG"/>
    <x v="445"/>
    <n v="515"/>
    <x v="1"/>
    <n v="35"/>
    <n v="320"/>
    <n v="7592"/>
    <s v="PF01297.12 Periplasmic solute binding protein family"/>
  </r>
  <r>
    <s v="E5RB26_STAAG"/>
    <x v="445"/>
    <n v="515"/>
    <x v="0"/>
    <n v="334"/>
    <n v="515"/>
    <n v="1239"/>
    <s v="PF09223.6 YodA lipocalin-like domain"/>
  </r>
  <r>
    <s v="E5TCB0_STAAU"/>
    <x v="446"/>
    <n v="515"/>
    <x v="1"/>
    <n v="35"/>
    <n v="320"/>
    <n v="7592"/>
    <s v="PF01297.12 Periplasmic solute binding protein family"/>
  </r>
  <r>
    <s v="E5TCB0_STAAU"/>
    <x v="446"/>
    <n v="515"/>
    <x v="0"/>
    <n v="334"/>
    <n v="515"/>
    <n v="1239"/>
    <s v="PF09223.6 YodA lipocalin-like domain"/>
  </r>
  <r>
    <s v="E5TLW4_STAAU"/>
    <x v="447"/>
    <n v="516"/>
    <x v="1"/>
    <n v="35"/>
    <n v="321"/>
    <n v="7592"/>
    <s v="PF01297.12 Periplasmic solute binding protein family"/>
  </r>
  <r>
    <s v="E5TLW4_STAAU"/>
    <x v="447"/>
    <n v="516"/>
    <x v="0"/>
    <n v="335"/>
    <n v="516"/>
    <n v="1239"/>
    <s v="PF09223.6 YodA lipocalin-like domain"/>
  </r>
  <r>
    <s v="E5TYU3_STAAU"/>
    <x v="448"/>
    <n v="515"/>
    <x v="1"/>
    <n v="35"/>
    <n v="320"/>
    <n v="7592"/>
    <s v="PF01297.12 Periplasmic solute binding protein family"/>
  </r>
  <r>
    <s v="E5TYU3_STAAU"/>
    <x v="448"/>
    <n v="515"/>
    <x v="0"/>
    <n v="334"/>
    <n v="515"/>
    <n v="1239"/>
    <s v="PF09223.6 YodA lipocalin-like domain"/>
  </r>
  <r>
    <s v="E5WLD4_9BACI"/>
    <x v="449"/>
    <n v="542"/>
    <x v="1"/>
    <n v="44"/>
    <n v="335"/>
    <n v="7592"/>
    <s v="PF01297.12 Periplasmic solute binding protein family"/>
  </r>
  <r>
    <s v="E5WLD4_9BACI"/>
    <x v="449"/>
    <n v="542"/>
    <x v="0"/>
    <n v="362"/>
    <n v="542"/>
    <n v="1239"/>
    <s v="PF09223.6 YodA lipocalin-like domain"/>
  </r>
  <r>
    <s v="E5YEY6_9ENTR"/>
    <x v="450"/>
    <n v="214"/>
    <x v="0"/>
    <n v="35"/>
    <n v="214"/>
    <n v="1239"/>
    <s v="PF09223.6 YodA lipocalin-like domain"/>
  </r>
  <r>
    <s v="E5ZVV7_ECOLX"/>
    <x v="451"/>
    <n v="216"/>
    <x v="0"/>
    <n v="35"/>
    <n v="216"/>
    <n v="1239"/>
    <s v="PF09223.6 YodA lipocalin-like domain"/>
  </r>
  <r>
    <s v="E6AGW2_ECOLX"/>
    <x v="452"/>
    <n v="216"/>
    <x v="0"/>
    <n v="35"/>
    <n v="216"/>
    <n v="1239"/>
    <s v="PF09223.6 YodA lipocalin-like domain"/>
  </r>
  <r>
    <s v="E6AV34_ECOLX"/>
    <x v="453"/>
    <n v="216"/>
    <x v="0"/>
    <n v="35"/>
    <n v="216"/>
    <n v="1239"/>
    <s v="PF09223.6 YodA lipocalin-like domain"/>
  </r>
  <r>
    <s v="E6B300_ECOLX"/>
    <x v="454"/>
    <n v="216"/>
    <x v="0"/>
    <n v="35"/>
    <n v="216"/>
    <n v="1239"/>
    <s v="PF09223.6 YodA lipocalin-like domain"/>
  </r>
  <r>
    <s v="E6BR60_ECOLX"/>
    <x v="455"/>
    <n v="216"/>
    <x v="0"/>
    <n v="35"/>
    <n v="216"/>
    <n v="1239"/>
    <s v="PF09223.6 YodA lipocalin-like domain"/>
  </r>
  <r>
    <s v="E6ERR4_ENTFL"/>
    <x v="456"/>
    <n v="511"/>
    <x v="1"/>
    <n v="38"/>
    <n v="316"/>
    <n v="7592"/>
    <s v="PF01297.12 Periplasmic solute binding protein family"/>
  </r>
  <r>
    <s v="E6ERR4_ENTFL"/>
    <x v="456"/>
    <n v="511"/>
    <x v="0"/>
    <n v="330"/>
    <n v="511"/>
    <n v="1239"/>
    <s v="PF09223.6 YodA lipocalin-like domain"/>
  </r>
  <r>
    <s v="E6ETU8_ENTFL"/>
    <x v="457"/>
    <n v="511"/>
    <x v="1"/>
    <n v="38"/>
    <n v="316"/>
    <n v="7592"/>
    <s v="PF01297.12 Periplasmic solute binding protein family"/>
  </r>
  <r>
    <s v="E6ETU8_ENTFL"/>
    <x v="457"/>
    <n v="511"/>
    <x v="0"/>
    <n v="330"/>
    <n v="511"/>
    <n v="1239"/>
    <s v="PF09223.6 YodA lipocalin-like domain"/>
  </r>
  <r>
    <s v="E6EYE0_ENTFL"/>
    <x v="458"/>
    <n v="121"/>
    <x v="0"/>
    <n v="50"/>
    <n v="119"/>
    <n v="1239"/>
    <s v="PF09223.6 YodA lipocalin-like domain"/>
  </r>
  <r>
    <s v="E6F7Z6_ENTFL"/>
    <x v="459"/>
    <n v="511"/>
    <x v="1"/>
    <n v="38"/>
    <n v="316"/>
    <n v="7592"/>
    <s v="PF01297.12 Periplasmic solute binding protein family"/>
  </r>
  <r>
    <s v="E6F7Z6_ENTFL"/>
    <x v="459"/>
    <n v="511"/>
    <x v="0"/>
    <n v="330"/>
    <n v="511"/>
    <n v="1239"/>
    <s v="PF09223.6 YodA lipocalin-like domain"/>
  </r>
  <r>
    <s v="E6FHV9_ENTFL"/>
    <x v="460"/>
    <n v="511"/>
    <x v="1"/>
    <n v="38"/>
    <n v="316"/>
    <n v="7592"/>
    <s v="PF01297.12 Periplasmic solute binding protein family"/>
  </r>
  <r>
    <s v="E6FHV9_ENTFL"/>
    <x v="460"/>
    <n v="511"/>
    <x v="0"/>
    <n v="330"/>
    <n v="511"/>
    <n v="1239"/>
    <s v="PF09223.6 YodA lipocalin-like domain"/>
  </r>
  <r>
    <s v="E6FQ34_ENTFL"/>
    <x v="461"/>
    <n v="511"/>
    <x v="1"/>
    <n v="38"/>
    <n v="316"/>
    <n v="7592"/>
    <s v="PF01297.12 Periplasmic solute binding protein family"/>
  </r>
  <r>
    <s v="E6FQ34_ENTFL"/>
    <x v="461"/>
    <n v="511"/>
    <x v="0"/>
    <n v="330"/>
    <n v="511"/>
    <n v="1239"/>
    <s v="PF09223.6 YodA lipocalin-like domain"/>
  </r>
  <r>
    <s v="E6FUZ0_ENTFL"/>
    <x v="462"/>
    <n v="511"/>
    <x v="1"/>
    <n v="38"/>
    <n v="316"/>
    <n v="7592"/>
    <s v="PF01297.12 Periplasmic solute binding protein family"/>
  </r>
  <r>
    <s v="E6FUZ0_ENTFL"/>
    <x v="462"/>
    <n v="511"/>
    <x v="0"/>
    <n v="330"/>
    <n v="511"/>
    <n v="1239"/>
    <s v="PF09223.6 YodA lipocalin-like domain"/>
  </r>
  <r>
    <s v="E6G5U4_ENTFL"/>
    <x v="463"/>
    <n v="511"/>
    <x v="1"/>
    <n v="38"/>
    <n v="316"/>
    <n v="7592"/>
    <s v="PF01297.12 Periplasmic solute binding protein family"/>
  </r>
  <r>
    <s v="E6G5U4_ENTFL"/>
    <x v="463"/>
    <n v="511"/>
    <x v="0"/>
    <n v="330"/>
    <n v="511"/>
    <n v="1239"/>
    <s v="PF09223.6 YodA lipocalin-like domain"/>
  </r>
  <r>
    <s v="E6G8C4_ENTFL"/>
    <x v="464"/>
    <n v="121"/>
    <x v="0"/>
    <n v="50"/>
    <n v="119"/>
    <n v="1239"/>
    <s v="PF09223.6 YodA lipocalin-like domain"/>
  </r>
  <r>
    <s v="E6GG84_ENTFL"/>
    <x v="465"/>
    <n v="511"/>
    <x v="1"/>
    <n v="38"/>
    <n v="316"/>
    <n v="7592"/>
    <s v="PF01297.12 Periplasmic solute binding protein family"/>
  </r>
  <r>
    <s v="E6GG84_ENTFL"/>
    <x v="465"/>
    <n v="511"/>
    <x v="0"/>
    <n v="330"/>
    <n v="511"/>
    <n v="1239"/>
    <s v="PF09223.6 YodA lipocalin-like domain"/>
  </r>
  <r>
    <s v="E6GI34_ENTFL"/>
    <x v="466"/>
    <n v="121"/>
    <x v="0"/>
    <n v="50"/>
    <n v="119"/>
    <n v="1239"/>
    <s v="PF09223.6 YodA lipocalin-like domain"/>
  </r>
  <r>
    <s v="E6GNH2_ENTFL"/>
    <x v="467"/>
    <n v="511"/>
    <x v="1"/>
    <n v="38"/>
    <n v="316"/>
    <n v="7592"/>
    <s v="PF01297.12 Periplasmic solute binding protein family"/>
  </r>
  <r>
    <s v="E6GNH2_ENTFL"/>
    <x v="467"/>
    <n v="511"/>
    <x v="0"/>
    <n v="330"/>
    <n v="511"/>
    <n v="1239"/>
    <s v="PF09223.6 YodA lipocalin-like domain"/>
  </r>
  <r>
    <s v="E6GV86_ENTFL"/>
    <x v="468"/>
    <n v="511"/>
    <x v="1"/>
    <n v="38"/>
    <n v="316"/>
    <n v="7592"/>
    <s v="PF01297.12 Periplasmic solute binding protein family"/>
  </r>
  <r>
    <s v="E6GV86_ENTFL"/>
    <x v="468"/>
    <n v="511"/>
    <x v="0"/>
    <n v="330"/>
    <n v="511"/>
    <n v="1239"/>
    <s v="PF09223.6 YodA lipocalin-like domain"/>
  </r>
  <r>
    <s v="E6H8N4_ENTFL"/>
    <x v="469"/>
    <n v="511"/>
    <x v="1"/>
    <n v="38"/>
    <n v="316"/>
    <n v="7592"/>
    <s v="PF01297.12 Periplasmic solute binding protein family"/>
  </r>
  <r>
    <s v="E6H8N4_ENTFL"/>
    <x v="469"/>
    <n v="511"/>
    <x v="0"/>
    <n v="330"/>
    <n v="511"/>
    <n v="1239"/>
    <s v="PF09223.6 YodA lipocalin-like domain"/>
  </r>
  <r>
    <s v="E6HD72_ENTFL"/>
    <x v="470"/>
    <n v="121"/>
    <x v="0"/>
    <n v="50"/>
    <n v="119"/>
    <n v="1239"/>
    <s v="PF09223.6 YodA lipocalin-like domain"/>
  </r>
  <r>
    <s v="E6HFA3_ENTFL"/>
    <x v="471"/>
    <n v="511"/>
    <x v="1"/>
    <n v="38"/>
    <n v="316"/>
    <n v="7592"/>
    <s v="PF01297.12 Periplasmic solute binding protein family"/>
  </r>
  <r>
    <s v="E6HFA3_ENTFL"/>
    <x v="471"/>
    <n v="511"/>
    <x v="0"/>
    <n v="330"/>
    <n v="511"/>
    <n v="1239"/>
    <s v="PF09223.6 YodA lipocalin-like domain"/>
  </r>
  <r>
    <s v="E6HM94_ENTFL"/>
    <x v="472"/>
    <n v="511"/>
    <x v="1"/>
    <n v="38"/>
    <n v="316"/>
    <n v="7592"/>
    <s v="PF01297.12 Periplasmic solute binding protein family"/>
  </r>
  <r>
    <s v="E6HM94_ENTFL"/>
    <x v="472"/>
    <n v="511"/>
    <x v="0"/>
    <n v="330"/>
    <n v="511"/>
    <n v="1239"/>
    <s v="PF09223.6 YodA lipocalin-like domain"/>
  </r>
  <r>
    <s v="E6HSY6_ENTFL"/>
    <x v="473"/>
    <n v="511"/>
    <x v="1"/>
    <n v="38"/>
    <n v="316"/>
    <n v="7592"/>
    <s v="PF01297.12 Periplasmic solute binding protein family"/>
  </r>
  <r>
    <s v="E6HSY6_ENTFL"/>
    <x v="473"/>
    <n v="511"/>
    <x v="0"/>
    <n v="330"/>
    <n v="511"/>
    <n v="1239"/>
    <s v="PF09223.6 YodA lipocalin-like domain"/>
  </r>
  <r>
    <s v="E6I1S4_ENTFL"/>
    <x v="474"/>
    <n v="511"/>
    <x v="1"/>
    <n v="38"/>
    <n v="316"/>
    <n v="7592"/>
    <s v="PF01297.12 Periplasmic solute binding protein family"/>
  </r>
  <r>
    <s v="E6I1S4_ENTFL"/>
    <x v="474"/>
    <n v="511"/>
    <x v="0"/>
    <n v="330"/>
    <n v="511"/>
    <n v="1239"/>
    <s v="PF09223.6 YodA lipocalin-like domain"/>
  </r>
  <r>
    <s v="E6I7P2_ENTFL"/>
    <x v="475"/>
    <n v="121"/>
    <x v="0"/>
    <n v="50"/>
    <n v="119"/>
    <n v="1239"/>
    <s v="PF09223.6 YodA lipocalin-like domain"/>
  </r>
  <r>
    <s v="E6ID51_ENTFL"/>
    <x v="476"/>
    <n v="433"/>
    <x v="1"/>
    <n v="1"/>
    <n v="238"/>
    <n v="7592"/>
    <s v="PF01297.12 Periplasmic solute binding protein family"/>
  </r>
  <r>
    <s v="E6ID51_ENTFL"/>
    <x v="476"/>
    <n v="433"/>
    <x v="0"/>
    <n v="252"/>
    <n v="433"/>
    <n v="1239"/>
    <s v="PF09223.6 YodA lipocalin-like domain"/>
  </r>
  <r>
    <s v="E6IMP4_ENTFL"/>
    <x v="477"/>
    <n v="511"/>
    <x v="1"/>
    <n v="38"/>
    <n v="316"/>
    <n v="7592"/>
    <s v="PF01297.12 Periplasmic solute binding protein family"/>
  </r>
  <r>
    <s v="E6IMP4_ENTFL"/>
    <x v="477"/>
    <n v="511"/>
    <x v="0"/>
    <n v="330"/>
    <n v="511"/>
    <n v="1239"/>
    <s v="PF09223.6 YodA lipocalin-like domain"/>
  </r>
  <r>
    <s v="E6IVI2_ENTFL"/>
    <x v="478"/>
    <n v="511"/>
    <x v="1"/>
    <n v="38"/>
    <n v="316"/>
    <n v="7592"/>
    <s v="PF01297.12 Periplasmic solute binding protein family"/>
  </r>
  <r>
    <s v="E6IVI2_ENTFL"/>
    <x v="478"/>
    <n v="511"/>
    <x v="0"/>
    <n v="330"/>
    <n v="511"/>
    <n v="1239"/>
    <s v="PF09223.6 YodA lipocalin-like domain"/>
  </r>
  <r>
    <s v="E6J168_STRAP"/>
    <x v="479"/>
    <n v="500"/>
    <x v="1"/>
    <n v="31"/>
    <n v="306"/>
    <n v="7592"/>
    <s v="PF01297.12 Periplasmic solute binding protein family"/>
  </r>
  <r>
    <s v="E6J168_STRAP"/>
    <x v="479"/>
    <n v="500"/>
    <x v="0"/>
    <n v="319"/>
    <n v="500"/>
    <n v="1239"/>
    <s v="PF09223.6 YodA lipocalin-like domain"/>
  </r>
  <r>
    <s v="E6KJV1_STRSA"/>
    <x v="480"/>
    <n v="501"/>
    <x v="1"/>
    <n v="31"/>
    <n v="307"/>
    <n v="7592"/>
    <s v="PF01297.12 Periplasmic solute binding protein family"/>
  </r>
  <r>
    <s v="E6KJV1_STRSA"/>
    <x v="480"/>
    <n v="501"/>
    <x v="0"/>
    <n v="320"/>
    <n v="501"/>
    <n v="1239"/>
    <s v="PF09223.6 YodA lipocalin-like domain"/>
  </r>
  <r>
    <s v="E6LF35_9ENTE"/>
    <x v="481"/>
    <n v="509"/>
    <x v="1"/>
    <n v="39"/>
    <n v="314"/>
    <n v="7592"/>
    <s v="PF01297.12 Periplasmic solute binding protein family"/>
  </r>
  <r>
    <s v="E6LF35_9ENTE"/>
    <x v="481"/>
    <n v="509"/>
    <x v="0"/>
    <n v="328"/>
    <n v="509"/>
    <n v="1239"/>
    <s v="PF09223.6 YodA lipocalin-like domain"/>
  </r>
  <r>
    <s v="E6UCJ8_RUMA7"/>
    <x v="482"/>
    <n v="530"/>
    <x v="1"/>
    <n v="45"/>
    <n v="529"/>
    <n v="7592"/>
    <s v="PF01297.12 Periplasmic solute binding protein family"/>
  </r>
  <r>
    <s v="E6UCJ8_RUMA7"/>
    <x v="482"/>
    <n v="530"/>
    <x v="0"/>
    <n v="153"/>
    <n v="335"/>
    <n v="1239"/>
    <s v="PF09223.6 YodA lipocalin-like domain"/>
  </r>
  <r>
    <s v="E6WIR4_PANSA"/>
    <x v="483"/>
    <n v="216"/>
    <x v="0"/>
    <n v="35"/>
    <n v="216"/>
    <n v="1239"/>
    <s v="PF09223.6 YodA lipocalin-like domain"/>
  </r>
  <r>
    <s v="E7B6L3_YERE1"/>
    <x v="484"/>
    <n v="219"/>
    <x v="0"/>
    <n v="38"/>
    <n v="219"/>
    <n v="1239"/>
    <s v="PF09223.6 YodA lipocalin-like domain"/>
  </r>
  <r>
    <s v="E7GZU8_STRAP"/>
    <x v="485"/>
    <n v="500"/>
    <x v="1"/>
    <n v="31"/>
    <n v="306"/>
    <n v="7592"/>
    <s v="PF01297.12 Periplasmic solute binding protein family"/>
  </r>
  <r>
    <s v="E7GZU8_STRAP"/>
    <x v="485"/>
    <n v="500"/>
    <x v="0"/>
    <n v="319"/>
    <n v="500"/>
    <n v="1239"/>
    <s v="PF09223.6 YodA lipocalin-like domain"/>
  </r>
  <r>
    <s v="E7HL82_ECOLX"/>
    <x v="486"/>
    <n v="216"/>
    <x v="0"/>
    <n v="35"/>
    <n v="216"/>
    <n v="1239"/>
    <s v="PF09223.6 YodA lipocalin-like domain"/>
  </r>
  <r>
    <s v="E7I200_ECOLX"/>
    <x v="487"/>
    <n v="216"/>
    <x v="0"/>
    <n v="35"/>
    <n v="216"/>
    <n v="1239"/>
    <s v="PF09223.6 YodA lipocalin-like domain"/>
  </r>
  <r>
    <s v="E7I596_ECOLX"/>
    <x v="488"/>
    <n v="216"/>
    <x v="0"/>
    <n v="35"/>
    <n v="216"/>
    <n v="1239"/>
    <s v="PF09223.6 YodA lipocalin-like domain"/>
  </r>
  <r>
    <s v="E7IJW5_ECOLX"/>
    <x v="489"/>
    <n v="216"/>
    <x v="0"/>
    <n v="35"/>
    <n v="216"/>
    <n v="1239"/>
    <s v="PF09223.6 YodA lipocalin-like domain"/>
  </r>
  <r>
    <s v="E7J6R3_ECOLX"/>
    <x v="490"/>
    <n v="216"/>
    <x v="0"/>
    <n v="35"/>
    <n v="216"/>
    <n v="1239"/>
    <s v="PF09223.6 YodA lipocalin-like domain"/>
  </r>
  <r>
    <s v="E7JSS9_ECOLX"/>
    <x v="491"/>
    <n v="216"/>
    <x v="0"/>
    <n v="35"/>
    <n v="216"/>
    <n v="1239"/>
    <s v="PF09223.6 YodA lipocalin-like domain"/>
  </r>
  <r>
    <s v="E7JW58_SHISO"/>
    <x v="492"/>
    <n v="216"/>
    <x v="0"/>
    <n v="35"/>
    <n v="216"/>
    <n v="1239"/>
    <s v="PF09223.6 YodA lipocalin-like domain"/>
  </r>
  <r>
    <s v="E7MI70_STAAU"/>
    <x v="493"/>
    <n v="516"/>
    <x v="1"/>
    <n v="35"/>
    <n v="321"/>
    <n v="7592"/>
    <s v="PF01297.12 Periplasmic solute binding protein family"/>
  </r>
  <r>
    <s v="E7MI70_STAAU"/>
    <x v="493"/>
    <n v="516"/>
    <x v="0"/>
    <n v="335"/>
    <n v="516"/>
    <n v="1239"/>
    <s v="PF09223.6 YodA lipocalin-like domain"/>
  </r>
  <r>
    <s v="E7MYL1_STAAU"/>
    <x v="494"/>
    <n v="516"/>
    <x v="1"/>
    <n v="35"/>
    <n v="321"/>
    <n v="7592"/>
    <s v="PF01297.12 Periplasmic solute binding protein family"/>
  </r>
  <r>
    <s v="E7MYL1_STAAU"/>
    <x v="494"/>
    <n v="516"/>
    <x v="0"/>
    <n v="335"/>
    <n v="516"/>
    <n v="1239"/>
    <s v="PF09223.6 YodA lipocalin-like domain"/>
  </r>
  <r>
    <s v="E7NUR4_TREPH"/>
    <x v="495"/>
    <n v="400"/>
    <x v="0"/>
    <n v="32"/>
    <n v="210"/>
    <n v="1239"/>
    <s v="PF09223.6 YodA lipocalin-like domain"/>
  </r>
  <r>
    <s v="E7NUR5_TREPH"/>
    <x v="496"/>
    <n v="402"/>
    <x v="0"/>
    <n v="31"/>
    <n v="208"/>
    <n v="1239"/>
    <s v="PF09223.6 YodA lipocalin-like domain"/>
  </r>
  <r>
    <s v="E7PV68_STRDY"/>
    <x v="497"/>
    <n v="521"/>
    <x v="1"/>
    <n v="34"/>
    <n v="324"/>
    <n v="7592"/>
    <s v="PF01297.12 Periplasmic solute binding protein family"/>
  </r>
  <r>
    <s v="E7PV68_STRDY"/>
    <x v="497"/>
    <n v="521"/>
    <x v="0"/>
    <n v="337"/>
    <n v="521"/>
    <n v="1239"/>
    <s v="PF09223.6 YodA lipocalin-like domain"/>
  </r>
  <r>
    <s v="E7S5H5_STRAG"/>
    <x v="498"/>
    <n v="506"/>
    <x v="1"/>
    <n v="34"/>
    <n v="311"/>
    <n v="7592"/>
    <s v="PF01297.12 Periplasmic solute binding protein family"/>
  </r>
  <r>
    <s v="E7S5H5_STRAG"/>
    <x v="498"/>
    <n v="506"/>
    <x v="0"/>
    <n v="323"/>
    <n v="506"/>
    <n v="1239"/>
    <s v="PF09223.6 YodA lipocalin-like domain"/>
  </r>
  <r>
    <s v="E7S7W0_9STRE"/>
    <x v="499"/>
    <n v="499"/>
    <x v="1"/>
    <n v="31"/>
    <n v="304"/>
    <n v="7592"/>
    <s v="PF01297.12 Periplasmic solute binding protein family"/>
  </r>
  <r>
    <s v="E7S7W0_9STRE"/>
    <x v="499"/>
    <n v="499"/>
    <x v="0"/>
    <n v="318"/>
    <n v="499"/>
    <n v="1239"/>
    <s v="PF09223.6 YodA lipocalin-like domain"/>
  </r>
  <r>
    <s v="E7SM28_SHIDY"/>
    <x v="500"/>
    <n v="216"/>
    <x v="0"/>
    <n v="35"/>
    <n v="216"/>
    <n v="1239"/>
    <s v="PF09223.6 YodA lipocalin-like domain"/>
  </r>
  <r>
    <s v="E7SXL6_SHIBO"/>
    <x v="501"/>
    <n v="216"/>
    <x v="0"/>
    <n v="35"/>
    <n v="216"/>
    <n v="1239"/>
    <s v="PF09223.6 YodA lipocalin-like domain"/>
  </r>
  <r>
    <s v="E7TCK2_SHIFL"/>
    <x v="502"/>
    <n v="216"/>
    <x v="0"/>
    <n v="35"/>
    <n v="216"/>
    <n v="1239"/>
    <s v="PF09223.6 YodA lipocalin-like domain"/>
  </r>
  <r>
    <s v="E7TNN7_ECO57"/>
    <x v="503"/>
    <n v="216"/>
    <x v="0"/>
    <n v="35"/>
    <n v="216"/>
    <n v="1239"/>
    <s v="PF09223.6 YodA lipocalin-like domain"/>
  </r>
  <r>
    <s v="E7U9F3_ECOLX"/>
    <x v="504"/>
    <n v="216"/>
    <x v="0"/>
    <n v="35"/>
    <n v="216"/>
    <n v="1239"/>
    <s v="PF09223.6 YodA lipocalin-like domain"/>
  </r>
  <r>
    <s v="E7UPS1_ECOLX"/>
    <x v="505"/>
    <n v="216"/>
    <x v="0"/>
    <n v="35"/>
    <n v="216"/>
    <n v="1239"/>
    <s v="PF09223.6 YodA lipocalin-like domain"/>
  </r>
  <r>
    <s v="E7UXR8_SALTM"/>
    <x v="506"/>
    <n v="216"/>
    <x v="0"/>
    <n v="35"/>
    <n v="216"/>
    <n v="1239"/>
    <s v="PF09223.6 YodA lipocalin-like domain"/>
  </r>
  <r>
    <s v="E7VLV3_SALMO"/>
    <x v="507"/>
    <n v="216"/>
    <x v="0"/>
    <n v="35"/>
    <n v="216"/>
    <n v="1239"/>
    <s v="PF09223.6 YodA lipocalin-like domain"/>
  </r>
  <r>
    <s v="E7WBR2_SALMO"/>
    <x v="508"/>
    <n v="215"/>
    <x v="0"/>
    <n v="34"/>
    <n v="215"/>
    <n v="1239"/>
    <s v="PF09223.6 YodA lipocalin-like domain"/>
  </r>
  <r>
    <s v="E7WLS1_SALMO"/>
    <x v="509"/>
    <n v="215"/>
    <x v="0"/>
    <n v="34"/>
    <n v="215"/>
    <n v="1239"/>
    <s v="PF09223.6 YodA lipocalin-like domain"/>
  </r>
  <r>
    <s v="E7X9V6_SALMO"/>
    <x v="510"/>
    <n v="215"/>
    <x v="0"/>
    <n v="34"/>
    <n v="215"/>
    <n v="1239"/>
    <s v="PF09223.6 YodA lipocalin-like domain"/>
  </r>
  <r>
    <s v="E7XN77_SALMO"/>
    <x v="511"/>
    <n v="215"/>
    <x v="0"/>
    <n v="34"/>
    <n v="215"/>
    <n v="1239"/>
    <s v="PF09223.6 YodA lipocalin-like domain"/>
  </r>
  <r>
    <s v="E7XZI0_SALMO"/>
    <x v="512"/>
    <n v="215"/>
    <x v="0"/>
    <n v="34"/>
    <n v="215"/>
    <n v="1239"/>
    <s v="PF09223.6 YodA lipocalin-like domain"/>
  </r>
  <r>
    <s v="E7Y952_SALMO"/>
    <x v="513"/>
    <n v="215"/>
    <x v="0"/>
    <n v="34"/>
    <n v="215"/>
    <n v="1239"/>
    <s v="PF09223.6 YodA lipocalin-like domain"/>
  </r>
  <r>
    <s v="E7YL65_SALMO"/>
    <x v="514"/>
    <n v="215"/>
    <x v="0"/>
    <n v="34"/>
    <n v="215"/>
    <n v="1239"/>
    <s v="PF09223.6 YodA lipocalin-like domain"/>
  </r>
  <r>
    <s v="E7YWY1_SALMO"/>
    <x v="515"/>
    <n v="215"/>
    <x v="0"/>
    <n v="34"/>
    <n v="215"/>
    <n v="1239"/>
    <s v="PF09223.6 YodA lipocalin-like domain"/>
  </r>
  <r>
    <s v="E7ZD50_SALMO"/>
    <x v="516"/>
    <n v="215"/>
    <x v="0"/>
    <n v="34"/>
    <n v="215"/>
    <n v="1239"/>
    <s v="PF09223.6 YodA lipocalin-like domain"/>
  </r>
  <r>
    <s v="E7ZLG8_SALMO"/>
    <x v="517"/>
    <n v="215"/>
    <x v="0"/>
    <n v="34"/>
    <n v="215"/>
    <n v="1239"/>
    <s v="PF09223.6 YodA lipocalin-like domain"/>
  </r>
  <r>
    <s v="E8A094_SALMO"/>
    <x v="518"/>
    <n v="215"/>
    <x v="0"/>
    <n v="34"/>
    <n v="215"/>
    <n v="1239"/>
    <s v="PF09223.6 YodA lipocalin-like domain"/>
  </r>
  <r>
    <s v="E8AFA4_SALMO"/>
    <x v="519"/>
    <n v="215"/>
    <x v="0"/>
    <n v="34"/>
    <n v="215"/>
    <n v="1239"/>
    <s v="PF09223.6 YodA lipocalin-like domain"/>
  </r>
  <r>
    <s v="E8AJJ1_SALMO"/>
    <x v="520"/>
    <n v="215"/>
    <x v="0"/>
    <n v="34"/>
    <n v="215"/>
    <n v="1239"/>
    <s v="PF09223.6 YodA lipocalin-like domain"/>
  </r>
  <r>
    <s v="E8B4G7_SALMO"/>
    <x v="521"/>
    <n v="215"/>
    <x v="0"/>
    <n v="34"/>
    <n v="215"/>
    <n v="1239"/>
    <s v="PF09223.6 YodA lipocalin-like domain"/>
  </r>
  <r>
    <s v="E8BA40_SALMO"/>
    <x v="522"/>
    <n v="215"/>
    <x v="0"/>
    <n v="34"/>
    <n v="215"/>
    <n v="1239"/>
    <s v="PF09223.6 YodA lipocalin-like domain"/>
  </r>
  <r>
    <s v="E8BN64_SALMO"/>
    <x v="523"/>
    <n v="215"/>
    <x v="0"/>
    <n v="34"/>
    <n v="215"/>
    <n v="1239"/>
    <s v="PF09223.6 YodA lipocalin-like domain"/>
  </r>
  <r>
    <s v="E8CC28_SALMO"/>
    <x v="524"/>
    <n v="216"/>
    <x v="0"/>
    <n v="35"/>
    <n v="216"/>
    <n v="1239"/>
    <s v="PF09223.6 YodA lipocalin-like domain"/>
  </r>
  <r>
    <s v="E8CMN0_SALMO"/>
    <x v="525"/>
    <n v="215"/>
    <x v="0"/>
    <n v="34"/>
    <n v="215"/>
    <n v="1239"/>
    <s v="PF09223.6 YodA lipocalin-like domain"/>
  </r>
  <r>
    <s v="E8D1U2_SALMO"/>
    <x v="526"/>
    <n v="215"/>
    <x v="0"/>
    <n v="34"/>
    <n v="215"/>
    <n v="1239"/>
    <s v="PF09223.6 YodA lipocalin-like domain"/>
  </r>
  <r>
    <s v="E8DKV6_SALMO"/>
    <x v="527"/>
    <n v="215"/>
    <x v="0"/>
    <n v="34"/>
    <n v="215"/>
    <n v="1239"/>
    <s v="PF09223.6 YodA lipocalin-like domain"/>
  </r>
  <r>
    <s v="E8EBK4_SALMO"/>
    <x v="528"/>
    <n v="215"/>
    <x v="0"/>
    <n v="34"/>
    <n v="215"/>
    <n v="1239"/>
    <s v="PF09223.6 YodA lipocalin-like domain"/>
  </r>
  <r>
    <s v="E8ETT3_SALMO"/>
    <x v="529"/>
    <n v="215"/>
    <x v="0"/>
    <n v="34"/>
    <n v="215"/>
    <n v="1239"/>
    <s v="PF09223.6 YodA lipocalin-like domain"/>
  </r>
  <r>
    <s v="E8F1G2_SALMO"/>
    <x v="530"/>
    <n v="215"/>
    <x v="0"/>
    <n v="34"/>
    <n v="215"/>
    <n v="1239"/>
    <s v="PF09223.6 YodA lipocalin-like domain"/>
  </r>
  <r>
    <s v="E8FBH9_SALMO"/>
    <x v="531"/>
    <n v="216"/>
    <x v="0"/>
    <n v="35"/>
    <n v="216"/>
    <n v="1239"/>
    <s v="PF09223.6 YodA lipocalin-like domain"/>
  </r>
  <r>
    <s v="E8FWF9_SALMO"/>
    <x v="532"/>
    <n v="215"/>
    <x v="0"/>
    <n v="34"/>
    <n v="215"/>
    <n v="1239"/>
    <s v="PF09223.6 YodA lipocalin-like domain"/>
  </r>
  <r>
    <s v="E8GCK7_SALMO"/>
    <x v="533"/>
    <n v="216"/>
    <x v="0"/>
    <n v="35"/>
    <n v="216"/>
    <n v="1239"/>
    <s v="PF09223.6 YodA lipocalin-like domain"/>
  </r>
  <r>
    <s v="E8GFK7_SALMO"/>
    <x v="534"/>
    <n v="215"/>
    <x v="0"/>
    <n v="34"/>
    <n v="215"/>
    <n v="1239"/>
    <s v="PF09223.6 YodA lipocalin-like domain"/>
  </r>
  <r>
    <s v="E8GRI7_SALMO"/>
    <x v="535"/>
    <n v="215"/>
    <x v="0"/>
    <n v="34"/>
    <n v="215"/>
    <n v="1239"/>
    <s v="PF09223.6 YodA lipocalin-like domain"/>
  </r>
  <r>
    <s v="E8H2R0_ECO57"/>
    <x v="536"/>
    <n v="216"/>
    <x v="0"/>
    <n v="35"/>
    <n v="216"/>
    <n v="1239"/>
    <s v="PF09223.6 YodA lipocalin-like domain"/>
  </r>
  <r>
    <s v="E8HGT7_ECOLX"/>
    <x v="537"/>
    <n v="216"/>
    <x v="0"/>
    <n v="35"/>
    <n v="216"/>
    <n v="1239"/>
    <s v="PF09223.6 YodA lipocalin-like domain"/>
  </r>
  <r>
    <s v="E8HW76_ECOLX"/>
    <x v="538"/>
    <n v="216"/>
    <x v="0"/>
    <n v="35"/>
    <n v="216"/>
    <n v="1239"/>
    <s v="PF09223.6 YodA lipocalin-like domain"/>
  </r>
  <r>
    <s v="E8I9I3_ECOLX"/>
    <x v="539"/>
    <n v="216"/>
    <x v="0"/>
    <n v="35"/>
    <n v="216"/>
    <n v="1239"/>
    <s v="PF09223.6 YodA lipocalin-like domain"/>
  </r>
  <r>
    <s v="E8J0V5_ECOLX"/>
    <x v="540"/>
    <n v="216"/>
    <x v="0"/>
    <n v="35"/>
    <n v="216"/>
    <n v="1239"/>
    <s v="PF09223.6 YodA lipocalin-like domain"/>
  </r>
  <r>
    <s v="E8J2R3_ECO57"/>
    <x v="541"/>
    <n v="216"/>
    <x v="0"/>
    <n v="35"/>
    <n v="216"/>
    <n v="1239"/>
    <s v="PF09223.6 YodA lipocalin-like domain"/>
  </r>
  <r>
    <s v="E8JPD7_STREI"/>
    <x v="542"/>
    <n v="503"/>
    <x v="1"/>
    <n v="34"/>
    <n v="306"/>
    <n v="7592"/>
    <s v="PF01297.12 Periplasmic solute binding protein family"/>
  </r>
  <r>
    <s v="E8JPD7_STREI"/>
    <x v="542"/>
    <n v="503"/>
    <x v="0"/>
    <n v="319"/>
    <n v="503"/>
    <n v="1239"/>
    <s v="PF09223.6 YodA lipocalin-like domain"/>
  </r>
  <r>
    <s v="E8JVT7_STRCR"/>
    <x v="543"/>
    <n v="500"/>
    <x v="1"/>
    <n v="31"/>
    <n v="306"/>
    <n v="7592"/>
    <s v="PF01297.12 Periplasmic solute binding protein family"/>
  </r>
  <r>
    <s v="E8JVT7_STRCR"/>
    <x v="543"/>
    <n v="500"/>
    <x v="0"/>
    <n v="319"/>
    <n v="500"/>
    <n v="1239"/>
    <s v="PF09223.6 YodA lipocalin-like domain"/>
  </r>
  <r>
    <s v="E8JXS2_9STRE"/>
    <x v="544"/>
    <n v="500"/>
    <x v="1"/>
    <n v="31"/>
    <n v="306"/>
    <n v="7592"/>
    <s v="PF01297.12 Periplasmic solute binding protein family"/>
  </r>
  <r>
    <s v="E8JXS2_9STRE"/>
    <x v="544"/>
    <n v="500"/>
    <x v="0"/>
    <n v="319"/>
    <n v="500"/>
    <n v="1239"/>
    <s v="PF09223.6 YodA lipocalin-like domain"/>
  </r>
  <r>
    <s v="E8K801_STRPA"/>
    <x v="545"/>
    <n v="501"/>
    <x v="1"/>
    <n v="33"/>
    <n v="307"/>
    <n v="7592"/>
    <s v="PF01297.12 Periplasmic solute binding protein family"/>
  </r>
  <r>
    <s v="E8K801_STRPA"/>
    <x v="545"/>
    <n v="501"/>
    <x v="0"/>
    <n v="320"/>
    <n v="501"/>
    <n v="1239"/>
    <s v="PF09223.6 YodA lipocalin-like domain"/>
  </r>
  <r>
    <s v="E8K9H9_9STRE"/>
    <x v="546"/>
    <n v="500"/>
    <x v="1"/>
    <n v="31"/>
    <n v="306"/>
    <n v="7592"/>
    <s v="PF01297.12 Periplasmic solute binding protein family"/>
  </r>
  <r>
    <s v="E8K9H9_9STRE"/>
    <x v="546"/>
    <n v="500"/>
    <x v="0"/>
    <n v="319"/>
    <n v="500"/>
    <n v="1239"/>
    <s v="PF09223.6 YodA lipocalin-like domain"/>
  </r>
  <r>
    <s v="E8KS99_STRSA"/>
    <x v="547"/>
    <n v="500"/>
    <x v="1"/>
    <n v="31"/>
    <n v="306"/>
    <n v="7592"/>
    <s v="PF01297.12 Periplasmic solute binding protein family"/>
  </r>
  <r>
    <s v="E8KS99_STRSA"/>
    <x v="547"/>
    <n v="500"/>
    <x v="0"/>
    <n v="319"/>
    <n v="500"/>
    <n v="1239"/>
    <s v="PF09223.6 YodA lipocalin-like domain"/>
  </r>
  <r>
    <s v="E8KVJ3_STRVE"/>
    <x v="548"/>
    <n v="514"/>
    <x v="1"/>
    <n v="40"/>
    <n v="313"/>
    <n v="7592"/>
    <s v="PF01297.12 Periplasmic solute binding protein family"/>
  </r>
  <r>
    <s v="E8KVJ3_STRVE"/>
    <x v="548"/>
    <n v="514"/>
    <x v="0"/>
    <n v="328"/>
    <n v="514"/>
    <n v="1239"/>
    <s v="PF09223.6 YodA lipocalin-like domain"/>
  </r>
  <r>
    <s v="E8NLX2_SALET"/>
    <x v="549"/>
    <n v="216"/>
    <x v="0"/>
    <n v="35"/>
    <n v="216"/>
    <n v="1239"/>
    <s v="PF09223.6 YodA lipocalin-like domain"/>
  </r>
  <r>
    <s v="E8Q8U9_STRED"/>
    <x v="550"/>
    <n v="515"/>
    <x v="1"/>
    <n v="34"/>
    <n v="318"/>
    <n v="7592"/>
    <s v="PF01297.12 Periplasmic solute binding protein family"/>
  </r>
  <r>
    <s v="E8Q8U9_STRED"/>
    <x v="550"/>
    <n v="515"/>
    <x v="0"/>
    <n v="331"/>
    <n v="515"/>
    <n v="1239"/>
    <s v="PF09223.6 YodA lipocalin-like domain"/>
  </r>
  <r>
    <s v="E8SGQ3_STAPH"/>
    <x v="551"/>
    <n v="557"/>
    <x v="1"/>
    <n v="36"/>
    <n v="362"/>
    <n v="7592"/>
    <s v="PF01297.12 Periplasmic solute binding protein family"/>
  </r>
  <r>
    <s v="E8SGQ3_STAPH"/>
    <x v="551"/>
    <n v="557"/>
    <x v="0"/>
    <n v="376"/>
    <n v="557"/>
    <n v="1239"/>
    <s v="PF09223.6 YodA lipocalin-like domain"/>
  </r>
  <r>
    <s v="E8UJV1_STREJ"/>
    <x v="552"/>
    <n v="503"/>
    <x v="1"/>
    <n v="32"/>
    <n v="308"/>
    <n v="7592"/>
    <s v="PF01297.12 Periplasmic solute binding protein family"/>
  </r>
  <r>
    <s v="E8UJV1_STREJ"/>
    <x v="552"/>
    <n v="503"/>
    <x v="0"/>
    <n v="322"/>
    <n v="503"/>
    <n v="1239"/>
    <s v="PF09223.6 YodA lipocalin-like domain"/>
  </r>
  <r>
    <s v="E8VF06_BACST"/>
    <x v="553"/>
    <n v="251"/>
    <x v="4"/>
    <n v="1"/>
    <n v="39"/>
    <n v="9"/>
    <s v="PB094141"/>
  </r>
  <r>
    <s v="E8VF06_BACST"/>
    <x v="553"/>
    <n v="251"/>
    <x v="0"/>
    <n v="71"/>
    <n v="251"/>
    <n v="1239"/>
    <s v="PF09223.6 YodA lipocalin-like domain"/>
  </r>
  <r>
    <s v="E8XFI9_SALT4"/>
    <x v="554"/>
    <n v="216"/>
    <x v="0"/>
    <n v="35"/>
    <n v="216"/>
    <n v="1239"/>
    <s v="PF09223.6 YodA lipocalin-like domain"/>
  </r>
  <r>
    <s v="E8Y469_ECOKO"/>
    <x v="555"/>
    <n v="216"/>
    <x v="0"/>
    <n v="35"/>
    <n v="216"/>
    <n v="1239"/>
    <s v="PF09223.6 YodA lipocalin-like domain"/>
  </r>
  <r>
    <s v="E9A2C5_SALET"/>
    <x v="556"/>
    <n v="215"/>
    <x v="0"/>
    <n v="34"/>
    <n v="215"/>
    <n v="1239"/>
    <s v="PF09223.6 YodA lipocalin-like domain"/>
  </r>
  <r>
    <s v="E9DMZ8_9STRE"/>
    <x v="557"/>
    <n v="514"/>
    <x v="1"/>
    <n v="40"/>
    <n v="313"/>
    <n v="7592"/>
    <s v="PF01297.12 Periplasmic solute binding protein family"/>
  </r>
  <r>
    <s v="E9DMZ8_9STRE"/>
    <x v="557"/>
    <n v="514"/>
    <x v="0"/>
    <n v="328"/>
    <n v="514"/>
    <n v="1239"/>
    <s v="PF09223.6 YodA lipocalin-like domain"/>
  </r>
  <r>
    <s v="E9FF02_9STRE"/>
    <x v="558"/>
    <n v="501"/>
    <x v="1"/>
    <n v="31"/>
    <n v="307"/>
    <n v="7592"/>
    <s v="PF01297.12 Periplasmic solute binding protein family"/>
  </r>
  <r>
    <s v="E9FF02_9STRE"/>
    <x v="558"/>
    <n v="501"/>
    <x v="0"/>
    <n v="320"/>
    <n v="501"/>
    <n v="1239"/>
    <s v="PF09223.6 YodA lipocalin-like domain"/>
  </r>
  <r>
    <s v="E9FPP8_9STRE"/>
    <x v="559"/>
    <n v="501"/>
    <x v="1"/>
    <n v="31"/>
    <n v="307"/>
    <n v="7592"/>
    <s v="PF01297.12 Periplasmic solute binding protein family"/>
  </r>
  <r>
    <s v="E9FPP8_9STRE"/>
    <x v="559"/>
    <n v="501"/>
    <x v="0"/>
    <n v="320"/>
    <n v="501"/>
    <n v="1239"/>
    <s v="PF09223.6 YodA lipocalin-like domain"/>
  </r>
  <r>
    <s v="E9S3B6_TREDN"/>
    <x v="560"/>
    <n v="403"/>
    <x v="0"/>
    <n v="28"/>
    <n v="207"/>
    <n v="1239"/>
    <s v="PF09223.6 YodA lipocalin-like domain"/>
  </r>
  <r>
    <s v="E9S3B6_TREDN"/>
    <x v="560"/>
    <n v="403"/>
    <x v="0"/>
    <n v="255"/>
    <n v="389"/>
    <n v="1239"/>
    <s v="PF09223.6 YodA lipocalin-like domain"/>
  </r>
  <r>
    <s v="E9S3B7_TREDN"/>
    <x v="561"/>
    <n v="403"/>
    <x v="0"/>
    <n v="34"/>
    <n v="210"/>
    <n v="1239"/>
    <s v="PF09223.6 YodA lipocalin-like domain"/>
  </r>
  <r>
    <s v="E9SCU4_RUMAL"/>
    <x v="562"/>
    <n v="549"/>
    <x v="1"/>
    <n v="50"/>
    <n v="548"/>
    <n v="7592"/>
    <s v="PF01297.12 Periplasmic solute binding protein family"/>
  </r>
  <r>
    <s v="E9SCU4_RUMAL"/>
    <x v="562"/>
    <n v="549"/>
    <x v="0"/>
    <n v="156"/>
    <n v="337"/>
    <n v="1239"/>
    <s v="PF09223.6 YodA lipocalin-like domain"/>
  </r>
  <r>
    <s v="E9TFE2_ECOLX"/>
    <x v="563"/>
    <n v="216"/>
    <x v="0"/>
    <n v="35"/>
    <n v="216"/>
    <n v="1239"/>
    <s v="PF09223.6 YodA lipocalin-like domain"/>
  </r>
  <r>
    <s v="E9TVQ2_ECOLX"/>
    <x v="564"/>
    <n v="216"/>
    <x v="0"/>
    <n v="35"/>
    <n v="216"/>
    <n v="1239"/>
    <s v="PF09223.6 YodA lipocalin-like domain"/>
  </r>
  <r>
    <s v="E9UHB8_ECOLX"/>
    <x v="565"/>
    <n v="216"/>
    <x v="0"/>
    <n v="35"/>
    <n v="216"/>
    <n v="1239"/>
    <s v="PF09223.6 YodA lipocalin-like domain"/>
  </r>
  <r>
    <s v="E9V7W3_ECOLX"/>
    <x v="566"/>
    <n v="216"/>
    <x v="0"/>
    <n v="35"/>
    <n v="216"/>
    <n v="1239"/>
    <s v="PF09223.6 YodA lipocalin-like domain"/>
  </r>
  <r>
    <s v="E9VQ42_ECOLX"/>
    <x v="567"/>
    <n v="216"/>
    <x v="0"/>
    <n v="35"/>
    <n v="216"/>
    <n v="1239"/>
    <s v="PF09223.6 YodA lipocalin-like domain"/>
  </r>
  <r>
    <s v="E9W0S2_ECOLX"/>
    <x v="568"/>
    <n v="216"/>
    <x v="0"/>
    <n v="35"/>
    <n v="216"/>
    <n v="1239"/>
    <s v="PF09223.6 YodA lipocalin-like domain"/>
  </r>
  <r>
    <s v="E9WFY4_ECOLX"/>
    <x v="569"/>
    <n v="216"/>
    <x v="0"/>
    <n v="35"/>
    <n v="216"/>
    <n v="1239"/>
    <s v="PF09223.6 YodA lipocalin-like domain"/>
  </r>
  <r>
    <s v="E9WXS9_ECOLX"/>
    <x v="570"/>
    <n v="216"/>
    <x v="0"/>
    <n v="35"/>
    <n v="216"/>
    <n v="1239"/>
    <s v="PF09223.6 YodA lipocalin-like domain"/>
  </r>
  <r>
    <s v="E9X2E8_ECOLX"/>
    <x v="571"/>
    <n v="216"/>
    <x v="0"/>
    <n v="35"/>
    <n v="216"/>
    <n v="1239"/>
    <s v="PF09223.6 YodA lipocalin-like domain"/>
  </r>
  <r>
    <s v="E9XIM4_ECOLX"/>
    <x v="572"/>
    <n v="209"/>
    <x v="0"/>
    <n v="28"/>
    <n v="209"/>
    <n v="1239"/>
    <s v="PF09223.6 YodA lipocalin-like domain"/>
  </r>
  <r>
    <s v="E9Y0B0_ECOLX"/>
    <x v="573"/>
    <n v="216"/>
    <x v="0"/>
    <n v="35"/>
    <n v="216"/>
    <n v="1239"/>
    <s v="PF09223.6 YodA lipocalin-like domain"/>
  </r>
  <r>
    <s v="E9YC67_ECOLX"/>
    <x v="574"/>
    <n v="216"/>
    <x v="0"/>
    <n v="35"/>
    <n v="216"/>
    <n v="1239"/>
    <s v="PF09223.6 YodA lipocalin-like domain"/>
  </r>
  <r>
    <s v="E9YPG6_ECOLX"/>
    <x v="575"/>
    <n v="216"/>
    <x v="0"/>
    <n v="35"/>
    <n v="216"/>
    <n v="1239"/>
    <s v="PF09223.6 YodA lipocalin-like domain"/>
  </r>
  <r>
    <s v="F0CEW7_SALMO"/>
    <x v="576"/>
    <n v="215"/>
    <x v="0"/>
    <n v="34"/>
    <n v="215"/>
    <n v="1239"/>
    <s v="PF09223.6 YodA lipocalin-like domain"/>
  </r>
  <r>
    <s v="F0CGW2_SALMO"/>
    <x v="577"/>
    <n v="215"/>
    <x v="0"/>
    <n v="34"/>
    <n v="215"/>
    <n v="1239"/>
    <s v="PF09223.6 YodA lipocalin-like domain"/>
  </r>
  <r>
    <s v="F0CJ28_SALMO"/>
    <x v="578"/>
    <n v="215"/>
    <x v="0"/>
    <n v="34"/>
    <n v="215"/>
    <n v="1239"/>
    <s v="PF09223.6 YodA lipocalin-like domain"/>
  </r>
  <r>
    <s v="F0CVE2_SALMO"/>
    <x v="579"/>
    <n v="215"/>
    <x v="0"/>
    <n v="34"/>
    <n v="215"/>
    <n v="1239"/>
    <s v="PF09223.6 YodA lipocalin-like domain"/>
  </r>
  <r>
    <s v="F0CWW9_SALMO"/>
    <x v="580"/>
    <n v="215"/>
    <x v="0"/>
    <n v="34"/>
    <n v="215"/>
    <n v="1239"/>
    <s v="PF09223.6 YodA lipocalin-like domain"/>
  </r>
  <r>
    <s v="F0D5P1_STAAU"/>
    <x v="581"/>
    <n v="516"/>
    <x v="1"/>
    <n v="35"/>
    <n v="321"/>
    <n v="7592"/>
    <s v="PF01297.12 Periplasmic solute binding protein family"/>
  </r>
  <r>
    <s v="F0D5P1_STAAU"/>
    <x v="581"/>
    <n v="516"/>
    <x v="0"/>
    <n v="335"/>
    <n v="516"/>
    <n v="1239"/>
    <s v="PF09223.6 YodA lipocalin-like domain"/>
  </r>
  <r>
    <s v="F0DD87_STAAU"/>
    <x v="582"/>
    <n v="516"/>
    <x v="1"/>
    <n v="35"/>
    <n v="321"/>
    <n v="7592"/>
    <s v="PF01297.12 Periplasmic solute binding protein family"/>
  </r>
  <r>
    <s v="F0DD87_STAAU"/>
    <x v="582"/>
    <n v="516"/>
    <x v="0"/>
    <n v="335"/>
    <n v="516"/>
    <n v="1239"/>
    <s v="PF09223.6 YodA lipocalin-like domain"/>
  </r>
  <r>
    <s v="F0EMJ7_ENTCA"/>
    <x v="583"/>
    <n v="536"/>
    <x v="1"/>
    <n v="65"/>
    <n v="343"/>
    <n v="7592"/>
    <s v="PF01297.12 Periplasmic solute binding protein family"/>
  </r>
  <r>
    <s v="F0EMJ7_ENTCA"/>
    <x v="583"/>
    <n v="536"/>
    <x v="0"/>
    <n v="355"/>
    <n v="536"/>
    <n v="1239"/>
    <s v="PF09223.6 YodA lipocalin-like domain"/>
  </r>
  <r>
    <s v="F0FG48_STRSA"/>
    <x v="584"/>
    <n v="500"/>
    <x v="1"/>
    <n v="31"/>
    <n v="306"/>
    <n v="7592"/>
    <s v="PF01297.12 Periplasmic solute binding protein family"/>
  </r>
  <r>
    <s v="F0FG48_STRSA"/>
    <x v="584"/>
    <n v="500"/>
    <x v="0"/>
    <n v="319"/>
    <n v="500"/>
    <n v="1239"/>
    <s v="PF09223.6 YodA lipocalin-like domain"/>
  </r>
  <r>
    <s v="F0FNQ8_STRSA"/>
    <x v="585"/>
    <n v="500"/>
    <x v="1"/>
    <n v="31"/>
    <n v="306"/>
    <n v="7592"/>
    <s v="PF01297.12 Periplasmic solute binding protein family"/>
  </r>
  <r>
    <s v="F0FNQ8_STRSA"/>
    <x v="585"/>
    <n v="500"/>
    <x v="0"/>
    <n v="319"/>
    <n v="500"/>
    <n v="1239"/>
    <s v="PF09223.6 YodA lipocalin-like domain"/>
  </r>
  <r>
    <s v="F0FUM7_STRSA"/>
    <x v="586"/>
    <n v="500"/>
    <x v="1"/>
    <n v="31"/>
    <n v="306"/>
    <n v="7592"/>
    <s v="PF01297.12 Periplasmic solute binding protein family"/>
  </r>
  <r>
    <s v="F0FUM7_STRSA"/>
    <x v="586"/>
    <n v="500"/>
    <x v="0"/>
    <n v="319"/>
    <n v="500"/>
    <n v="1239"/>
    <s v="PF09223.6 YodA lipocalin-like domain"/>
  </r>
  <r>
    <s v="F0GTB7_9FIRM"/>
    <x v="587"/>
    <n v="234"/>
    <x v="0"/>
    <n v="53"/>
    <n v="234"/>
    <n v="1239"/>
    <s v="PF09223.6 YodA lipocalin-like domain"/>
  </r>
  <r>
    <s v="F0GY91_9FIRM"/>
    <x v="588"/>
    <n v="234"/>
    <x v="0"/>
    <n v="53"/>
    <n v="234"/>
    <n v="1239"/>
    <s v="PF09223.6 YodA lipocalin-like domain"/>
  </r>
  <r>
    <s v="F0HYL4_STRSA"/>
    <x v="589"/>
    <n v="500"/>
    <x v="1"/>
    <n v="31"/>
    <n v="306"/>
    <n v="7592"/>
    <s v="PF01297.12 Periplasmic solute binding protein family"/>
  </r>
  <r>
    <s v="F0HYL4_STRSA"/>
    <x v="589"/>
    <n v="500"/>
    <x v="0"/>
    <n v="319"/>
    <n v="500"/>
    <n v="1239"/>
    <s v="PF09223.6 YodA lipocalin-like domain"/>
  </r>
  <r>
    <s v="F0I9Y1_STRSA"/>
    <x v="590"/>
    <n v="500"/>
    <x v="1"/>
    <n v="31"/>
    <n v="306"/>
    <n v="7592"/>
    <s v="PF01297.12 Periplasmic solute binding protein family"/>
  </r>
  <r>
    <s v="F0I9Y1_STRSA"/>
    <x v="590"/>
    <n v="500"/>
    <x v="0"/>
    <n v="319"/>
    <n v="500"/>
    <n v="1239"/>
    <s v="PF09223.6 YodA lipocalin-like domain"/>
  </r>
  <r>
    <s v="F0IPE5_STRSA"/>
    <x v="591"/>
    <n v="500"/>
    <x v="1"/>
    <n v="31"/>
    <n v="306"/>
    <n v="7592"/>
    <s v="PF01297.12 Periplasmic solute binding protein family"/>
  </r>
  <r>
    <s v="F0IPE5_STRSA"/>
    <x v="591"/>
    <n v="500"/>
    <x v="0"/>
    <n v="319"/>
    <n v="500"/>
    <n v="1239"/>
    <s v="PF09223.6 YodA lipocalin-like domain"/>
  </r>
  <r>
    <s v="F0IQR4_STRSA"/>
    <x v="592"/>
    <n v="500"/>
    <x v="1"/>
    <n v="31"/>
    <n v="306"/>
    <n v="7592"/>
    <s v="PF01297.12 Periplasmic solute binding protein family"/>
  </r>
  <r>
    <s v="F0IQR4_STRSA"/>
    <x v="592"/>
    <n v="500"/>
    <x v="0"/>
    <n v="319"/>
    <n v="500"/>
    <n v="1239"/>
    <s v="PF09223.6 YodA lipocalin-like domain"/>
  </r>
  <r>
    <s v="F0KSF3_YERE3"/>
    <x v="593"/>
    <n v="219"/>
    <x v="0"/>
    <n v="38"/>
    <n v="219"/>
    <n v="1239"/>
    <s v="PF09223.6 YodA lipocalin-like domain"/>
  </r>
  <r>
    <s v="F0L920_AGRSH"/>
    <x v="594"/>
    <n v="227"/>
    <x v="0"/>
    <n v="48"/>
    <n v="227"/>
    <n v="1239"/>
    <s v="PF09223.6 YodA lipocalin-like domain"/>
  </r>
  <r>
    <s v="F0P366_STAPE"/>
    <x v="595"/>
    <n v="545"/>
    <x v="1"/>
    <n v="36"/>
    <n v="350"/>
    <n v="7592"/>
    <s v="PF01297.12 Periplasmic solute binding protein family"/>
  </r>
  <r>
    <s v="F0P366_STAPE"/>
    <x v="595"/>
    <n v="545"/>
    <x v="0"/>
    <n v="364"/>
    <n v="545"/>
    <n v="1239"/>
    <s v="PF09223.6 YodA lipocalin-like domain"/>
  </r>
  <r>
    <s v="F0PCD5_ENTF6"/>
    <x v="596"/>
    <n v="511"/>
    <x v="1"/>
    <n v="38"/>
    <n v="316"/>
    <n v="7592"/>
    <s v="PF01297.12 Periplasmic solute binding protein family"/>
  </r>
  <r>
    <s v="F0PCD5_ENTF6"/>
    <x v="596"/>
    <n v="511"/>
    <x v="0"/>
    <n v="330"/>
    <n v="511"/>
    <n v="1239"/>
    <s v="PF09223.6 YodA lipocalin-like domain"/>
  </r>
  <r>
    <s v="F0PGV6_ENTF6"/>
    <x v="597"/>
    <n v="121"/>
    <x v="0"/>
    <n v="50"/>
    <n v="119"/>
    <n v="1239"/>
    <s v="PF09223.6 YodA lipocalin-like domain"/>
  </r>
  <r>
    <s v="F0SWW4_SYNGF"/>
    <x v="598"/>
    <n v="546"/>
    <x v="5"/>
    <n v="37"/>
    <n v="127"/>
    <n v="3897"/>
    <s v="PF04122.7 Putative cell wall binding repeat 2"/>
  </r>
  <r>
    <s v="F0SWW4_SYNGF"/>
    <x v="598"/>
    <n v="546"/>
    <x v="5"/>
    <n v="137"/>
    <n v="227"/>
    <n v="3897"/>
    <s v="PF04122.7 Putative cell wall binding repeat 2"/>
  </r>
  <r>
    <s v="F0SWW4_SYNGF"/>
    <x v="598"/>
    <n v="546"/>
    <x v="5"/>
    <n v="232"/>
    <n v="325"/>
    <n v="3897"/>
    <s v="PF04122.7 Putative cell wall binding repeat 2"/>
  </r>
  <r>
    <s v="F0SWW4_SYNGF"/>
    <x v="598"/>
    <n v="546"/>
    <x v="6"/>
    <n v="390"/>
    <n v="429"/>
    <n v="3687"/>
    <s v="PF09479.5 Listeria-Bacteroides repeat domain (List_Bact_rpt)"/>
  </r>
  <r>
    <s v="F0SWW4_SYNGF"/>
    <x v="598"/>
    <n v="546"/>
    <x v="0"/>
    <n v="424"/>
    <n v="543"/>
    <n v="1239"/>
    <s v="PF09223.6 YodA lipocalin-like domain"/>
  </r>
  <r>
    <s v="F0VWM4_STRG2"/>
    <x v="599"/>
    <n v="504"/>
    <x v="1"/>
    <n v="34"/>
    <n v="307"/>
    <n v="7592"/>
    <s v="PF01297.12 Periplasmic solute binding protein family"/>
  </r>
  <r>
    <s v="F0VWM4_STRG2"/>
    <x v="599"/>
    <n v="504"/>
    <x v="0"/>
    <n v="320"/>
    <n v="504"/>
    <n v="1239"/>
    <s v="PF09223.6 YodA lipocalin-like domain"/>
  </r>
  <r>
    <s v="F1T6V1_9ACTN"/>
    <x v="600"/>
    <n v="217"/>
    <x v="0"/>
    <n v="36"/>
    <n v="217"/>
    <n v="1239"/>
    <s v="PF09223.6 YodA lipocalin-like domain"/>
  </r>
  <r>
    <s v="F1XS18_ECO57"/>
    <x v="601"/>
    <n v="216"/>
    <x v="0"/>
    <n v="35"/>
    <n v="216"/>
    <n v="1239"/>
    <s v="PF09223.6 YodA lipocalin-like domain"/>
  </r>
  <r>
    <s v="F1Y254_ECO57"/>
    <x v="602"/>
    <n v="216"/>
    <x v="0"/>
    <n v="35"/>
    <n v="216"/>
    <n v="1239"/>
    <s v="PF09223.6 YodA lipocalin-like domain"/>
  </r>
  <r>
    <s v="F1YXY2_9STRE"/>
    <x v="603"/>
    <n v="519"/>
    <x v="1"/>
    <n v="35"/>
    <n v="322"/>
    <n v="7592"/>
    <s v="PF01297.12 Periplasmic solute binding protein family"/>
  </r>
  <r>
    <s v="F1YXY2_9STRE"/>
    <x v="603"/>
    <n v="519"/>
    <x v="0"/>
    <n v="335"/>
    <n v="519"/>
    <n v="1239"/>
    <s v="PF09223.6 YodA lipocalin-like domain"/>
  </r>
  <r>
    <s v="F1ZIQ7_ECOLX"/>
    <x v="604"/>
    <n v="216"/>
    <x v="0"/>
    <n v="35"/>
    <n v="216"/>
    <n v="1239"/>
    <s v="PF09223.6 YodA lipocalin-like domain"/>
  </r>
  <r>
    <s v="F2B856_STRPN"/>
    <x v="605"/>
    <n v="501"/>
    <x v="1"/>
    <n v="31"/>
    <n v="307"/>
    <n v="7592"/>
    <s v="PF01297.12 Periplasmic solute binding protein family"/>
  </r>
  <r>
    <s v="F2B856_STRPN"/>
    <x v="605"/>
    <n v="501"/>
    <x v="0"/>
    <n v="320"/>
    <n v="501"/>
    <n v="1239"/>
    <s v="PF09223.6 YodA lipocalin-like domain"/>
  </r>
  <r>
    <s v="F2BM33_STRSA"/>
    <x v="606"/>
    <n v="500"/>
    <x v="1"/>
    <n v="31"/>
    <n v="306"/>
    <n v="7592"/>
    <s v="PF01297.12 Periplasmic solute binding protein family"/>
  </r>
  <r>
    <s v="F2BM33_STRSA"/>
    <x v="606"/>
    <n v="500"/>
    <x v="0"/>
    <n v="319"/>
    <n v="500"/>
    <n v="1239"/>
    <s v="PF09223.6 YodA lipocalin-like domain"/>
  </r>
  <r>
    <s v="F2BUX8_STRSA"/>
    <x v="607"/>
    <n v="500"/>
    <x v="1"/>
    <n v="31"/>
    <n v="306"/>
    <n v="7592"/>
    <s v="PF01297.12 Periplasmic solute binding protein family"/>
  </r>
  <r>
    <s v="F2BUX8_STRSA"/>
    <x v="607"/>
    <n v="500"/>
    <x v="0"/>
    <n v="319"/>
    <n v="500"/>
    <n v="1239"/>
    <s v="PF09223.6 YodA lipocalin-like domain"/>
  </r>
  <r>
    <s v="F2CAY8_STRSA"/>
    <x v="608"/>
    <n v="500"/>
    <x v="1"/>
    <n v="31"/>
    <n v="306"/>
    <n v="7592"/>
    <s v="PF01297.12 Periplasmic solute binding protein family"/>
  </r>
  <r>
    <s v="F2CAY8_STRSA"/>
    <x v="608"/>
    <n v="500"/>
    <x v="0"/>
    <n v="319"/>
    <n v="500"/>
    <n v="1239"/>
    <s v="PF09223.6 YodA lipocalin-like domain"/>
  </r>
  <r>
    <s v="F2CFT3_STRSA"/>
    <x v="609"/>
    <n v="500"/>
    <x v="1"/>
    <n v="31"/>
    <n v="306"/>
    <n v="7592"/>
    <s v="PF01297.12 Periplasmic solute binding protein family"/>
  </r>
  <r>
    <s v="F2CFT3_STRSA"/>
    <x v="609"/>
    <n v="500"/>
    <x v="0"/>
    <n v="319"/>
    <n v="500"/>
    <n v="1239"/>
    <s v="PF09223.6 YodA lipocalin-like domain"/>
  </r>
  <r>
    <s v="F2CIE7_STRSA"/>
    <x v="610"/>
    <n v="500"/>
    <x v="1"/>
    <n v="31"/>
    <n v="306"/>
    <n v="7592"/>
    <s v="PF01297.12 Periplasmic solute binding protein family"/>
  </r>
  <r>
    <s v="F2CIE7_STRSA"/>
    <x v="610"/>
    <n v="500"/>
    <x v="0"/>
    <n v="319"/>
    <n v="500"/>
    <n v="1239"/>
    <s v="PF09223.6 YodA lipocalin-like domain"/>
  </r>
  <r>
    <s v="F2F601_SOLSS"/>
    <x v="611"/>
    <n v="243"/>
    <x v="0"/>
    <n v="63"/>
    <n v="243"/>
    <n v="1239"/>
    <s v="PF09223.6 YodA lipocalin-like domain"/>
  </r>
  <r>
    <s v="F2FJG4_SALDU"/>
    <x v="612"/>
    <n v="215"/>
    <x v="0"/>
    <n v="34"/>
    <n v="215"/>
    <n v="1239"/>
    <s v="PF09223.6 YodA lipocalin-like domain"/>
  </r>
  <r>
    <s v="F2G0F5_SALGL"/>
    <x v="613"/>
    <n v="216"/>
    <x v="0"/>
    <n v="35"/>
    <n v="216"/>
    <n v="1239"/>
    <s v="PF09223.6 YodA lipocalin-like domain"/>
  </r>
  <r>
    <s v="F2HLY4_LACLV"/>
    <x v="614"/>
    <n v="334"/>
    <x v="1"/>
    <n v="6"/>
    <n v="139"/>
    <n v="7592"/>
    <s v="PF01297.12 Periplasmic solute binding protein family"/>
  </r>
  <r>
    <s v="F2HLY4_LACLV"/>
    <x v="614"/>
    <n v="334"/>
    <x v="0"/>
    <n v="153"/>
    <n v="334"/>
    <n v="1239"/>
    <s v="PF09223.6 YodA lipocalin-like domain"/>
  </r>
  <r>
    <s v="F2MQJ1_ENTFO"/>
    <x v="615"/>
    <n v="511"/>
    <x v="1"/>
    <n v="38"/>
    <n v="316"/>
    <n v="7592"/>
    <s v="PF01297.12 Periplasmic solute binding protein family"/>
  </r>
  <r>
    <s v="F2MQJ1_ENTFO"/>
    <x v="615"/>
    <n v="511"/>
    <x v="0"/>
    <n v="330"/>
    <n v="511"/>
    <n v="1239"/>
    <s v="PF09223.6 YodA lipocalin-like domain"/>
  </r>
  <r>
    <s v="F2NV41_TRES6"/>
    <x v="616"/>
    <n v="526"/>
    <x v="1"/>
    <n v="34"/>
    <n v="525"/>
    <n v="7592"/>
    <s v="PF01297.12 Periplasmic solute binding protein family"/>
  </r>
  <r>
    <s v="F2NV41_TRES6"/>
    <x v="616"/>
    <n v="526"/>
    <x v="0"/>
    <n v="147"/>
    <n v="328"/>
    <n v="1239"/>
    <s v="PF09223.6 YodA lipocalin-like domain"/>
  </r>
  <r>
    <s v="F2QFY4_STROU"/>
    <x v="617"/>
    <n v="501"/>
    <x v="1"/>
    <n v="31"/>
    <n v="307"/>
    <n v="7592"/>
    <s v="PF01297.12 Periplasmic solute binding protein family"/>
  </r>
  <r>
    <s v="F2QFY4_STROU"/>
    <x v="617"/>
    <n v="501"/>
    <x v="0"/>
    <n v="320"/>
    <n v="501"/>
    <n v="1239"/>
    <s v="PF09223.6 YodA lipocalin-like domain"/>
  </r>
  <r>
    <s v="F3L838_STRPO"/>
    <x v="618"/>
    <n v="514"/>
    <x v="1"/>
    <n v="35"/>
    <n v="317"/>
    <n v="7592"/>
    <s v="PF01297.12 Periplasmic solute binding protein family"/>
  </r>
  <r>
    <s v="F3L838_STRPO"/>
    <x v="618"/>
    <n v="514"/>
    <x v="0"/>
    <n v="330"/>
    <n v="514"/>
    <n v="1239"/>
    <s v="PF09223.6 YodA lipocalin-like domain"/>
  </r>
  <r>
    <s v="F3Q3H9_9ENTR"/>
    <x v="619"/>
    <n v="216"/>
    <x v="0"/>
    <n v="35"/>
    <n v="216"/>
    <n v="1239"/>
    <s v="PF09223.6 YodA lipocalin-like domain"/>
  </r>
  <r>
    <s v="F3QZB1_ENTFL"/>
    <x v="620"/>
    <n v="121"/>
    <x v="0"/>
    <n v="50"/>
    <n v="119"/>
    <n v="1239"/>
    <s v="PF09223.6 YodA lipocalin-like domain"/>
  </r>
  <r>
    <s v="F3R0D4_ENTFL"/>
    <x v="621"/>
    <n v="511"/>
    <x v="1"/>
    <n v="38"/>
    <n v="316"/>
    <n v="7592"/>
    <s v="PF01297.12 Periplasmic solute binding protein family"/>
  </r>
  <r>
    <s v="F3R0D4_ENTFL"/>
    <x v="621"/>
    <n v="511"/>
    <x v="0"/>
    <n v="330"/>
    <n v="511"/>
    <n v="1239"/>
    <s v="PF09223.6 YodA lipocalin-like domain"/>
  </r>
  <r>
    <s v="F3SKI0_STRSA"/>
    <x v="622"/>
    <n v="500"/>
    <x v="1"/>
    <n v="31"/>
    <n v="306"/>
    <n v="7592"/>
    <s v="PF01297.12 Periplasmic solute binding protein family"/>
  </r>
  <r>
    <s v="F3SKI0_STRSA"/>
    <x v="622"/>
    <n v="500"/>
    <x v="0"/>
    <n v="319"/>
    <n v="500"/>
    <n v="1239"/>
    <s v="PF09223.6 YodA lipocalin-like domain"/>
  </r>
  <r>
    <s v="F3T6D7_STAAU"/>
    <x v="623"/>
    <n v="516"/>
    <x v="1"/>
    <n v="35"/>
    <n v="321"/>
    <n v="7592"/>
    <s v="PF01297.12 Periplasmic solute binding protein family"/>
  </r>
  <r>
    <s v="F3T6D7_STAAU"/>
    <x v="623"/>
    <n v="516"/>
    <x v="0"/>
    <n v="335"/>
    <n v="516"/>
    <n v="1239"/>
    <s v="PF09223.6 YodA lipocalin-like domain"/>
  </r>
  <r>
    <s v="F3TF93_STAAU"/>
    <x v="624"/>
    <n v="515"/>
    <x v="1"/>
    <n v="35"/>
    <n v="320"/>
    <n v="7592"/>
    <s v="PF01297.12 Periplasmic solute binding protein family"/>
  </r>
  <r>
    <s v="F3TF93_STAAU"/>
    <x v="624"/>
    <n v="515"/>
    <x v="0"/>
    <n v="334"/>
    <n v="515"/>
    <n v="1239"/>
    <s v="PF09223.6 YodA lipocalin-like domain"/>
  </r>
  <r>
    <s v="F3TKW1_STAAU"/>
    <x v="625"/>
    <n v="516"/>
    <x v="1"/>
    <n v="35"/>
    <n v="321"/>
    <n v="7592"/>
    <s v="PF01297.12 Periplasmic solute binding protein family"/>
  </r>
  <r>
    <s v="F3TKW1_STAAU"/>
    <x v="625"/>
    <n v="516"/>
    <x v="0"/>
    <n v="335"/>
    <n v="516"/>
    <n v="1239"/>
    <s v="PF09223.6 YodA lipocalin-like domain"/>
  </r>
  <r>
    <s v="F3U3Q4_RHOSH"/>
    <x v="626"/>
    <n v="232"/>
    <x v="0"/>
    <n v="53"/>
    <n v="232"/>
    <n v="1239"/>
    <s v="PF09223.6 YodA lipocalin-like domain"/>
  </r>
  <r>
    <s v="F3UEH3_STRSA"/>
    <x v="627"/>
    <n v="500"/>
    <x v="1"/>
    <n v="31"/>
    <n v="306"/>
    <n v="7592"/>
    <s v="PF01297.12 Periplasmic solute binding protein family"/>
  </r>
  <r>
    <s v="F3UEH3_STRSA"/>
    <x v="627"/>
    <n v="500"/>
    <x v="0"/>
    <n v="319"/>
    <n v="500"/>
    <n v="1239"/>
    <s v="PF09223.6 YodA lipocalin-like domain"/>
  </r>
  <r>
    <s v="F3ULU6_STRSA"/>
    <x v="628"/>
    <n v="500"/>
    <x v="1"/>
    <n v="31"/>
    <n v="306"/>
    <n v="7592"/>
    <s v="PF01297.12 Periplasmic solute binding protein family"/>
  </r>
  <r>
    <s v="F3ULU6_STRSA"/>
    <x v="628"/>
    <n v="500"/>
    <x v="0"/>
    <n v="319"/>
    <n v="500"/>
    <n v="1239"/>
    <s v="PF09223.6 YodA lipocalin-like domain"/>
  </r>
  <r>
    <s v="F3UPD5_STRSA"/>
    <x v="629"/>
    <n v="500"/>
    <x v="1"/>
    <n v="31"/>
    <n v="306"/>
    <n v="7592"/>
    <s v="PF01297.12 Periplasmic solute binding protein family"/>
  </r>
  <r>
    <s v="F3UPD5_STRSA"/>
    <x v="629"/>
    <n v="500"/>
    <x v="0"/>
    <n v="319"/>
    <n v="500"/>
    <n v="1239"/>
    <s v="PF09223.6 YodA lipocalin-like domain"/>
  </r>
  <r>
    <s v="F3V065_STRSA"/>
    <x v="630"/>
    <n v="500"/>
    <x v="1"/>
    <n v="31"/>
    <n v="306"/>
    <n v="7592"/>
    <s v="PF01297.12 Periplasmic solute binding protein family"/>
  </r>
  <r>
    <s v="F3V065_STRSA"/>
    <x v="630"/>
    <n v="500"/>
    <x v="0"/>
    <n v="319"/>
    <n v="500"/>
    <n v="1239"/>
    <s v="PF09223.6 YodA lipocalin-like domain"/>
  </r>
  <r>
    <s v="F3V4Q3_SHIDY"/>
    <x v="631"/>
    <n v="216"/>
    <x v="0"/>
    <n v="35"/>
    <n v="216"/>
    <n v="1239"/>
    <s v="PF09223.6 YodA lipocalin-like domain"/>
  </r>
  <r>
    <s v="F3VLB3_STRPN"/>
    <x v="632"/>
    <n v="501"/>
    <x v="1"/>
    <n v="31"/>
    <n v="307"/>
    <n v="7592"/>
    <s v="PF01297.12 Periplasmic solute binding protein family"/>
  </r>
  <r>
    <s v="F3VLB3_STRPN"/>
    <x v="632"/>
    <n v="501"/>
    <x v="0"/>
    <n v="320"/>
    <n v="501"/>
    <n v="1239"/>
    <s v="PF09223.6 YodA lipocalin-like domain"/>
  </r>
  <r>
    <s v="F3VSZ2_STRPN"/>
    <x v="633"/>
    <n v="501"/>
    <x v="1"/>
    <n v="31"/>
    <n v="307"/>
    <n v="7592"/>
    <s v="PF01297.12 Periplasmic solute binding protein family"/>
  </r>
  <r>
    <s v="F3VSZ2_STRPN"/>
    <x v="633"/>
    <n v="501"/>
    <x v="0"/>
    <n v="320"/>
    <n v="501"/>
    <n v="1239"/>
    <s v="PF09223.6 YodA lipocalin-like domain"/>
  </r>
  <r>
    <s v="F3VVG5_SHIBO"/>
    <x v="634"/>
    <n v="216"/>
    <x v="0"/>
    <n v="35"/>
    <n v="216"/>
    <n v="1239"/>
    <s v="PF09223.6 YodA lipocalin-like domain"/>
  </r>
  <r>
    <s v="F3WD23_STRPN"/>
    <x v="635"/>
    <n v="501"/>
    <x v="1"/>
    <n v="31"/>
    <n v="307"/>
    <n v="7592"/>
    <s v="PF01297.12 Periplasmic solute binding protein family"/>
  </r>
  <r>
    <s v="F3WD23_STRPN"/>
    <x v="635"/>
    <n v="501"/>
    <x v="0"/>
    <n v="320"/>
    <n v="501"/>
    <n v="1239"/>
    <s v="PF09223.6 YodA lipocalin-like domain"/>
  </r>
  <r>
    <s v="F3WG78_SHIBO"/>
    <x v="636"/>
    <n v="216"/>
    <x v="0"/>
    <n v="35"/>
    <n v="216"/>
    <n v="1239"/>
    <s v="PF09223.6 YodA lipocalin-like domain"/>
  </r>
  <r>
    <s v="F3X9N0_STRPN"/>
    <x v="637"/>
    <n v="501"/>
    <x v="1"/>
    <n v="31"/>
    <n v="307"/>
    <n v="7592"/>
    <s v="PF01297.12 Periplasmic solute binding protein family"/>
  </r>
  <r>
    <s v="F3X9N0_STRPN"/>
    <x v="637"/>
    <n v="501"/>
    <x v="0"/>
    <n v="320"/>
    <n v="501"/>
    <n v="1239"/>
    <s v="PF09223.6 YodA lipocalin-like domain"/>
  </r>
  <r>
    <s v="F3XG91_STRPN"/>
    <x v="638"/>
    <n v="485"/>
    <x v="1"/>
    <n v="15"/>
    <n v="291"/>
    <n v="7592"/>
    <s v="PF01297.12 Periplasmic solute binding protein family"/>
  </r>
  <r>
    <s v="F3XG91_STRPN"/>
    <x v="638"/>
    <n v="485"/>
    <x v="0"/>
    <n v="304"/>
    <n v="485"/>
    <n v="1239"/>
    <s v="PF09223.6 YodA lipocalin-like domain"/>
  </r>
  <r>
    <s v="F3XMD9_STRPN"/>
    <x v="639"/>
    <n v="501"/>
    <x v="1"/>
    <n v="31"/>
    <n v="307"/>
    <n v="7592"/>
    <s v="PF01297.12 Periplasmic solute binding protein family"/>
  </r>
  <r>
    <s v="F3XMD9_STRPN"/>
    <x v="639"/>
    <n v="501"/>
    <x v="0"/>
    <n v="320"/>
    <n v="501"/>
    <n v="1239"/>
    <s v="PF09223.6 YodA lipocalin-like domain"/>
  </r>
  <r>
    <s v="F4BPP0_CARS1"/>
    <x v="640"/>
    <n v="322"/>
    <x v="7"/>
    <n v="1"/>
    <n v="126"/>
    <n v="262"/>
    <s v="PB001305"/>
  </r>
  <r>
    <s v="F4BPP0_CARS1"/>
    <x v="640"/>
    <n v="322"/>
    <x v="0"/>
    <n v="142"/>
    <n v="322"/>
    <n v="1239"/>
    <s v="PF09223.6 YodA lipocalin-like domain"/>
  </r>
  <r>
    <s v="F4BVW2_METCG"/>
    <x v="641"/>
    <n v="225"/>
    <x v="0"/>
    <n v="15"/>
    <n v="159"/>
    <n v="1239"/>
    <s v="PF09223.6 YodA lipocalin-like domain"/>
  </r>
  <r>
    <s v="F4EGR8_STRSU"/>
    <x v="642"/>
    <n v="503"/>
    <x v="1"/>
    <n v="32"/>
    <n v="308"/>
    <n v="7592"/>
    <s v="PF01297.12 Periplasmic solute binding protein family"/>
  </r>
  <r>
    <s v="F4EGR8_STRSU"/>
    <x v="642"/>
    <n v="503"/>
    <x v="0"/>
    <n v="322"/>
    <n v="503"/>
    <n v="1239"/>
    <s v="PF09223.6 YodA lipocalin-like domain"/>
  </r>
  <r>
    <s v="F4FKQ5_STAAU"/>
    <x v="643"/>
    <n v="516"/>
    <x v="1"/>
    <n v="35"/>
    <n v="321"/>
    <n v="7592"/>
    <s v="PF01297.12 Periplasmic solute binding protein family"/>
  </r>
  <r>
    <s v="F4FKQ5_STAAU"/>
    <x v="643"/>
    <n v="516"/>
    <x v="0"/>
    <n v="335"/>
    <n v="516"/>
    <n v="1239"/>
    <s v="PF09223.6 YodA lipocalin-like domain"/>
  </r>
  <r>
    <s v="F4LZ31_ECOLX"/>
    <x v="644"/>
    <n v="216"/>
    <x v="0"/>
    <n v="35"/>
    <n v="216"/>
    <n v="1239"/>
    <s v="PF09223.6 YodA lipocalin-like domain"/>
  </r>
  <r>
    <s v="F4MX49_YEREN"/>
    <x v="645"/>
    <n v="219"/>
    <x v="0"/>
    <n v="38"/>
    <n v="219"/>
    <n v="1239"/>
    <s v="PF09223.6 YodA lipocalin-like domain"/>
  </r>
  <r>
    <s v="F4NEM9_9ENTR"/>
    <x v="646"/>
    <n v="216"/>
    <x v="0"/>
    <n v="35"/>
    <n v="216"/>
    <n v="1239"/>
    <s v="PF09223.6 YodA lipocalin-like domain"/>
  </r>
  <r>
    <s v="F4SLU2_ECOLX"/>
    <x v="647"/>
    <n v="216"/>
    <x v="0"/>
    <n v="35"/>
    <n v="216"/>
    <n v="1239"/>
    <s v="PF09223.6 YodA lipocalin-like domain"/>
  </r>
  <r>
    <s v="F4T0Y3_ECOLX"/>
    <x v="648"/>
    <n v="216"/>
    <x v="0"/>
    <n v="35"/>
    <n v="216"/>
    <n v="1239"/>
    <s v="PF09223.6 YodA lipocalin-like domain"/>
  </r>
  <r>
    <s v="F4TFW1_ECOLX"/>
    <x v="649"/>
    <n v="216"/>
    <x v="0"/>
    <n v="35"/>
    <n v="216"/>
    <n v="1239"/>
    <s v="PF09223.6 YodA lipocalin-like domain"/>
  </r>
  <r>
    <s v="F4TU06_ECOLX"/>
    <x v="650"/>
    <n v="216"/>
    <x v="0"/>
    <n v="35"/>
    <n v="216"/>
    <n v="1239"/>
    <s v="PF09223.6 YodA lipocalin-like domain"/>
  </r>
  <r>
    <s v="F4UB67_ECOLX"/>
    <x v="651"/>
    <n v="216"/>
    <x v="0"/>
    <n v="35"/>
    <n v="216"/>
    <n v="1239"/>
    <s v="PF09223.6 YodA lipocalin-like domain"/>
  </r>
  <r>
    <s v="F4UNN7_ECOLX"/>
    <x v="652"/>
    <n v="216"/>
    <x v="0"/>
    <n v="35"/>
    <n v="216"/>
    <n v="1239"/>
    <s v="PF09223.6 YodA lipocalin-like domain"/>
  </r>
  <r>
    <s v="F4V3A0_ECOLX"/>
    <x v="653"/>
    <n v="216"/>
    <x v="0"/>
    <n v="35"/>
    <n v="216"/>
    <n v="1239"/>
    <s v="PF09223.6 YodA lipocalin-like domain"/>
  </r>
  <r>
    <s v="F4VGM3_ECOLX"/>
    <x v="654"/>
    <n v="223"/>
    <x v="0"/>
    <n v="42"/>
    <n v="223"/>
    <n v="1239"/>
    <s v="PF09223.6 YodA lipocalin-like domain"/>
  </r>
  <r>
    <s v="F4VWH2_ECOLX"/>
    <x v="655"/>
    <n v="216"/>
    <x v="0"/>
    <n v="35"/>
    <n v="216"/>
    <n v="1239"/>
    <s v="PF09223.6 YodA lipocalin-like domain"/>
  </r>
  <r>
    <s v="F5JFF5_9RHIZ"/>
    <x v="656"/>
    <n v="227"/>
    <x v="0"/>
    <n v="48"/>
    <n v="227"/>
    <n v="1239"/>
    <s v="PF09223.6 YodA lipocalin-like domain"/>
  </r>
  <r>
    <s v="F5MCG9_ECOLX"/>
    <x v="657"/>
    <n v="216"/>
    <x v="0"/>
    <n v="35"/>
    <n v="216"/>
    <n v="1239"/>
    <s v="PF09223.6 YodA lipocalin-like domain"/>
  </r>
  <r>
    <s v="F5MNQ6_SHIFL"/>
    <x v="658"/>
    <n v="216"/>
    <x v="0"/>
    <n v="35"/>
    <n v="216"/>
    <n v="1239"/>
    <s v="PF09223.6 YodA lipocalin-like domain"/>
  </r>
  <r>
    <s v="F5N3J7_SHIFL"/>
    <x v="659"/>
    <n v="216"/>
    <x v="0"/>
    <n v="35"/>
    <n v="216"/>
    <n v="1239"/>
    <s v="PF09223.6 YodA lipocalin-like domain"/>
  </r>
  <r>
    <s v="F5NHV2_SHIFL"/>
    <x v="660"/>
    <n v="216"/>
    <x v="0"/>
    <n v="35"/>
    <n v="216"/>
    <n v="1239"/>
    <s v="PF09223.6 YodA lipocalin-like domain"/>
  </r>
  <r>
    <s v="F5NW93_SHIFL"/>
    <x v="661"/>
    <n v="216"/>
    <x v="0"/>
    <n v="35"/>
    <n v="216"/>
    <n v="1239"/>
    <s v="PF09223.6 YodA lipocalin-like domain"/>
  </r>
  <r>
    <s v="F5PCH5_SHIFL"/>
    <x v="662"/>
    <n v="216"/>
    <x v="0"/>
    <n v="35"/>
    <n v="216"/>
    <n v="1239"/>
    <s v="PF09223.6 YodA lipocalin-like domain"/>
  </r>
  <r>
    <s v="F5PSF1_SHIFL"/>
    <x v="663"/>
    <n v="216"/>
    <x v="0"/>
    <n v="35"/>
    <n v="216"/>
    <n v="1239"/>
    <s v="PF09223.6 YodA lipocalin-like domain"/>
  </r>
  <r>
    <s v="F5Q6R3_SHIFL"/>
    <x v="664"/>
    <n v="216"/>
    <x v="0"/>
    <n v="35"/>
    <n v="216"/>
    <n v="1239"/>
    <s v="PF09223.6 YodA lipocalin-like domain"/>
  </r>
  <r>
    <s v="F5QZM7_SHIFL"/>
    <x v="665"/>
    <n v="216"/>
    <x v="0"/>
    <n v="35"/>
    <n v="216"/>
    <n v="1239"/>
    <s v="PF09223.6 YodA lipocalin-like domain"/>
  </r>
  <r>
    <s v="F5RYH8_9ENTR"/>
    <x v="666"/>
    <n v="212"/>
    <x v="0"/>
    <n v="32"/>
    <n v="212"/>
    <n v="1239"/>
    <s v="PF09223.6 YodA lipocalin-like domain"/>
  </r>
  <r>
    <s v="F5U1J0_STRAP"/>
    <x v="667"/>
    <n v="500"/>
    <x v="1"/>
    <n v="31"/>
    <n v="306"/>
    <n v="7592"/>
    <s v="PF01297.12 Periplasmic solute binding protein family"/>
  </r>
  <r>
    <s v="F5U1J0_STRAP"/>
    <x v="667"/>
    <n v="500"/>
    <x v="0"/>
    <n v="319"/>
    <n v="500"/>
    <n v="1239"/>
    <s v="PF09223.6 YodA lipocalin-like domain"/>
  </r>
  <r>
    <s v="F5U6M4_STREQ"/>
    <x v="668"/>
    <n v="515"/>
    <x v="1"/>
    <n v="34"/>
    <n v="318"/>
    <n v="7592"/>
    <s v="PF01297.12 Periplasmic solute binding protein family"/>
  </r>
  <r>
    <s v="F5U6M4_STREQ"/>
    <x v="668"/>
    <n v="515"/>
    <x v="0"/>
    <n v="331"/>
    <n v="515"/>
    <n v="1239"/>
    <s v="PF09223.6 YodA lipocalin-like domain"/>
  </r>
  <r>
    <s v="F5VNX7_ENTSA"/>
    <x v="669"/>
    <n v="203"/>
    <x v="0"/>
    <n v="23"/>
    <n v="203"/>
    <n v="1239"/>
    <s v="PF09223.6 YodA lipocalin-like domain"/>
  </r>
  <r>
    <s v="F5VUI2_STROR"/>
    <x v="670"/>
    <n v="501"/>
    <x v="1"/>
    <n v="31"/>
    <n v="307"/>
    <n v="7592"/>
    <s v="PF01297.12 Periplasmic solute binding protein family"/>
  </r>
  <r>
    <s v="F5VUI2_STROR"/>
    <x v="670"/>
    <n v="501"/>
    <x v="0"/>
    <n v="320"/>
    <n v="501"/>
    <n v="1239"/>
    <s v="PF09223.6 YodA lipocalin-like domain"/>
  </r>
  <r>
    <s v="F5W1K8_9STRE"/>
    <x v="671"/>
    <n v="500"/>
    <x v="1"/>
    <n v="31"/>
    <n v="306"/>
    <n v="7592"/>
    <s v="PF01297.12 Periplasmic solute binding protein family"/>
  </r>
  <r>
    <s v="F5W1K8_9STRE"/>
    <x v="671"/>
    <n v="500"/>
    <x v="0"/>
    <n v="319"/>
    <n v="500"/>
    <n v="1239"/>
    <s v="PF09223.6 YodA lipocalin-like domain"/>
  </r>
  <r>
    <s v="F5W762_STAAU"/>
    <x v="672"/>
    <n v="516"/>
    <x v="1"/>
    <n v="35"/>
    <n v="321"/>
    <n v="7592"/>
    <s v="PF01297.12 Periplasmic solute binding protein family"/>
  </r>
  <r>
    <s v="F5W762_STAAU"/>
    <x v="672"/>
    <n v="516"/>
    <x v="0"/>
    <n v="335"/>
    <n v="516"/>
    <n v="1239"/>
    <s v="PF09223.6 YodA lipocalin-like domain"/>
  </r>
  <r>
    <s v="F5WGP1_STAAU"/>
    <x v="673"/>
    <n v="516"/>
    <x v="1"/>
    <n v="35"/>
    <n v="321"/>
    <n v="7592"/>
    <s v="PF01297.12 Periplasmic solute binding protein family"/>
  </r>
  <r>
    <s v="F5WGP1_STAAU"/>
    <x v="673"/>
    <n v="516"/>
    <x v="0"/>
    <n v="335"/>
    <n v="516"/>
    <n v="1239"/>
    <s v="PF09223.6 YodA lipocalin-like domain"/>
  </r>
  <r>
    <s v="F5WPA1_STAAU"/>
    <x v="674"/>
    <n v="515"/>
    <x v="1"/>
    <n v="35"/>
    <n v="320"/>
    <n v="7592"/>
    <s v="PF01297.12 Periplasmic solute binding protein family"/>
  </r>
  <r>
    <s v="F5WPA1_STAAU"/>
    <x v="674"/>
    <n v="515"/>
    <x v="0"/>
    <n v="334"/>
    <n v="515"/>
    <n v="1239"/>
    <s v="PF09223.6 YodA lipocalin-like domain"/>
  </r>
  <r>
    <s v="F5WZZ0_STRG1"/>
    <x v="675"/>
    <n v="504"/>
    <x v="1"/>
    <n v="34"/>
    <n v="307"/>
    <n v="7592"/>
    <s v="PF01297.12 Periplasmic solute binding protein family"/>
  </r>
  <r>
    <s v="F5WZZ0_STRG1"/>
    <x v="675"/>
    <n v="504"/>
    <x v="0"/>
    <n v="320"/>
    <n v="504"/>
    <n v="1239"/>
    <s v="PF09223.6 YodA lipocalin-like domain"/>
  </r>
  <r>
    <s v="F5X5L9_STRPX"/>
    <x v="676"/>
    <n v="504"/>
    <x v="1"/>
    <n v="34"/>
    <n v="307"/>
    <n v="7592"/>
    <s v="PF01297.12 Periplasmic solute binding protein family"/>
  </r>
  <r>
    <s v="F5X5L9_STRPX"/>
    <x v="676"/>
    <n v="504"/>
    <x v="0"/>
    <n v="320"/>
    <n v="504"/>
    <n v="1239"/>
    <s v="PF09223.6 YodA lipocalin-like domain"/>
  </r>
  <r>
    <s v="F5ZHA5_STRPW"/>
    <x v="677"/>
    <n v="519"/>
    <x v="1"/>
    <n v="35"/>
    <n v="322"/>
    <n v="7592"/>
    <s v="PF01297.12 Periplasmic solute binding protein family"/>
  </r>
  <r>
    <s v="F5ZHA5_STRPW"/>
    <x v="677"/>
    <n v="519"/>
    <x v="0"/>
    <n v="335"/>
    <n v="519"/>
    <n v="1239"/>
    <s v="PF09223.6 YodA lipocalin-like domain"/>
  </r>
  <r>
    <s v="F5ZPC4_SALTU"/>
    <x v="678"/>
    <n v="215"/>
    <x v="0"/>
    <n v="34"/>
    <n v="215"/>
    <n v="1239"/>
    <s v="PF09223.6 YodA lipocalin-like domain"/>
  </r>
  <r>
    <s v="F7N5Q7_ECOLX"/>
    <x v="679"/>
    <n v="216"/>
    <x v="0"/>
    <n v="35"/>
    <n v="216"/>
    <n v="1239"/>
    <s v="PF09223.6 YodA lipocalin-like domain"/>
  </r>
  <r>
    <s v="F7RA70_SHIFL"/>
    <x v="680"/>
    <n v="216"/>
    <x v="0"/>
    <n v="35"/>
    <n v="216"/>
    <n v="1239"/>
    <s v="PF09223.6 YodA lipocalin-like domain"/>
  </r>
  <r>
    <s v="F7UB83_RHIRD"/>
    <x v="681"/>
    <n v="227"/>
    <x v="0"/>
    <n v="48"/>
    <n v="227"/>
    <n v="1239"/>
    <s v="PF09223.6 YodA lipocalin-like domain"/>
  </r>
  <r>
    <s v="F7XC72_SINMM"/>
    <x v="682"/>
    <n v="518"/>
    <x v="8"/>
    <n v="164"/>
    <n v="245"/>
    <n v="349"/>
    <s v="PB000701"/>
  </r>
  <r>
    <s v="F7XC72_SINMM"/>
    <x v="682"/>
    <n v="518"/>
    <x v="0"/>
    <n v="339"/>
    <n v="518"/>
    <n v="1239"/>
    <s v="PF09223.6 YodA lipocalin-like domain"/>
  </r>
  <r>
    <s v="F8DGP4_STREP"/>
    <x v="683"/>
    <n v="501"/>
    <x v="1"/>
    <n v="33"/>
    <n v="307"/>
    <n v="7592"/>
    <s v="PF01297.12 Periplasmic solute binding protein family"/>
  </r>
  <r>
    <s v="F8DGP4_STREP"/>
    <x v="683"/>
    <n v="501"/>
    <x v="0"/>
    <n v="320"/>
    <n v="501"/>
    <n v="1239"/>
    <s v="PF09223.6 YodA lipocalin-like domain"/>
  </r>
  <r>
    <s v="F8HCT8_STRE5"/>
    <x v="684"/>
    <n v="514"/>
    <x v="1"/>
    <n v="40"/>
    <n v="313"/>
    <n v="7592"/>
    <s v="PF01297.12 Periplasmic solute binding protein family"/>
  </r>
  <r>
    <s v="F8HCT8_STRE5"/>
    <x v="684"/>
    <n v="514"/>
    <x v="0"/>
    <n v="328"/>
    <n v="514"/>
    <n v="1239"/>
    <s v="PF09223.6 YodA lipocalin-like domain"/>
  </r>
  <r>
    <s v="F8IR21_STREC"/>
    <x v="685"/>
    <n v="516"/>
    <x v="1"/>
    <n v="34"/>
    <n v="319"/>
    <n v="7592"/>
    <s v="PF01297.12 Periplasmic solute binding protein family"/>
  </r>
  <r>
    <s v="F8IR21_STREC"/>
    <x v="685"/>
    <n v="516"/>
    <x v="0"/>
    <n v="332"/>
    <n v="516"/>
    <n v="1239"/>
    <s v="PF09223.6 YodA lipocalin-like domain"/>
  </r>
  <r>
    <s v="F8LIL5_STREH"/>
    <x v="686"/>
    <n v="514"/>
    <x v="1"/>
    <n v="40"/>
    <n v="313"/>
    <n v="7592"/>
    <s v="PF01297.12 Periplasmic solute binding protein family"/>
  </r>
  <r>
    <s v="F8LIL5_STREH"/>
    <x v="686"/>
    <n v="514"/>
    <x v="0"/>
    <n v="328"/>
    <n v="514"/>
    <n v="1239"/>
    <s v="PF09223.6 YodA lipocalin-like domain"/>
  </r>
  <r>
    <s v="F8LQA2_STRE8"/>
    <x v="687"/>
    <n v="514"/>
    <x v="1"/>
    <n v="40"/>
    <n v="313"/>
    <n v="7592"/>
    <s v="PF01297.12 Periplasmic solute binding protein family"/>
  </r>
  <r>
    <s v="F8LQA2_STRE8"/>
    <x v="687"/>
    <n v="514"/>
    <x v="0"/>
    <n v="328"/>
    <n v="514"/>
    <n v="1239"/>
    <s v="PF09223.6 YodA lipocalin-like domain"/>
  </r>
  <r>
    <s v="F8LWW8_STRTR"/>
    <x v="688"/>
    <n v="514"/>
    <x v="1"/>
    <n v="40"/>
    <n v="313"/>
    <n v="7592"/>
    <s v="PF01297.12 Periplasmic solute binding protein family"/>
  </r>
  <r>
    <s v="F8LWW8_STRTR"/>
    <x v="688"/>
    <n v="514"/>
    <x v="0"/>
    <n v="328"/>
    <n v="514"/>
    <n v="1239"/>
    <s v="PF09223.6 YodA lipocalin-like domain"/>
  </r>
  <r>
    <s v="F8VFZ9_SALBC"/>
    <x v="689"/>
    <n v="216"/>
    <x v="0"/>
    <n v="35"/>
    <n v="216"/>
    <n v="1239"/>
    <s v="PF09223.6 YodA lipocalin-like domain"/>
  </r>
  <r>
    <s v="F8X9C2_ECOLX"/>
    <x v="690"/>
    <n v="223"/>
    <x v="0"/>
    <n v="42"/>
    <n v="223"/>
    <n v="1239"/>
    <s v="PF09223.6 YodA lipocalin-like domain"/>
  </r>
  <r>
    <s v="F8XZ17_STRAG"/>
    <x v="691"/>
    <n v="506"/>
    <x v="1"/>
    <n v="34"/>
    <n v="311"/>
    <n v="7592"/>
    <s v="PF01297.12 Periplasmic solute binding protein family"/>
  </r>
  <r>
    <s v="F8XZ17_STRAG"/>
    <x v="691"/>
    <n v="506"/>
    <x v="0"/>
    <n v="323"/>
    <n v="506"/>
    <n v="1239"/>
    <s v="PF09223.6 YodA lipocalin-like domain"/>
  </r>
  <r>
    <s v="F8YH81_ECOLX"/>
    <x v="692"/>
    <n v="216"/>
    <x v="0"/>
    <n v="35"/>
    <n v="216"/>
    <n v="1239"/>
    <s v="PF09223.6 YodA lipocalin-like domain"/>
  </r>
  <r>
    <s v="F9CK16_ECOLX"/>
    <x v="693"/>
    <n v="216"/>
    <x v="0"/>
    <n v="35"/>
    <n v="216"/>
    <n v="1239"/>
    <s v="PF09223.6 YodA lipocalin-like domain"/>
  </r>
  <r>
    <s v="F9E3W1_STRSA"/>
    <x v="694"/>
    <n v="500"/>
    <x v="1"/>
    <n v="31"/>
    <n v="306"/>
    <n v="7592"/>
    <s v="PF01297.12 Periplasmic solute binding protein family"/>
  </r>
  <r>
    <s v="F9E3W1_STRSA"/>
    <x v="694"/>
    <n v="500"/>
    <x v="0"/>
    <n v="319"/>
    <n v="500"/>
    <n v="1239"/>
    <s v="PF09223.6 YodA lipocalin-like domain"/>
  </r>
  <r>
    <s v="F9E5U6_STRSA"/>
    <x v="695"/>
    <n v="500"/>
    <x v="1"/>
    <n v="31"/>
    <n v="306"/>
    <n v="7592"/>
    <s v="PF01297.12 Periplasmic solute binding protein family"/>
  </r>
  <r>
    <s v="F9E5U6_STRSA"/>
    <x v="695"/>
    <n v="500"/>
    <x v="0"/>
    <n v="319"/>
    <n v="500"/>
    <n v="1239"/>
    <s v="PF09223.6 YodA lipocalin-like domain"/>
  </r>
  <r>
    <s v="F9HBY6_STRMT"/>
    <x v="696"/>
    <n v="501"/>
    <x v="1"/>
    <n v="31"/>
    <n v="307"/>
    <n v="7592"/>
    <s v="PF01297.12 Periplasmic solute binding protein family"/>
  </r>
  <r>
    <s v="F9HBY6_STRMT"/>
    <x v="696"/>
    <n v="501"/>
    <x v="0"/>
    <n v="320"/>
    <n v="501"/>
    <n v="1239"/>
    <s v="PF09223.6 YodA lipocalin-like domain"/>
  </r>
  <r>
    <s v="F9HJL6_9STRE"/>
    <x v="697"/>
    <n v="500"/>
    <x v="1"/>
    <n v="31"/>
    <n v="306"/>
    <n v="7592"/>
    <s v="PF01297.12 Periplasmic solute binding protein family"/>
  </r>
  <r>
    <s v="F9HJL6_9STRE"/>
    <x v="697"/>
    <n v="500"/>
    <x v="0"/>
    <n v="319"/>
    <n v="500"/>
    <n v="1239"/>
    <s v="PF09223.6 YodA lipocalin-like domain"/>
  </r>
  <r>
    <s v="F9HPT9_STRMT"/>
    <x v="698"/>
    <n v="501"/>
    <x v="1"/>
    <n v="31"/>
    <n v="307"/>
    <n v="7592"/>
    <s v="PF01297.12 Periplasmic solute binding protein family"/>
  </r>
  <r>
    <s v="F9HPT9_STRMT"/>
    <x v="698"/>
    <n v="501"/>
    <x v="0"/>
    <n v="320"/>
    <n v="501"/>
    <n v="1239"/>
    <s v="PF09223.6 YodA lipocalin-like domain"/>
  </r>
  <r>
    <s v="F9I1N3_ECOLX"/>
    <x v="699"/>
    <n v="216"/>
    <x v="0"/>
    <n v="35"/>
    <n v="216"/>
    <n v="1239"/>
    <s v="PF09223.6 YodA lipocalin-like domain"/>
  </r>
  <r>
    <s v="F9JQM0_STAAU"/>
    <x v="700"/>
    <n v="515"/>
    <x v="1"/>
    <n v="35"/>
    <n v="320"/>
    <n v="7592"/>
    <s v="PF01297.12 Periplasmic solute binding protein family"/>
  </r>
  <r>
    <s v="F9JQM0_STAAU"/>
    <x v="700"/>
    <n v="515"/>
    <x v="0"/>
    <n v="334"/>
    <n v="515"/>
    <n v="1239"/>
    <s v="PF09223.6 YodA lipocalin-like domain"/>
  </r>
  <r>
    <s v="F9JY65_STAAU"/>
    <x v="701"/>
    <n v="515"/>
    <x v="1"/>
    <n v="35"/>
    <n v="320"/>
    <n v="7592"/>
    <s v="PF01297.12 Periplasmic solute binding protein family"/>
  </r>
  <r>
    <s v="F9JY65_STAAU"/>
    <x v="701"/>
    <n v="515"/>
    <x v="0"/>
    <n v="334"/>
    <n v="515"/>
    <n v="1239"/>
    <s v="PF09223.6 YodA lipocalin-like domain"/>
  </r>
  <r>
    <s v="F9K1P3_STAAU"/>
    <x v="702"/>
    <n v="515"/>
    <x v="1"/>
    <n v="35"/>
    <n v="320"/>
    <n v="7592"/>
    <s v="PF01297.12 Periplasmic solute binding protein family"/>
  </r>
  <r>
    <s v="F9K1P3_STAAU"/>
    <x v="702"/>
    <n v="515"/>
    <x v="0"/>
    <n v="334"/>
    <n v="515"/>
    <n v="1239"/>
    <s v="PF09223.6 YodA lipocalin-like domain"/>
  </r>
  <r>
    <s v="F9KCD2_STAAU"/>
    <x v="703"/>
    <n v="516"/>
    <x v="1"/>
    <n v="35"/>
    <n v="321"/>
    <n v="7592"/>
    <s v="PF01297.12 Periplasmic solute binding protein family"/>
  </r>
  <r>
    <s v="F9KCD2_STAAU"/>
    <x v="703"/>
    <n v="516"/>
    <x v="0"/>
    <n v="335"/>
    <n v="516"/>
    <n v="1239"/>
    <s v="PF09223.6 YodA lipocalin-like domain"/>
  </r>
  <r>
    <s v="F9KKM9_STAAU"/>
    <x v="704"/>
    <n v="516"/>
    <x v="1"/>
    <n v="35"/>
    <n v="321"/>
    <n v="7592"/>
    <s v="PF01297.12 Periplasmic solute binding protein family"/>
  </r>
  <r>
    <s v="F9KKM9_STAAU"/>
    <x v="704"/>
    <n v="516"/>
    <x v="0"/>
    <n v="335"/>
    <n v="516"/>
    <n v="1239"/>
    <s v="PF09223.6 YodA lipocalin-like domain"/>
  </r>
  <r>
    <s v="F9KTC5_STAAU"/>
    <x v="705"/>
    <n v="516"/>
    <x v="1"/>
    <n v="35"/>
    <n v="321"/>
    <n v="7592"/>
    <s v="PF01297.12 Periplasmic solute binding protein family"/>
  </r>
  <r>
    <s v="F9KTC5_STAAU"/>
    <x v="705"/>
    <n v="516"/>
    <x v="0"/>
    <n v="335"/>
    <n v="516"/>
    <n v="1239"/>
    <s v="PF09223.6 YodA lipocalin-like domain"/>
  </r>
  <r>
    <s v="F9KXV2_STAAU"/>
    <x v="706"/>
    <n v="515"/>
    <x v="1"/>
    <n v="35"/>
    <n v="320"/>
    <n v="7592"/>
    <s v="PF01297.12 Periplasmic solute binding protein family"/>
  </r>
  <r>
    <s v="F9KXV2_STAAU"/>
    <x v="706"/>
    <n v="515"/>
    <x v="0"/>
    <n v="334"/>
    <n v="515"/>
    <n v="1239"/>
    <s v="PF09223.6 YodA lipocalin-like domain"/>
  </r>
  <r>
    <s v="F9LZT6_STRMT"/>
    <x v="707"/>
    <n v="501"/>
    <x v="1"/>
    <n v="31"/>
    <n v="307"/>
    <n v="7592"/>
    <s v="PF01297.12 Periplasmic solute binding protein family"/>
  </r>
  <r>
    <s v="F9LZT6_STRMT"/>
    <x v="707"/>
    <n v="501"/>
    <x v="0"/>
    <n v="320"/>
    <n v="501"/>
    <n v="1239"/>
    <s v="PF09223.6 YodA lipocalin-like domain"/>
  </r>
  <r>
    <s v="F9M503_STRPA"/>
    <x v="708"/>
    <n v="501"/>
    <x v="1"/>
    <n v="33"/>
    <n v="307"/>
    <n v="7592"/>
    <s v="PF01297.12 Periplasmic solute binding protein family"/>
  </r>
  <r>
    <s v="F9M503_STRPA"/>
    <x v="708"/>
    <n v="501"/>
    <x v="0"/>
    <n v="320"/>
    <n v="501"/>
    <n v="1239"/>
    <s v="PF09223.6 YodA lipocalin-like domain"/>
  </r>
  <r>
    <s v="F9MHJ8_STRMT"/>
    <x v="709"/>
    <n v="500"/>
    <x v="1"/>
    <n v="31"/>
    <n v="306"/>
    <n v="7592"/>
    <s v="PF01297.12 Periplasmic solute binding protein family"/>
  </r>
  <r>
    <s v="F9MHJ8_STRMT"/>
    <x v="709"/>
    <n v="500"/>
    <x v="0"/>
    <n v="319"/>
    <n v="500"/>
    <n v="1239"/>
    <s v="PF09223.6 YodA lipocalin-like domain"/>
  </r>
  <r>
    <s v="F9MW14_9FIRM"/>
    <x v="710"/>
    <n v="233"/>
    <x v="0"/>
    <n v="56"/>
    <n v="233"/>
    <n v="1239"/>
    <s v="PF09223.6 YodA lipocalin-like domain"/>
  </r>
  <r>
    <s v="F9N001_PEPMA"/>
    <x v="711"/>
    <n v="223"/>
    <x v="0"/>
    <n v="40"/>
    <n v="223"/>
    <n v="1239"/>
    <s v="PF09223.6 YodA lipocalin-like domain"/>
  </r>
  <r>
    <s v="F9NG25_STREQ"/>
    <x v="712"/>
    <n v="515"/>
    <x v="1"/>
    <n v="34"/>
    <n v="318"/>
    <n v="7592"/>
    <s v="PF01297.12 Periplasmic solute binding protein family"/>
  </r>
  <r>
    <s v="F9NG25_STREQ"/>
    <x v="712"/>
    <n v="515"/>
    <x v="0"/>
    <n v="331"/>
    <n v="515"/>
    <n v="1239"/>
    <s v="PF09223.6 YodA lipocalin-like domain"/>
  </r>
  <r>
    <s v="F9P2C5_STRMT"/>
    <x v="713"/>
    <n v="501"/>
    <x v="1"/>
    <n v="31"/>
    <n v="307"/>
    <n v="7592"/>
    <s v="PF01297.12 Periplasmic solute binding protein family"/>
  </r>
  <r>
    <s v="F9P2C5_STRMT"/>
    <x v="713"/>
    <n v="501"/>
    <x v="0"/>
    <n v="320"/>
    <n v="501"/>
    <n v="1239"/>
    <s v="PF09223.6 YodA lipocalin-like domain"/>
  </r>
  <r>
    <s v="F9P9Q8_STRCV"/>
    <x v="714"/>
    <n v="81"/>
    <x v="0"/>
    <n v="1"/>
    <n v="81"/>
    <n v="1239"/>
    <s v="PF09223.6 YodA lipocalin-like domain"/>
  </r>
  <r>
    <s v="F9P9Q9_STRCV"/>
    <x v="715"/>
    <n v="67"/>
    <x v="0"/>
    <n v="1"/>
    <n v="63"/>
    <n v="1239"/>
    <s v="PF09223.6 YodA lipocalin-like domain"/>
  </r>
  <r>
    <s v="F9PDS7_9STRE"/>
    <x v="716"/>
    <n v="301"/>
    <x v="1"/>
    <n v="1"/>
    <n v="107"/>
    <n v="7592"/>
    <s v="PF01297.12 Periplasmic solute binding protein family"/>
  </r>
  <r>
    <s v="F9PDS7_9STRE"/>
    <x v="716"/>
    <n v="301"/>
    <x v="0"/>
    <n v="120"/>
    <n v="301"/>
    <n v="1239"/>
    <s v="PF09223.6 YodA lipocalin-like domain"/>
  </r>
  <r>
    <s v="F9PVB2_9STRE"/>
    <x v="717"/>
    <n v="500"/>
    <x v="1"/>
    <n v="31"/>
    <n v="306"/>
    <n v="7592"/>
    <s v="PF01297.12 Periplasmic solute binding protein family"/>
  </r>
  <r>
    <s v="F9PVB2_9STRE"/>
    <x v="717"/>
    <n v="500"/>
    <x v="0"/>
    <n v="319"/>
    <n v="500"/>
    <n v="1239"/>
    <s v="PF09223.6 YodA lipocalin-like domain"/>
  </r>
  <r>
    <s v="F9Q0M5_STROR"/>
    <x v="718"/>
    <n v="321"/>
    <x v="1"/>
    <n v="1"/>
    <n v="127"/>
    <n v="7592"/>
    <s v="PF01297.12 Periplasmic solute binding protein family"/>
  </r>
  <r>
    <s v="F9Q0M5_STROR"/>
    <x v="718"/>
    <n v="321"/>
    <x v="0"/>
    <n v="140"/>
    <n v="321"/>
    <n v="1239"/>
    <s v="PF09223.6 YodA lipocalin-like domain"/>
  </r>
  <r>
    <s v="F9XTG8_CAMFE"/>
    <x v="719"/>
    <n v="469"/>
    <x v="1"/>
    <n v="21"/>
    <n v="469"/>
    <n v="7592"/>
    <s v="PF01297.12 Periplasmic solute binding protein family"/>
  </r>
  <r>
    <s v="F9XTG8_CAMFE"/>
    <x v="719"/>
    <n v="469"/>
    <x v="0"/>
    <n v="124"/>
    <n v="306"/>
    <n v="1239"/>
    <s v="PF09223.6 YodA lipocalin-like domain"/>
  </r>
  <r>
    <s v="G0EAQ0_ENTAK"/>
    <x v="720"/>
    <n v="216"/>
    <x v="0"/>
    <n v="35"/>
    <n v="216"/>
    <n v="1239"/>
    <s v="PF09223.6 YodA lipocalin-like domain"/>
  </r>
  <r>
    <s v="G0F9P9_ECOLX"/>
    <x v="721"/>
    <n v="216"/>
    <x v="0"/>
    <n v="35"/>
    <n v="216"/>
    <n v="1239"/>
    <s v="PF09223.6 YodA lipocalin-like domain"/>
  </r>
  <r>
    <s v="G0GRW0_KLEPN"/>
    <x v="722"/>
    <n v="216"/>
    <x v="0"/>
    <n v="35"/>
    <n v="216"/>
    <n v="1239"/>
    <s v="PF09223.6 YodA lipocalin-like domain"/>
  </r>
  <r>
    <s v="G0I8V2_STRES"/>
    <x v="723"/>
    <n v="501"/>
    <x v="1"/>
    <n v="31"/>
    <n v="307"/>
    <n v="7592"/>
    <s v="PF01297.12 Periplasmic solute binding protein family"/>
  </r>
  <r>
    <s v="G0I8V2_STRES"/>
    <x v="723"/>
    <n v="501"/>
    <x v="0"/>
    <n v="320"/>
    <n v="501"/>
    <n v="1239"/>
    <s v="PF09223.6 YodA lipocalin-like domain"/>
  </r>
  <r>
    <s v="G0LPG5_STAAU"/>
    <x v="724"/>
    <n v="515"/>
    <x v="1"/>
    <n v="35"/>
    <n v="320"/>
    <n v="7592"/>
    <s v="PF01297.12 Periplasmic solute binding protein family"/>
  </r>
  <r>
    <s v="G0LPG5_STAAU"/>
    <x v="724"/>
    <n v="515"/>
    <x v="0"/>
    <n v="334"/>
    <n v="515"/>
    <n v="1239"/>
    <s v="PF09223.6 YodA lipocalin-like domain"/>
  </r>
  <r>
    <s v="G1YAZ4_ECOLX"/>
    <x v="725"/>
    <n v="216"/>
    <x v="0"/>
    <n v="35"/>
    <n v="216"/>
    <n v="1239"/>
    <s v="PF09223.6 YodA lipocalin-like domain"/>
  </r>
  <r>
    <s v="G1YQH1_ECOLX"/>
    <x v="726"/>
    <n v="216"/>
    <x v="0"/>
    <n v="35"/>
    <n v="216"/>
    <n v="1239"/>
    <s v="PF09223.6 YodA lipocalin-like domain"/>
  </r>
  <r>
    <s v="G1Z5T0_ECOLX"/>
    <x v="727"/>
    <n v="216"/>
    <x v="0"/>
    <n v="35"/>
    <n v="216"/>
    <n v="1239"/>
    <s v="PF09223.6 YodA lipocalin-like domain"/>
  </r>
  <r>
    <s v="G1ZJH7_ECOLX"/>
    <x v="728"/>
    <n v="216"/>
    <x v="0"/>
    <n v="35"/>
    <n v="216"/>
    <n v="1239"/>
    <s v="PF09223.6 YodA lipocalin-like domain"/>
  </r>
  <r>
    <s v="G2A1Q2_ECOLX"/>
    <x v="729"/>
    <n v="216"/>
    <x v="0"/>
    <n v="35"/>
    <n v="216"/>
    <n v="1239"/>
    <s v="PF09223.6 YodA lipocalin-like domain"/>
  </r>
  <r>
    <s v="G2AHF7_ECOLX"/>
    <x v="730"/>
    <n v="216"/>
    <x v="0"/>
    <n v="35"/>
    <n v="216"/>
    <n v="1239"/>
    <s v="PF09223.6 YodA lipocalin-like domain"/>
  </r>
  <r>
    <s v="G2AW98_ECOLX"/>
    <x v="731"/>
    <n v="216"/>
    <x v="0"/>
    <n v="35"/>
    <n v="216"/>
    <n v="1239"/>
    <s v="PF09223.6 YodA lipocalin-like domain"/>
  </r>
  <r>
    <s v="G2BAP3_ECOLX"/>
    <x v="732"/>
    <n v="216"/>
    <x v="0"/>
    <n v="35"/>
    <n v="216"/>
    <n v="1239"/>
    <s v="PF09223.6 YodA lipocalin-like domain"/>
  </r>
  <r>
    <s v="G2BQF8_ECOLX"/>
    <x v="733"/>
    <n v="216"/>
    <x v="0"/>
    <n v="35"/>
    <n v="216"/>
    <n v="1239"/>
    <s v="PF09223.6 YodA lipocalin-like domain"/>
  </r>
  <r>
    <s v="G2C5H6_ECOLX"/>
    <x v="734"/>
    <n v="216"/>
    <x v="0"/>
    <n v="35"/>
    <n v="216"/>
    <n v="1239"/>
    <s v="PF09223.6 YodA lipocalin-like domain"/>
  </r>
  <r>
    <s v="G2CL94_ECOLX"/>
    <x v="735"/>
    <n v="216"/>
    <x v="0"/>
    <n v="35"/>
    <n v="216"/>
    <n v="1239"/>
    <s v="PF09223.6 YodA lipocalin-like domain"/>
  </r>
  <r>
    <s v="G2CZW7_ECOLX"/>
    <x v="736"/>
    <n v="216"/>
    <x v="0"/>
    <n v="35"/>
    <n v="216"/>
    <n v="1239"/>
    <s v="PF09223.6 YodA lipocalin-like domain"/>
  </r>
  <r>
    <s v="G2EY68_ECOLX"/>
    <x v="737"/>
    <n v="216"/>
    <x v="0"/>
    <n v="35"/>
    <n v="216"/>
    <n v="1239"/>
    <s v="PF09223.6 YodA lipocalin-like domain"/>
  </r>
  <r>
    <s v="G2GS12_STRSL"/>
    <x v="738"/>
    <n v="514"/>
    <x v="1"/>
    <n v="40"/>
    <n v="313"/>
    <n v="7592"/>
    <s v="PF01297.12 Periplasmic solute binding protein family"/>
  </r>
  <r>
    <s v="G2GS12_STRSL"/>
    <x v="738"/>
    <n v="514"/>
    <x v="0"/>
    <n v="328"/>
    <n v="514"/>
    <n v="1239"/>
    <s v="PF09223.6 YodA lipocalin-like domain"/>
  </r>
  <r>
    <s v="G2S325_ENTAL"/>
    <x v="739"/>
    <n v="213"/>
    <x v="0"/>
    <n v="32"/>
    <n v="213"/>
    <n v="1239"/>
    <s v="PF09223.6 YodA lipocalin-like domain"/>
  </r>
  <r>
    <s v="G2STM8_BIFAN"/>
    <x v="740"/>
    <n v="527"/>
    <x v="1"/>
    <n v="72"/>
    <n v="348"/>
    <n v="7592"/>
    <s v="PF01297.12 Periplasmic solute binding protein family"/>
  </r>
  <r>
    <s v="G2STM8_BIFAN"/>
    <x v="740"/>
    <n v="527"/>
    <x v="0"/>
    <n v="348"/>
    <n v="527"/>
    <n v="1239"/>
    <s v="PF09223.6 YodA lipocalin-like domain"/>
  </r>
  <r>
    <s v="G4BYS6_SALIN"/>
    <x v="741"/>
    <n v="207"/>
    <x v="0"/>
    <n v="26"/>
    <n v="207"/>
    <n v="1239"/>
    <s v="PF09223.6 YodA lipocalin-like domain"/>
  </r>
  <r>
    <s v="G4D632_9FIRM"/>
    <x v="742"/>
    <n v="217"/>
    <x v="0"/>
    <n v="37"/>
    <n v="217"/>
    <n v="1239"/>
    <s v="PF09223.6 YodA lipocalin-like domain"/>
  </r>
  <r>
    <s v="G4ET93_BACIU"/>
    <x v="743"/>
    <n v="251"/>
    <x v="4"/>
    <n v="1"/>
    <n v="39"/>
    <n v="9"/>
    <s v="PB094141"/>
  </r>
  <r>
    <s v="G4ET93_BACIU"/>
    <x v="743"/>
    <n v="251"/>
    <x v="0"/>
    <n v="71"/>
    <n v="251"/>
    <n v="1239"/>
    <s v="PF09223.6 YodA lipocalin-like domain"/>
  </r>
  <r>
    <s v="G4F470_9GAMM"/>
    <x v="744"/>
    <n v="225"/>
    <x v="0"/>
    <n v="45"/>
    <n v="225"/>
    <n v="1239"/>
    <s v="PF09223.6 YodA lipocalin-like domain"/>
  </r>
  <r>
    <s v="G4HC09_9BACL"/>
    <x v="745"/>
    <n v="287"/>
    <x v="0"/>
    <n v="107"/>
    <n v="287"/>
    <n v="1239"/>
    <s v="PF09223.6 YodA lipocalin-like domain"/>
  </r>
  <r>
    <s v="G4KJL0_YEREN"/>
    <x v="746"/>
    <n v="219"/>
    <x v="0"/>
    <n v="38"/>
    <n v="219"/>
    <n v="1239"/>
    <s v="PF09223.6 YodA lipocalin-like domain"/>
  </r>
  <r>
    <s v="G4NXT5_BACPN"/>
    <x v="747"/>
    <n v="249"/>
    <x v="4"/>
    <n v="1"/>
    <n v="39"/>
    <n v="9"/>
    <s v="PB094141"/>
  </r>
  <r>
    <s v="G4NXT5_BACPN"/>
    <x v="747"/>
    <n v="249"/>
    <x v="0"/>
    <n v="69"/>
    <n v="249"/>
    <n v="1239"/>
    <s v="PF09223.6 YodA lipocalin-like domain"/>
  </r>
  <r>
    <s v="G4P674_BACIU"/>
    <x v="748"/>
    <n v="252"/>
    <x v="4"/>
    <n v="1"/>
    <n v="40"/>
    <n v="9"/>
    <s v="PB094141"/>
  </r>
  <r>
    <s v="G4P674_BACIU"/>
    <x v="748"/>
    <n v="252"/>
    <x v="0"/>
    <n v="72"/>
    <n v="252"/>
    <n v="1239"/>
    <s v="PF09223.6 YodA lipocalin-like domain"/>
  </r>
  <r>
    <s v="G4PP55_ECOLX"/>
    <x v="749"/>
    <n v="216"/>
    <x v="0"/>
    <n v="35"/>
    <n v="216"/>
    <n v="1239"/>
    <s v="PF09223.6 YodA lipocalin-like domain"/>
  </r>
  <r>
    <s v="G4R3R5_STRPY"/>
    <x v="750"/>
    <n v="515"/>
    <x v="1"/>
    <n v="34"/>
    <n v="318"/>
    <n v="7592"/>
    <s v="PF01297.12 Periplasmic solute binding protein family"/>
  </r>
  <r>
    <s v="G4R3R5_STRPY"/>
    <x v="750"/>
    <n v="515"/>
    <x v="0"/>
    <n v="331"/>
    <n v="515"/>
    <n v="1239"/>
    <s v="PF09223.6 YodA lipocalin-like domain"/>
  </r>
  <r>
    <s v="G5IV74_9ENTE"/>
    <x v="751"/>
    <n v="198"/>
    <x v="0"/>
    <n v="17"/>
    <n v="198"/>
    <n v="1239"/>
    <s v="PF09223.6 YodA lipocalin-like domain"/>
  </r>
  <r>
    <s v="G5JKJ4_9STAP"/>
    <x v="752"/>
    <n v="535"/>
    <x v="1"/>
    <n v="35"/>
    <n v="340"/>
    <n v="7592"/>
    <s v="PF01297.12 Periplasmic solute binding protein family"/>
  </r>
  <r>
    <s v="G5JKJ4_9STAP"/>
    <x v="752"/>
    <n v="535"/>
    <x v="0"/>
    <n v="354"/>
    <n v="535"/>
    <n v="1239"/>
    <s v="PF09223.6 YodA lipocalin-like domain"/>
  </r>
  <r>
    <s v="G5JRG5_STRCG"/>
    <x v="753"/>
    <n v="507"/>
    <x v="1"/>
    <n v="38"/>
    <n v="312"/>
    <n v="7592"/>
    <s v="PF01297.12 Periplasmic solute binding protein family"/>
  </r>
  <r>
    <s v="G5JRG5_STRCG"/>
    <x v="753"/>
    <n v="507"/>
    <x v="0"/>
    <n v="323"/>
    <n v="506"/>
    <n v="1239"/>
    <s v="PF09223.6 YodA lipocalin-like domain"/>
  </r>
  <r>
    <s v="G5JYT5_9STRE"/>
    <x v="754"/>
    <n v="509"/>
    <x v="1"/>
    <n v="38"/>
    <n v="312"/>
    <n v="7592"/>
    <s v="PF01297.12 Periplasmic solute binding protein family"/>
  </r>
  <r>
    <s v="G5JYT5_9STRE"/>
    <x v="754"/>
    <n v="509"/>
    <x v="0"/>
    <n v="325"/>
    <n v="508"/>
    <n v="1239"/>
    <s v="PF09223.6 YodA lipocalin-like domain"/>
  </r>
  <r>
    <s v="G5K0C9_9STRE"/>
    <x v="755"/>
    <n v="487"/>
    <x v="1"/>
    <n v="1"/>
    <n v="290"/>
    <n v="7592"/>
    <s v="PF01297.12 Periplasmic solute binding protein family"/>
  </r>
  <r>
    <s v="G5K0C9_9STRE"/>
    <x v="755"/>
    <n v="487"/>
    <x v="0"/>
    <n v="303"/>
    <n v="487"/>
    <n v="1239"/>
    <s v="PF09223.6 YodA lipocalin-like domain"/>
  </r>
  <r>
    <s v="G5K6L1_9STRE"/>
    <x v="756"/>
    <n v="516"/>
    <x v="1"/>
    <n v="35"/>
    <n v="319"/>
    <n v="7592"/>
    <s v="PF01297.12 Periplasmic solute binding protein family"/>
  </r>
  <r>
    <s v="G5K6L1_9STRE"/>
    <x v="756"/>
    <n v="516"/>
    <x v="0"/>
    <n v="332"/>
    <n v="516"/>
    <n v="1239"/>
    <s v="PF09223.6 YodA lipocalin-like domain"/>
  </r>
  <r>
    <s v="G5KE60_9STRE"/>
    <x v="757"/>
    <n v="509"/>
    <x v="1"/>
    <n v="34"/>
    <n v="312"/>
    <n v="7592"/>
    <s v="PF01297.12 Periplasmic solute binding protein family"/>
  </r>
  <r>
    <s v="G5KE60_9STRE"/>
    <x v="757"/>
    <n v="509"/>
    <x v="0"/>
    <n v="325"/>
    <n v="509"/>
    <n v="1239"/>
    <s v="PF09223.6 YodA lipocalin-like domain"/>
  </r>
  <r>
    <s v="G5KN81_ECOLX"/>
    <x v="758"/>
    <n v="216"/>
    <x v="0"/>
    <n v="35"/>
    <n v="216"/>
    <n v="1239"/>
    <s v="PF09223.6 YodA lipocalin-like domain"/>
  </r>
  <r>
    <s v="G5L0F5_STRSU"/>
    <x v="759"/>
    <n v="504"/>
    <x v="1"/>
    <n v="33"/>
    <n v="309"/>
    <n v="7592"/>
    <s v="PF01297.12 Periplasmic solute binding protein family"/>
  </r>
  <r>
    <s v="G5L0F5_STRSU"/>
    <x v="759"/>
    <n v="504"/>
    <x v="0"/>
    <n v="323"/>
    <n v="504"/>
    <n v="1239"/>
    <s v="PF09223.6 YodA lipocalin-like domain"/>
  </r>
  <r>
    <s v="G5LA75_SALET"/>
    <x v="760"/>
    <n v="215"/>
    <x v="0"/>
    <n v="34"/>
    <n v="215"/>
    <n v="1239"/>
    <s v="PF09223.6 YodA lipocalin-like domain"/>
  </r>
  <r>
    <s v="G5LPV3_SALET"/>
    <x v="761"/>
    <n v="184"/>
    <x v="0"/>
    <n v="3"/>
    <n v="184"/>
    <n v="1239"/>
    <s v="PF09223.6 YodA lipocalin-like domain"/>
  </r>
  <r>
    <s v="G5M4J0_SALET"/>
    <x v="762"/>
    <n v="216"/>
    <x v="0"/>
    <n v="35"/>
    <n v="216"/>
    <n v="1239"/>
    <s v="PF09223.6 YodA lipocalin-like domain"/>
  </r>
  <r>
    <s v="G5MJG8_SALET"/>
    <x v="763"/>
    <n v="215"/>
    <x v="0"/>
    <n v="34"/>
    <n v="215"/>
    <n v="1239"/>
    <s v="PF09223.6 YodA lipocalin-like domain"/>
  </r>
  <r>
    <s v="G5MYT7_SALET"/>
    <x v="764"/>
    <n v="216"/>
    <x v="0"/>
    <n v="35"/>
    <n v="216"/>
    <n v="1239"/>
    <s v="PF09223.6 YodA lipocalin-like domain"/>
  </r>
  <r>
    <s v="G5NE63_SALET"/>
    <x v="765"/>
    <n v="215"/>
    <x v="0"/>
    <n v="34"/>
    <n v="215"/>
    <n v="1239"/>
    <s v="PF09223.6 YodA lipocalin-like domain"/>
  </r>
  <r>
    <s v="G5NV76_SALET"/>
    <x v="766"/>
    <n v="87"/>
    <x v="0"/>
    <n v="1"/>
    <n v="87"/>
    <n v="1239"/>
    <s v="PF09223.6 YodA lipocalin-like domain"/>
  </r>
  <r>
    <s v="G5P6D0_SALET"/>
    <x v="767"/>
    <n v="233"/>
    <x v="0"/>
    <n v="52"/>
    <n v="233"/>
    <n v="1239"/>
    <s v="PF09223.6 YodA lipocalin-like domain"/>
  </r>
  <r>
    <s v="G5PP44_SALET"/>
    <x v="768"/>
    <n v="216"/>
    <x v="0"/>
    <n v="35"/>
    <n v="216"/>
    <n v="1239"/>
    <s v="PF09223.6 YodA lipocalin-like domain"/>
  </r>
  <r>
    <s v="G5Q3S5_SALMO"/>
    <x v="769"/>
    <n v="215"/>
    <x v="0"/>
    <n v="34"/>
    <n v="215"/>
    <n v="1239"/>
    <s v="PF09223.6 YodA lipocalin-like domain"/>
  </r>
  <r>
    <s v="G5QK20_SALRU"/>
    <x v="770"/>
    <n v="207"/>
    <x v="0"/>
    <n v="26"/>
    <n v="207"/>
    <n v="1239"/>
    <s v="PF09223.6 YodA lipocalin-like domain"/>
  </r>
  <r>
    <s v="G5R172_SALSE"/>
    <x v="771"/>
    <n v="215"/>
    <x v="0"/>
    <n v="34"/>
    <n v="215"/>
    <n v="1239"/>
    <s v="PF09223.6 YodA lipocalin-like domain"/>
  </r>
  <r>
    <s v="G5RGN9_SALET"/>
    <x v="772"/>
    <n v="215"/>
    <x v="0"/>
    <n v="34"/>
    <n v="215"/>
    <n v="1239"/>
    <s v="PF09223.6 YodA lipocalin-like domain"/>
  </r>
  <r>
    <s v="G5RWB6_SALET"/>
    <x v="773"/>
    <n v="165"/>
    <x v="0"/>
    <n v="2"/>
    <n v="165"/>
    <n v="1239"/>
    <s v="PF09223.6 YodA lipocalin-like domain"/>
  </r>
  <r>
    <s v="G5SCX1_SALET"/>
    <x v="774"/>
    <n v="215"/>
    <x v="0"/>
    <n v="34"/>
    <n v="215"/>
    <n v="1239"/>
    <s v="PF09223.6 YodA lipocalin-like domain"/>
  </r>
  <r>
    <s v="G5TKP3_ECOLX"/>
    <x v="775"/>
    <n v="216"/>
    <x v="0"/>
    <n v="35"/>
    <n v="216"/>
    <n v="1239"/>
    <s v="PF09223.6 YodA lipocalin-like domain"/>
  </r>
  <r>
    <s v="G5TZG9_ECOLX"/>
    <x v="776"/>
    <n v="216"/>
    <x v="0"/>
    <n v="35"/>
    <n v="216"/>
    <n v="1239"/>
    <s v="PF09223.6 YodA lipocalin-like domain"/>
  </r>
  <r>
    <s v="G5U9L2_ECOLX"/>
    <x v="777"/>
    <n v="216"/>
    <x v="0"/>
    <n v="35"/>
    <n v="216"/>
    <n v="1239"/>
    <s v="PF09223.6 YodA lipocalin-like domain"/>
  </r>
  <r>
    <s v="G5UV19_ECOLX"/>
    <x v="778"/>
    <n v="216"/>
    <x v="0"/>
    <n v="35"/>
    <n v="216"/>
    <n v="1239"/>
    <s v="PF09223.6 YodA lipocalin-like domain"/>
  </r>
  <r>
    <s v="G5VAZ7_ECOLX"/>
    <x v="779"/>
    <n v="216"/>
    <x v="0"/>
    <n v="35"/>
    <n v="216"/>
    <n v="1239"/>
    <s v="PF09223.6 YodA lipocalin-like domain"/>
  </r>
  <r>
    <s v="G5VQQ1_ECOLX"/>
    <x v="780"/>
    <n v="216"/>
    <x v="0"/>
    <n v="35"/>
    <n v="216"/>
    <n v="1239"/>
    <s v="PF09223.6 YodA lipocalin-like domain"/>
  </r>
  <r>
    <s v="G5W7B3_ECOLX"/>
    <x v="781"/>
    <n v="216"/>
    <x v="0"/>
    <n v="35"/>
    <n v="216"/>
    <n v="1239"/>
    <s v="PF09223.6 YodA lipocalin-like domain"/>
  </r>
  <r>
    <s v="G5WUM6_ECOLX"/>
    <x v="782"/>
    <n v="216"/>
    <x v="0"/>
    <n v="35"/>
    <n v="216"/>
    <n v="1239"/>
    <s v="PF09223.6 YodA lipocalin-like domain"/>
  </r>
  <r>
    <s v="G5X9D0_ECOLX"/>
    <x v="783"/>
    <n v="216"/>
    <x v="0"/>
    <n v="35"/>
    <n v="216"/>
    <n v="1239"/>
    <s v="PF09223.6 YodA lipocalin-like domain"/>
  </r>
  <r>
    <s v="G5XE60_ECOLX"/>
    <x v="784"/>
    <n v="216"/>
    <x v="0"/>
    <n v="35"/>
    <n v="216"/>
    <n v="1239"/>
    <s v="PF09223.6 YodA lipocalin-like domain"/>
  </r>
  <r>
    <s v="G5XY96_ECOLX"/>
    <x v="785"/>
    <n v="216"/>
    <x v="0"/>
    <n v="35"/>
    <n v="216"/>
    <n v="1239"/>
    <s v="PF09223.6 YodA lipocalin-like domain"/>
  </r>
  <r>
    <s v="G5YI60_ECOLX"/>
    <x v="786"/>
    <n v="216"/>
    <x v="0"/>
    <n v="35"/>
    <n v="216"/>
    <n v="1239"/>
    <s v="PF09223.6 YodA lipocalin-like domain"/>
  </r>
  <r>
    <s v="G6A6P9_STRIT"/>
    <x v="787"/>
    <n v="162"/>
    <x v="0"/>
    <n v="1"/>
    <n v="162"/>
    <n v="1239"/>
    <s v="PF09223.6 YodA lipocalin-like domain"/>
  </r>
  <r>
    <s v="G6AC53_STRIT"/>
    <x v="788"/>
    <n v="500"/>
    <x v="1"/>
    <n v="31"/>
    <n v="306"/>
    <n v="7592"/>
    <s v="PF01297.12 Periplasmic solute binding protein family"/>
  </r>
  <r>
    <s v="G6AC53_STRIT"/>
    <x v="788"/>
    <n v="500"/>
    <x v="0"/>
    <n v="319"/>
    <n v="500"/>
    <n v="1239"/>
    <s v="PF09223.6 YodA lipocalin-like domain"/>
  </r>
  <r>
    <s v="G6CB63_9STRE"/>
    <x v="789"/>
    <n v="501"/>
    <x v="1"/>
    <n v="31"/>
    <n v="307"/>
    <n v="7592"/>
    <s v="PF01297.12 Periplasmic solute binding protein family"/>
  </r>
  <r>
    <s v="G6CB63_9STRE"/>
    <x v="789"/>
    <n v="501"/>
    <x v="0"/>
    <n v="320"/>
    <n v="501"/>
    <n v="1239"/>
    <s v="PF09223.6 YodA lipocalin-like domain"/>
  </r>
  <r>
    <s v="G6ENA9_STRTR"/>
    <x v="790"/>
    <n v="373"/>
    <x v="1"/>
    <n v="5"/>
    <n v="172"/>
    <n v="7592"/>
    <s v="PF01297.12 Periplasmic solute binding protein family"/>
  </r>
  <r>
    <s v="G6ENA9_STRTR"/>
    <x v="790"/>
    <n v="373"/>
    <x v="0"/>
    <n v="187"/>
    <n v="373"/>
    <n v="1239"/>
    <s v="PF09223.6 YodA lipocalin-like domain"/>
  </r>
  <r>
    <s v="G6FAZ1_LACLC"/>
    <x v="791"/>
    <n v="302"/>
    <x v="1"/>
    <n v="1"/>
    <n v="107"/>
    <n v="7592"/>
    <s v="PF01297.12 Periplasmic solute binding protein family"/>
  </r>
  <r>
    <s v="G6FAZ1_LACLC"/>
    <x v="791"/>
    <n v="302"/>
    <x v="0"/>
    <n v="121"/>
    <n v="302"/>
    <n v="1239"/>
    <s v="PF09223.6 YodA lipocalin-like domain"/>
  </r>
  <r>
    <s v="G6J707_STRPN"/>
    <x v="792"/>
    <n v="501"/>
    <x v="1"/>
    <n v="31"/>
    <n v="307"/>
    <n v="7592"/>
    <s v="PF01297.12 Periplasmic solute binding protein family"/>
  </r>
  <r>
    <s v="G6J707_STRPN"/>
    <x v="792"/>
    <n v="501"/>
    <x v="0"/>
    <n v="320"/>
    <n v="501"/>
    <n v="1239"/>
    <s v="PF09223.6 YodA lipocalin-like domain"/>
  </r>
  <r>
    <s v="G6JDR9_STRPN"/>
    <x v="793"/>
    <n v="501"/>
    <x v="1"/>
    <n v="31"/>
    <n v="307"/>
    <n v="7592"/>
    <s v="PF01297.12 Periplasmic solute binding protein family"/>
  </r>
  <r>
    <s v="G6JDR9_STRPN"/>
    <x v="793"/>
    <n v="501"/>
    <x v="0"/>
    <n v="320"/>
    <n v="501"/>
    <n v="1239"/>
    <s v="PF09223.6 YodA lipocalin-like domain"/>
  </r>
  <r>
    <s v="G6JK28_STRPN"/>
    <x v="794"/>
    <n v="501"/>
    <x v="1"/>
    <n v="31"/>
    <n v="307"/>
    <n v="7592"/>
    <s v="PF01297.12 Periplasmic solute binding protein family"/>
  </r>
  <r>
    <s v="G6JK28_STRPN"/>
    <x v="794"/>
    <n v="501"/>
    <x v="0"/>
    <n v="320"/>
    <n v="501"/>
    <n v="1239"/>
    <s v="PF09223.6 YodA lipocalin-like domain"/>
  </r>
  <r>
    <s v="G6JR30_STRPN"/>
    <x v="795"/>
    <n v="501"/>
    <x v="1"/>
    <n v="31"/>
    <n v="307"/>
    <n v="7592"/>
    <s v="PF01297.12 Periplasmic solute binding protein family"/>
  </r>
  <r>
    <s v="G6JR30_STRPN"/>
    <x v="795"/>
    <n v="501"/>
    <x v="0"/>
    <n v="320"/>
    <n v="501"/>
    <n v="1239"/>
    <s v="PF09223.6 YodA lipocalin-like domain"/>
  </r>
  <r>
    <s v="G6JXH5_STRPN"/>
    <x v="796"/>
    <n v="501"/>
    <x v="1"/>
    <n v="31"/>
    <n v="307"/>
    <n v="7592"/>
    <s v="PF01297.12 Periplasmic solute binding protein family"/>
  </r>
  <r>
    <s v="G6JXH5_STRPN"/>
    <x v="796"/>
    <n v="501"/>
    <x v="0"/>
    <n v="320"/>
    <n v="501"/>
    <n v="1239"/>
    <s v="PF09223.6 YodA lipocalin-like domain"/>
  </r>
  <r>
    <s v="G6K3M0_STRPN"/>
    <x v="797"/>
    <n v="501"/>
    <x v="1"/>
    <n v="31"/>
    <n v="307"/>
    <n v="7592"/>
    <s v="PF01297.12 Periplasmic solute binding protein family"/>
  </r>
  <r>
    <s v="G6K3M0_STRPN"/>
    <x v="797"/>
    <n v="501"/>
    <x v="0"/>
    <n v="320"/>
    <n v="501"/>
    <n v="1239"/>
    <s v="PF09223.6 YodA lipocalin-like domain"/>
  </r>
  <r>
    <s v="G6K8M9_STRPN"/>
    <x v="798"/>
    <n v="501"/>
    <x v="1"/>
    <n v="31"/>
    <n v="307"/>
    <n v="7592"/>
    <s v="PF01297.12 Periplasmic solute binding protein family"/>
  </r>
  <r>
    <s v="G6K8M9_STRPN"/>
    <x v="798"/>
    <n v="501"/>
    <x v="0"/>
    <n v="320"/>
    <n v="501"/>
    <n v="1239"/>
    <s v="PF09223.6 YodA lipocalin-like domain"/>
  </r>
  <r>
    <s v="G6KG88_STRPN"/>
    <x v="799"/>
    <n v="501"/>
    <x v="1"/>
    <n v="31"/>
    <n v="307"/>
    <n v="7592"/>
    <s v="PF01297.12 Periplasmic solute binding protein family"/>
  </r>
  <r>
    <s v="G6KG88_STRPN"/>
    <x v="799"/>
    <n v="501"/>
    <x v="0"/>
    <n v="320"/>
    <n v="501"/>
    <n v="1239"/>
    <s v="PF09223.6 YodA lipocalin-like domain"/>
  </r>
  <r>
    <s v="G6KME8_STRPN"/>
    <x v="800"/>
    <n v="501"/>
    <x v="1"/>
    <n v="31"/>
    <n v="307"/>
    <n v="7592"/>
    <s v="PF01297.12 Periplasmic solute binding protein family"/>
  </r>
  <r>
    <s v="G6KME8_STRPN"/>
    <x v="800"/>
    <n v="501"/>
    <x v="0"/>
    <n v="320"/>
    <n v="501"/>
    <n v="1239"/>
    <s v="PF09223.6 YodA lipocalin-like domain"/>
  </r>
  <r>
    <s v="G6KTQ2_STRPN"/>
    <x v="801"/>
    <n v="501"/>
    <x v="1"/>
    <n v="31"/>
    <n v="307"/>
    <n v="7592"/>
    <s v="PF01297.12 Periplasmic solute binding protein family"/>
  </r>
  <r>
    <s v="G6KTQ2_STRPN"/>
    <x v="801"/>
    <n v="501"/>
    <x v="0"/>
    <n v="320"/>
    <n v="501"/>
    <n v="1239"/>
    <s v="PF09223.6 YodA lipocalin-like domain"/>
  </r>
  <r>
    <s v="G6L0D7_STRPN"/>
    <x v="802"/>
    <n v="501"/>
    <x v="1"/>
    <n v="31"/>
    <n v="307"/>
    <n v="7592"/>
    <s v="PF01297.12 Periplasmic solute binding protein family"/>
  </r>
  <r>
    <s v="G6L0D7_STRPN"/>
    <x v="802"/>
    <n v="501"/>
    <x v="0"/>
    <n v="320"/>
    <n v="501"/>
    <n v="1239"/>
    <s v="PF09223.6 YodA lipocalin-like domain"/>
  </r>
  <r>
    <s v="G6L6N6_STRPN"/>
    <x v="803"/>
    <n v="501"/>
    <x v="1"/>
    <n v="31"/>
    <n v="307"/>
    <n v="7592"/>
    <s v="PF01297.12 Periplasmic solute binding protein family"/>
  </r>
  <r>
    <s v="G6L6N6_STRPN"/>
    <x v="803"/>
    <n v="501"/>
    <x v="0"/>
    <n v="320"/>
    <n v="501"/>
    <n v="1239"/>
    <s v="PF09223.6 YodA lipocalin-like domain"/>
  </r>
  <r>
    <s v="G6LCM0_STRPN"/>
    <x v="804"/>
    <n v="501"/>
    <x v="1"/>
    <n v="31"/>
    <n v="307"/>
    <n v="7592"/>
    <s v="PF01297.12 Periplasmic solute binding protein family"/>
  </r>
  <r>
    <s v="G6LCM0_STRPN"/>
    <x v="804"/>
    <n v="501"/>
    <x v="0"/>
    <n v="320"/>
    <n v="501"/>
    <n v="1239"/>
    <s v="PF09223.6 YodA lipocalin-like domain"/>
  </r>
  <r>
    <s v="G6LJ15_STRPN"/>
    <x v="805"/>
    <n v="501"/>
    <x v="1"/>
    <n v="31"/>
    <n v="307"/>
    <n v="7592"/>
    <s v="PF01297.12 Periplasmic solute binding protein family"/>
  </r>
  <r>
    <s v="G6LJ15_STRPN"/>
    <x v="805"/>
    <n v="501"/>
    <x v="0"/>
    <n v="320"/>
    <n v="501"/>
    <n v="1239"/>
    <s v="PF09223.6 YodA lipocalin-like domain"/>
  </r>
  <r>
    <s v="G6LQU8_STRPN"/>
    <x v="806"/>
    <n v="398"/>
    <x v="1"/>
    <n v="1"/>
    <n v="204"/>
    <n v="7592"/>
    <s v="PF01297.12 Periplasmic solute binding protein family"/>
  </r>
  <r>
    <s v="G6LQU8_STRPN"/>
    <x v="806"/>
    <n v="398"/>
    <x v="0"/>
    <n v="217"/>
    <n v="398"/>
    <n v="1239"/>
    <s v="PF09223.6 YodA lipocalin-like domain"/>
  </r>
  <r>
    <s v="G6LXN3_STRPN"/>
    <x v="807"/>
    <n v="206"/>
    <x v="0"/>
    <n v="25"/>
    <n v="206"/>
    <n v="1239"/>
    <s v="PF09223.6 YodA lipocalin-like domain"/>
  </r>
  <r>
    <s v="G6M4L6_STRPN"/>
    <x v="808"/>
    <n v="501"/>
    <x v="1"/>
    <n v="31"/>
    <n v="307"/>
    <n v="7592"/>
    <s v="PF01297.12 Periplasmic solute binding protein family"/>
  </r>
  <r>
    <s v="G6M4L6_STRPN"/>
    <x v="808"/>
    <n v="501"/>
    <x v="0"/>
    <n v="320"/>
    <n v="501"/>
    <n v="1239"/>
    <s v="PF09223.6 YodA lipocalin-like domain"/>
  </r>
  <r>
    <s v="G6MBD1_STRPN"/>
    <x v="809"/>
    <n v="501"/>
    <x v="1"/>
    <n v="31"/>
    <n v="307"/>
    <n v="7592"/>
    <s v="PF01297.12 Periplasmic solute binding protein family"/>
  </r>
  <r>
    <s v="G6MBD1_STRPN"/>
    <x v="809"/>
    <n v="501"/>
    <x v="0"/>
    <n v="320"/>
    <n v="501"/>
    <n v="1239"/>
    <s v="PF09223.6 YodA lipocalin-like domain"/>
  </r>
  <r>
    <s v="G6MHF9_STRPN"/>
    <x v="810"/>
    <n v="501"/>
    <x v="1"/>
    <n v="31"/>
    <n v="307"/>
    <n v="7592"/>
    <s v="PF01297.12 Periplasmic solute binding protein family"/>
  </r>
  <r>
    <s v="G6MHF9_STRPN"/>
    <x v="810"/>
    <n v="501"/>
    <x v="0"/>
    <n v="320"/>
    <n v="501"/>
    <n v="1239"/>
    <s v="PF09223.6 YodA lipocalin-like domain"/>
  </r>
  <r>
    <s v="G6MNK7_STRPN"/>
    <x v="811"/>
    <n v="501"/>
    <x v="1"/>
    <n v="31"/>
    <n v="307"/>
    <n v="7592"/>
    <s v="PF01297.12 Periplasmic solute binding protein family"/>
  </r>
  <r>
    <s v="G6MNK7_STRPN"/>
    <x v="811"/>
    <n v="501"/>
    <x v="0"/>
    <n v="320"/>
    <n v="501"/>
    <n v="1239"/>
    <s v="PF09223.6 YodA lipocalin-like domain"/>
  </r>
  <r>
    <s v="G6MTW6_STRPN"/>
    <x v="812"/>
    <n v="501"/>
    <x v="1"/>
    <n v="31"/>
    <n v="307"/>
    <n v="7592"/>
    <s v="PF01297.12 Periplasmic solute binding protein family"/>
  </r>
  <r>
    <s v="G6MTW6_STRPN"/>
    <x v="812"/>
    <n v="501"/>
    <x v="0"/>
    <n v="320"/>
    <n v="501"/>
    <n v="1239"/>
    <s v="PF09223.6 YodA lipocalin-like domain"/>
  </r>
  <r>
    <s v="G6N116_STRPN"/>
    <x v="813"/>
    <n v="501"/>
    <x v="1"/>
    <n v="31"/>
    <n v="307"/>
    <n v="7592"/>
    <s v="PF01297.12 Periplasmic solute binding protein family"/>
  </r>
  <r>
    <s v="G6N116_STRPN"/>
    <x v="813"/>
    <n v="501"/>
    <x v="0"/>
    <n v="320"/>
    <n v="501"/>
    <n v="1239"/>
    <s v="PF09223.6 YodA lipocalin-like domain"/>
  </r>
  <r>
    <s v="G6N7H3_STRPN"/>
    <x v="814"/>
    <n v="501"/>
    <x v="1"/>
    <n v="31"/>
    <n v="307"/>
    <n v="7592"/>
    <s v="PF01297.12 Periplasmic solute binding protein family"/>
  </r>
  <r>
    <s v="G6N7H3_STRPN"/>
    <x v="814"/>
    <n v="501"/>
    <x v="0"/>
    <n v="320"/>
    <n v="501"/>
    <n v="1239"/>
    <s v="PF09223.6 YodA lipocalin-like domain"/>
  </r>
  <r>
    <s v="G6NE11_STRPN"/>
    <x v="815"/>
    <n v="501"/>
    <x v="1"/>
    <n v="31"/>
    <n v="307"/>
    <n v="7592"/>
    <s v="PF01297.12 Periplasmic solute binding protein family"/>
  </r>
  <r>
    <s v="G6NE11_STRPN"/>
    <x v="815"/>
    <n v="501"/>
    <x v="0"/>
    <n v="320"/>
    <n v="501"/>
    <n v="1239"/>
    <s v="PF09223.6 YodA lipocalin-like domain"/>
  </r>
  <r>
    <s v="G6NKI2_STRPN"/>
    <x v="816"/>
    <n v="501"/>
    <x v="1"/>
    <n v="31"/>
    <n v="307"/>
    <n v="7592"/>
    <s v="PF01297.12 Periplasmic solute binding protein family"/>
  </r>
  <r>
    <s v="G6NKI2_STRPN"/>
    <x v="816"/>
    <n v="501"/>
    <x v="0"/>
    <n v="320"/>
    <n v="501"/>
    <n v="1239"/>
    <s v="PF09223.6 YodA lipocalin-like domain"/>
  </r>
  <r>
    <s v="G6NRV8_STRPN"/>
    <x v="817"/>
    <n v="501"/>
    <x v="1"/>
    <n v="31"/>
    <n v="307"/>
    <n v="7592"/>
    <s v="PF01297.12 Periplasmic solute binding protein family"/>
  </r>
  <r>
    <s v="G6NRV8_STRPN"/>
    <x v="817"/>
    <n v="501"/>
    <x v="0"/>
    <n v="320"/>
    <n v="501"/>
    <n v="1239"/>
    <s v="PF09223.6 YodA lipocalin-like domain"/>
  </r>
  <r>
    <s v="G6NYD3_STRPN"/>
    <x v="818"/>
    <n v="501"/>
    <x v="1"/>
    <n v="31"/>
    <n v="307"/>
    <n v="7592"/>
    <s v="PF01297.12 Periplasmic solute binding protein family"/>
  </r>
  <r>
    <s v="G6NYD3_STRPN"/>
    <x v="818"/>
    <n v="501"/>
    <x v="0"/>
    <n v="320"/>
    <n v="501"/>
    <n v="1239"/>
    <s v="PF09223.6 YodA lipocalin-like domain"/>
  </r>
  <r>
    <s v="G6P4Y9_STRPN"/>
    <x v="819"/>
    <n v="488"/>
    <x v="1"/>
    <n v="18"/>
    <n v="294"/>
    <n v="7592"/>
    <s v="PF01297.12 Periplasmic solute binding protein family"/>
  </r>
  <r>
    <s v="G6P4Y9_STRPN"/>
    <x v="819"/>
    <n v="488"/>
    <x v="0"/>
    <n v="307"/>
    <n v="488"/>
    <n v="1239"/>
    <s v="PF09223.6 YodA lipocalin-like domain"/>
  </r>
  <r>
    <s v="G6PBI0_STRPN"/>
    <x v="820"/>
    <n v="488"/>
    <x v="1"/>
    <n v="18"/>
    <n v="294"/>
    <n v="7592"/>
    <s v="PF01297.12 Periplasmic solute binding protein family"/>
  </r>
  <r>
    <s v="G6PBI0_STRPN"/>
    <x v="820"/>
    <n v="488"/>
    <x v="0"/>
    <n v="307"/>
    <n v="488"/>
    <n v="1239"/>
    <s v="PF09223.6 YodA lipocalin-like domain"/>
  </r>
  <r>
    <s v="G6PHW9_STRPN"/>
    <x v="821"/>
    <n v="501"/>
    <x v="1"/>
    <n v="31"/>
    <n v="307"/>
    <n v="7592"/>
    <s v="PF01297.12 Periplasmic solute binding protein family"/>
  </r>
  <r>
    <s v="G6PHW9_STRPN"/>
    <x v="821"/>
    <n v="501"/>
    <x v="0"/>
    <n v="320"/>
    <n v="501"/>
    <n v="1239"/>
    <s v="PF09223.6 YodA lipocalin-like domain"/>
  </r>
  <r>
    <s v="G6PP55_STRPN"/>
    <x v="822"/>
    <n v="501"/>
    <x v="1"/>
    <n v="31"/>
    <n v="307"/>
    <n v="7592"/>
    <s v="PF01297.12 Periplasmic solute binding protein family"/>
  </r>
  <r>
    <s v="G6PP55_STRPN"/>
    <x v="822"/>
    <n v="501"/>
    <x v="0"/>
    <n v="320"/>
    <n v="501"/>
    <n v="1239"/>
    <s v="PF09223.6 YodA lipocalin-like domain"/>
  </r>
  <r>
    <s v="G6PV10_STRPN"/>
    <x v="823"/>
    <n v="488"/>
    <x v="1"/>
    <n v="18"/>
    <n v="294"/>
    <n v="7592"/>
    <s v="PF01297.12 Periplasmic solute binding protein family"/>
  </r>
  <r>
    <s v="G6PV10_STRPN"/>
    <x v="823"/>
    <n v="488"/>
    <x v="0"/>
    <n v="307"/>
    <n v="488"/>
    <n v="1239"/>
    <s v="PF09223.6 YodA lipocalin-like domain"/>
  </r>
  <r>
    <s v="G6Q2I6_STRPN"/>
    <x v="824"/>
    <n v="501"/>
    <x v="1"/>
    <n v="31"/>
    <n v="307"/>
    <n v="7592"/>
    <s v="PF01297.12 Periplasmic solute binding protein family"/>
  </r>
  <r>
    <s v="G6Q2I6_STRPN"/>
    <x v="824"/>
    <n v="501"/>
    <x v="0"/>
    <n v="320"/>
    <n v="501"/>
    <n v="1239"/>
    <s v="PF09223.6 YodA lipocalin-like domain"/>
  </r>
  <r>
    <s v="G6Q8G4_STRPN"/>
    <x v="825"/>
    <n v="485"/>
    <x v="1"/>
    <n v="15"/>
    <n v="291"/>
    <n v="7592"/>
    <s v="PF01297.12 Periplasmic solute binding protein family"/>
  </r>
  <r>
    <s v="G6Q8G4_STRPN"/>
    <x v="825"/>
    <n v="485"/>
    <x v="0"/>
    <n v="304"/>
    <n v="485"/>
    <n v="1239"/>
    <s v="PF09223.6 YodA lipocalin-like domain"/>
  </r>
  <r>
    <s v="G6QEL3_STRPN"/>
    <x v="826"/>
    <n v="501"/>
    <x v="1"/>
    <n v="31"/>
    <n v="307"/>
    <n v="7592"/>
    <s v="PF01297.12 Periplasmic solute binding protein family"/>
  </r>
  <r>
    <s v="G6QEL3_STRPN"/>
    <x v="826"/>
    <n v="501"/>
    <x v="0"/>
    <n v="320"/>
    <n v="501"/>
    <n v="1239"/>
    <s v="PF09223.6 YodA lipocalin-like domain"/>
  </r>
  <r>
    <s v="G6QL24_STRPN"/>
    <x v="827"/>
    <n v="501"/>
    <x v="1"/>
    <n v="31"/>
    <n v="307"/>
    <n v="7592"/>
    <s v="PF01297.12 Periplasmic solute binding protein family"/>
  </r>
  <r>
    <s v="G6QL24_STRPN"/>
    <x v="827"/>
    <n v="501"/>
    <x v="0"/>
    <n v="320"/>
    <n v="501"/>
    <n v="1239"/>
    <s v="PF09223.6 YodA lipocalin-like domain"/>
  </r>
  <r>
    <s v="G6QSA0_STRPN"/>
    <x v="828"/>
    <n v="501"/>
    <x v="1"/>
    <n v="31"/>
    <n v="307"/>
    <n v="7592"/>
    <s v="PF01297.12 Periplasmic solute binding protein family"/>
  </r>
  <r>
    <s v="G6QSA0_STRPN"/>
    <x v="828"/>
    <n v="501"/>
    <x v="0"/>
    <n v="320"/>
    <n v="501"/>
    <n v="1239"/>
    <s v="PF09223.6 YodA lipocalin-like domain"/>
  </r>
  <r>
    <s v="G6QZ38_STRPN"/>
    <x v="829"/>
    <n v="488"/>
    <x v="1"/>
    <n v="18"/>
    <n v="294"/>
    <n v="7592"/>
    <s v="PF01297.12 Periplasmic solute binding protein family"/>
  </r>
  <r>
    <s v="G6QZ38_STRPN"/>
    <x v="829"/>
    <n v="488"/>
    <x v="0"/>
    <n v="307"/>
    <n v="488"/>
    <n v="1239"/>
    <s v="PF09223.6 YodA lipocalin-like domain"/>
  </r>
  <r>
    <s v="G6R5S3_STRPN"/>
    <x v="830"/>
    <n v="501"/>
    <x v="1"/>
    <n v="31"/>
    <n v="307"/>
    <n v="7592"/>
    <s v="PF01297.12 Periplasmic solute binding protein family"/>
  </r>
  <r>
    <s v="G6R5S3_STRPN"/>
    <x v="830"/>
    <n v="501"/>
    <x v="0"/>
    <n v="320"/>
    <n v="501"/>
    <n v="1239"/>
    <s v="PF09223.6 YodA lipocalin-like domain"/>
  </r>
  <r>
    <s v="G6RCJ7_STRPN"/>
    <x v="831"/>
    <n v="501"/>
    <x v="1"/>
    <n v="31"/>
    <n v="307"/>
    <n v="7592"/>
    <s v="PF01297.12 Periplasmic solute binding protein family"/>
  </r>
  <r>
    <s v="G6RCJ7_STRPN"/>
    <x v="831"/>
    <n v="501"/>
    <x v="0"/>
    <n v="320"/>
    <n v="501"/>
    <n v="1239"/>
    <s v="PF09223.6 YodA lipocalin-like domain"/>
  </r>
  <r>
    <s v="G6RIU2_STRPN"/>
    <x v="832"/>
    <n v="501"/>
    <x v="1"/>
    <n v="31"/>
    <n v="307"/>
    <n v="7592"/>
    <s v="PF01297.12 Periplasmic solute binding protein family"/>
  </r>
  <r>
    <s v="G6RIU2_STRPN"/>
    <x v="832"/>
    <n v="501"/>
    <x v="0"/>
    <n v="320"/>
    <n v="501"/>
    <n v="1239"/>
    <s v="PF09223.6 YodA lipocalin-like domain"/>
  </r>
  <r>
    <s v="G6RQG8_STRPN"/>
    <x v="833"/>
    <n v="501"/>
    <x v="1"/>
    <n v="31"/>
    <n v="307"/>
    <n v="7592"/>
    <s v="PF01297.12 Periplasmic solute binding protein family"/>
  </r>
  <r>
    <s v="G6RQG8_STRPN"/>
    <x v="833"/>
    <n v="501"/>
    <x v="0"/>
    <n v="320"/>
    <n v="501"/>
    <n v="1239"/>
    <s v="PF09223.6 YodA lipocalin-like domain"/>
  </r>
  <r>
    <s v="G6RR67_STRPN"/>
    <x v="834"/>
    <n v="501"/>
    <x v="1"/>
    <n v="31"/>
    <n v="307"/>
    <n v="7592"/>
    <s v="PF01297.12 Periplasmic solute binding protein family"/>
  </r>
  <r>
    <s v="G6RR67_STRPN"/>
    <x v="834"/>
    <n v="501"/>
    <x v="0"/>
    <n v="320"/>
    <n v="501"/>
    <n v="1239"/>
    <s v="PF09223.6 YodA lipocalin-like domain"/>
  </r>
  <r>
    <s v="G6S383_STRPN"/>
    <x v="835"/>
    <n v="501"/>
    <x v="1"/>
    <n v="31"/>
    <n v="307"/>
    <n v="7592"/>
    <s v="PF01297.12 Periplasmic solute binding protein family"/>
  </r>
  <r>
    <s v="G6S383_STRPN"/>
    <x v="835"/>
    <n v="501"/>
    <x v="0"/>
    <n v="320"/>
    <n v="501"/>
    <n v="1239"/>
    <s v="PF09223.6 YodA lipocalin-like domain"/>
  </r>
  <r>
    <s v="G6S9P6_STRPN"/>
    <x v="836"/>
    <n v="501"/>
    <x v="1"/>
    <n v="31"/>
    <n v="307"/>
    <n v="7592"/>
    <s v="PF01297.12 Periplasmic solute binding protein family"/>
  </r>
  <r>
    <s v="G6S9P6_STRPN"/>
    <x v="836"/>
    <n v="501"/>
    <x v="0"/>
    <n v="320"/>
    <n v="501"/>
    <n v="1239"/>
    <s v="PF09223.6 YodA lipocalin-like domain"/>
  </r>
  <r>
    <s v="G6SGG2_STRPN"/>
    <x v="837"/>
    <n v="398"/>
    <x v="1"/>
    <n v="1"/>
    <n v="204"/>
    <n v="7592"/>
    <s v="PF01297.12 Periplasmic solute binding protein family"/>
  </r>
  <r>
    <s v="G6SGG2_STRPN"/>
    <x v="837"/>
    <n v="398"/>
    <x v="0"/>
    <n v="217"/>
    <n v="398"/>
    <n v="1239"/>
    <s v="PF09223.6 YodA lipocalin-like domain"/>
  </r>
  <r>
    <s v="G6SN32_STRPN"/>
    <x v="838"/>
    <n v="501"/>
    <x v="1"/>
    <n v="31"/>
    <n v="307"/>
    <n v="7592"/>
    <s v="PF01297.12 Periplasmic solute binding protein family"/>
  </r>
  <r>
    <s v="G6SN32_STRPN"/>
    <x v="838"/>
    <n v="501"/>
    <x v="0"/>
    <n v="320"/>
    <n v="501"/>
    <n v="1239"/>
    <s v="PF09223.6 YodA lipocalin-like domain"/>
  </r>
  <r>
    <s v="G6SUD9_STRPN"/>
    <x v="839"/>
    <n v="501"/>
    <x v="1"/>
    <n v="31"/>
    <n v="307"/>
    <n v="7592"/>
    <s v="PF01297.12 Periplasmic solute binding protein family"/>
  </r>
  <r>
    <s v="G6SUD9_STRPN"/>
    <x v="839"/>
    <n v="501"/>
    <x v="0"/>
    <n v="320"/>
    <n v="501"/>
    <n v="1239"/>
    <s v="PF09223.6 YodA lipocalin-like domain"/>
  </r>
  <r>
    <s v="G6T0L2_STRPN"/>
    <x v="840"/>
    <n v="501"/>
    <x v="1"/>
    <n v="31"/>
    <n v="307"/>
    <n v="7592"/>
    <s v="PF01297.12 Periplasmic solute binding protein family"/>
  </r>
  <r>
    <s v="G6T0L2_STRPN"/>
    <x v="840"/>
    <n v="501"/>
    <x v="0"/>
    <n v="320"/>
    <n v="501"/>
    <n v="1239"/>
    <s v="PF09223.6 YodA lipocalin-like domain"/>
  </r>
  <r>
    <s v="G6T6W0_STRPN"/>
    <x v="841"/>
    <n v="501"/>
    <x v="1"/>
    <n v="31"/>
    <n v="307"/>
    <n v="7592"/>
    <s v="PF01297.12 Periplasmic solute binding protein family"/>
  </r>
  <r>
    <s v="G6T6W0_STRPN"/>
    <x v="841"/>
    <n v="501"/>
    <x v="0"/>
    <n v="320"/>
    <n v="501"/>
    <n v="1239"/>
    <s v="PF09223.6 YodA lipocalin-like domain"/>
  </r>
  <r>
    <s v="G6TD77_STRPN"/>
    <x v="842"/>
    <n v="501"/>
    <x v="1"/>
    <n v="31"/>
    <n v="307"/>
    <n v="7592"/>
    <s v="PF01297.12 Periplasmic solute binding protein family"/>
  </r>
  <r>
    <s v="G6TD77_STRPN"/>
    <x v="842"/>
    <n v="501"/>
    <x v="0"/>
    <n v="320"/>
    <n v="501"/>
    <n v="1239"/>
    <s v="PF09223.6 YodA lipocalin-like domain"/>
  </r>
  <r>
    <s v="G6TJK4_STRPN"/>
    <x v="843"/>
    <n v="501"/>
    <x v="1"/>
    <n v="31"/>
    <n v="307"/>
    <n v="7592"/>
    <s v="PF01297.12 Periplasmic solute binding protein family"/>
  </r>
  <r>
    <s v="G6TJK4_STRPN"/>
    <x v="843"/>
    <n v="501"/>
    <x v="0"/>
    <n v="320"/>
    <n v="501"/>
    <n v="1239"/>
    <s v="PF09223.6 YodA lipocalin-like domain"/>
  </r>
  <r>
    <s v="G6TQS9_STRPN"/>
    <x v="844"/>
    <n v="501"/>
    <x v="1"/>
    <n v="31"/>
    <n v="307"/>
    <n v="7592"/>
    <s v="PF01297.12 Periplasmic solute binding protein family"/>
  </r>
  <r>
    <s v="G6TQS9_STRPN"/>
    <x v="844"/>
    <n v="501"/>
    <x v="0"/>
    <n v="320"/>
    <n v="501"/>
    <n v="1239"/>
    <s v="PF09223.6 YodA lipocalin-like domain"/>
  </r>
  <r>
    <s v="G6TWV0_STRPN"/>
    <x v="845"/>
    <n v="501"/>
    <x v="1"/>
    <n v="31"/>
    <n v="307"/>
    <n v="7592"/>
    <s v="PF01297.12 Periplasmic solute binding protein family"/>
  </r>
  <r>
    <s v="G6TWV0_STRPN"/>
    <x v="845"/>
    <n v="501"/>
    <x v="0"/>
    <n v="320"/>
    <n v="501"/>
    <n v="1239"/>
    <s v="PF09223.6 YodA lipocalin-like domain"/>
  </r>
  <r>
    <s v="G6U2Q1_STRPN"/>
    <x v="846"/>
    <n v="501"/>
    <x v="1"/>
    <n v="31"/>
    <n v="307"/>
    <n v="7592"/>
    <s v="PF01297.12 Periplasmic solute binding protein family"/>
  </r>
  <r>
    <s v="G6U2Q1_STRPN"/>
    <x v="846"/>
    <n v="501"/>
    <x v="0"/>
    <n v="320"/>
    <n v="501"/>
    <n v="1239"/>
    <s v="PF09223.6 YodA lipocalin-like domain"/>
  </r>
  <r>
    <s v="G6U973_STRPN"/>
    <x v="847"/>
    <n v="488"/>
    <x v="1"/>
    <n v="18"/>
    <n v="294"/>
    <n v="7592"/>
    <s v="PF01297.12 Periplasmic solute binding protein family"/>
  </r>
  <r>
    <s v="G6U973_STRPN"/>
    <x v="847"/>
    <n v="488"/>
    <x v="0"/>
    <n v="307"/>
    <n v="488"/>
    <n v="1239"/>
    <s v="PF09223.6 YodA lipocalin-like domain"/>
  </r>
  <r>
    <s v="G6UF71_STRPN"/>
    <x v="848"/>
    <n v="501"/>
    <x v="1"/>
    <n v="31"/>
    <n v="307"/>
    <n v="7592"/>
    <s v="PF01297.12 Periplasmic solute binding protein family"/>
  </r>
  <r>
    <s v="G6UF71_STRPN"/>
    <x v="848"/>
    <n v="501"/>
    <x v="0"/>
    <n v="320"/>
    <n v="501"/>
    <n v="1239"/>
    <s v="PF09223.6 YodA lipocalin-like domain"/>
  </r>
  <r>
    <s v="G6ULH7_STRPN"/>
    <x v="849"/>
    <n v="501"/>
    <x v="1"/>
    <n v="31"/>
    <n v="307"/>
    <n v="7592"/>
    <s v="PF01297.12 Periplasmic solute binding protein family"/>
  </r>
  <r>
    <s v="G6ULH7_STRPN"/>
    <x v="849"/>
    <n v="501"/>
    <x v="0"/>
    <n v="320"/>
    <n v="501"/>
    <n v="1239"/>
    <s v="PF09223.6 YodA lipocalin-like domain"/>
  </r>
  <r>
    <s v="G6USZ4_STRPN"/>
    <x v="850"/>
    <n v="501"/>
    <x v="1"/>
    <n v="31"/>
    <n v="307"/>
    <n v="7592"/>
    <s v="PF01297.12 Periplasmic solute binding protein family"/>
  </r>
  <r>
    <s v="G6USZ4_STRPN"/>
    <x v="850"/>
    <n v="501"/>
    <x v="0"/>
    <n v="320"/>
    <n v="501"/>
    <n v="1239"/>
    <s v="PF09223.6 YodA lipocalin-like domain"/>
  </r>
  <r>
    <s v="G6UZ91_STRPN"/>
    <x v="851"/>
    <n v="501"/>
    <x v="1"/>
    <n v="31"/>
    <n v="307"/>
    <n v="7592"/>
    <s v="PF01297.12 Periplasmic solute binding protein family"/>
  </r>
  <r>
    <s v="G6UZ91_STRPN"/>
    <x v="851"/>
    <n v="501"/>
    <x v="0"/>
    <n v="320"/>
    <n v="501"/>
    <n v="1239"/>
    <s v="PF09223.6 YodA lipocalin-like domain"/>
  </r>
  <r>
    <s v="G6V5T6_STRPN"/>
    <x v="852"/>
    <n v="501"/>
    <x v="1"/>
    <n v="31"/>
    <n v="307"/>
    <n v="7592"/>
    <s v="PF01297.12 Periplasmic solute binding protein family"/>
  </r>
  <r>
    <s v="G6V5T6_STRPN"/>
    <x v="852"/>
    <n v="501"/>
    <x v="0"/>
    <n v="320"/>
    <n v="501"/>
    <n v="1239"/>
    <s v="PF09223.6 YodA lipocalin-like domain"/>
  </r>
  <r>
    <s v="G6VCB3_STRPN"/>
    <x v="853"/>
    <n v="501"/>
    <x v="1"/>
    <n v="31"/>
    <n v="307"/>
    <n v="7592"/>
    <s v="PF01297.12 Periplasmic solute binding protein family"/>
  </r>
  <r>
    <s v="G6VCB3_STRPN"/>
    <x v="853"/>
    <n v="501"/>
    <x v="0"/>
    <n v="320"/>
    <n v="501"/>
    <n v="1239"/>
    <s v="PF09223.6 YodA lipocalin-like domain"/>
  </r>
  <r>
    <s v="G6VIF8_STRPN"/>
    <x v="854"/>
    <n v="501"/>
    <x v="1"/>
    <n v="31"/>
    <n v="307"/>
    <n v="7592"/>
    <s v="PF01297.12 Periplasmic solute binding protein family"/>
  </r>
  <r>
    <s v="G6VIF8_STRPN"/>
    <x v="854"/>
    <n v="501"/>
    <x v="0"/>
    <n v="320"/>
    <n v="501"/>
    <n v="1239"/>
    <s v="PF09223.6 YodA lipocalin-like domain"/>
  </r>
  <r>
    <s v="G6VPK7_STRPN"/>
    <x v="855"/>
    <n v="501"/>
    <x v="1"/>
    <n v="31"/>
    <n v="307"/>
    <n v="7592"/>
    <s v="PF01297.12 Periplasmic solute binding protein family"/>
  </r>
  <r>
    <s v="G6VPK7_STRPN"/>
    <x v="855"/>
    <n v="501"/>
    <x v="0"/>
    <n v="320"/>
    <n v="501"/>
    <n v="1239"/>
    <s v="PF09223.6 YodA lipocalin-like domain"/>
  </r>
  <r>
    <s v="G6VVR3_STRPN"/>
    <x v="856"/>
    <n v="501"/>
    <x v="1"/>
    <n v="31"/>
    <n v="307"/>
    <n v="7592"/>
    <s v="PF01297.12 Periplasmic solute binding protein family"/>
  </r>
  <r>
    <s v="G6VVR3_STRPN"/>
    <x v="856"/>
    <n v="501"/>
    <x v="0"/>
    <n v="320"/>
    <n v="501"/>
    <n v="1239"/>
    <s v="PF09223.6 YodA lipocalin-like domain"/>
  </r>
  <r>
    <s v="G6W288_STRPN"/>
    <x v="857"/>
    <n v="501"/>
    <x v="1"/>
    <n v="31"/>
    <n v="307"/>
    <n v="7592"/>
    <s v="PF01297.12 Periplasmic solute binding protein family"/>
  </r>
  <r>
    <s v="G6W288_STRPN"/>
    <x v="857"/>
    <n v="501"/>
    <x v="0"/>
    <n v="320"/>
    <n v="501"/>
    <n v="1239"/>
    <s v="PF09223.6 YodA lipocalin-like domain"/>
  </r>
  <r>
    <s v="G6W8C5_STRPN"/>
    <x v="858"/>
    <n v="501"/>
    <x v="1"/>
    <n v="31"/>
    <n v="307"/>
    <n v="7592"/>
    <s v="PF01297.12 Periplasmic solute binding protein family"/>
  </r>
  <r>
    <s v="G6W8C5_STRPN"/>
    <x v="858"/>
    <n v="501"/>
    <x v="0"/>
    <n v="320"/>
    <n v="501"/>
    <n v="1239"/>
    <s v="PF09223.6 YodA lipocalin-like domain"/>
  </r>
  <r>
    <s v="G6WEL9_STRPN"/>
    <x v="859"/>
    <n v="501"/>
    <x v="1"/>
    <n v="31"/>
    <n v="307"/>
    <n v="7592"/>
    <s v="PF01297.12 Periplasmic solute binding protein family"/>
  </r>
  <r>
    <s v="G6WEL9_STRPN"/>
    <x v="859"/>
    <n v="501"/>
    <x v="0"/>
    <n v="320"/>
    <n v="501"/>
    <n v="1239"/>
    <s v="PF09223.6 YodA lipocalin-like domain"/>
  </r>
  <r>
    <s v="G6WH86_STRPN"/>
    <x v="860"/>
    <n v="501"/>
    <x v="1"/>
    <n v="31"/>
    <n v="307"/>
    <n v="7592"/>
    <s v="PF01297.12 Periplasmic solute binding protein family"/>
  </r>
  <r>
    <s v="G6WH86_STRPN"/>
    <x v="860"/>
    <n v="501"/>
    <x v="0"/>
    <n v="320"/>
    <n v="501"/>
    <n v="1239"/>
    <s v="PF09223.6 YodA lipocalin-like domain"/>
  </r>
  <r>
    <s v="G6WS07_STRPN"/>
    <x v="861"/>
    <n v="485"/>
    <x v="1"/>
    <n v="15"/>
    <n v="291"/>
    <n v="7592"/>
    <s v="PF01297.12 Periplasmic solute binding protein family"/>
  </r>
  <r>
    <s v="G6WS07_STRPN"/>
    <x v="861"/>
    <n v="485"/>
    <x v="0"/>
    <n v="304"/>
    <n v="485"/>
    <n v="1239"/>
    <s v="PF09223.6 YodA lipocalin-like domain"/>
  </r>
  <r>
    <s v="G6XMZ7_RHIRD"/>
    <x v="862"/>
    <n v="228"/>
    <x v="0"/>
    <n v="49"/>
    <n v="228"/>
    <n v="1239"/>
    <s v="PF09223.6 YodA lipocalin-like domain"/>
  </r>
  <r>
    <s v="G7RAW9_ECOC2"/>
    <x v="863"/>
    <n v="216"/>
    <x v="0"/>
    <n v="35"/>
    <n v="216"/>
    <n v="1239"/>
    <s v="PF09223.6 YodA lipocalin-like domain"/>
  </r>
  <r>
    <s v="G7RIP8_ECOC1"/>
    <x v="864"/>
    <n v="216"/>
    <x v="0"/>
    <n v="35"/>
    <n v="216"/>
    <n v="1239"/>
    <s v="PF09223.6 YodA lipocalin-like domain"/>
  </r>
  <r>
    <s v="G7RW06_STRSU"/>
    <x v="865"/>
    <n v="503"/>
    <x v="1"/>
    <n v="32"/>
    <n v="308"/>
    <n v="7592"/>
    <s v="PF01297.12 Periplasmic solute binding protein family"/>
  </r>
  <r>
    <s v="G7RW06_STRSU"/>
    <x v="865"/>
    <n v="503"/>
    <x v="0"/>
    <n v="322"/>
    <n v="503"/>
    <n v="1239"/>
    <s v="PF09223.6 YodA lipocalin-like domain"/>
  </r>
  <r>
    <s v="G7S1Y3_STRSU"/>
    <x v="866"/>
    <n v="503"/>
    <x v="1"/>
    <n v="32"/>
    <n v="308"/>
    <n v="7592"/>
    <s v="PF01297.12 Periplasmic solute binding protein family"/>
  </r>
  <r>
    <s v="G7S1Y3_STRSU"/>
    <x v="866"/>
    <n v="503"/>
    <x v="0"/>
    <n v="322"/>
    <n v="503"/>
    <n v="1239"/>
    <s v="PF09223.6 YodA lipocalin-like domain"/>
  </r>
  <r>
    <s v="G7S8K7_STRSU"/>
    <x v="867"/>
    <n v="503"/>
    <x v="1"/>
    <n v="32"/>
    <n v="308"/>
    <n v="7592"/>
    <s v="PF01297.12 Periplasmic solute binding protein family"/>
  </r>
  <r>
    <s v="G7S8K7_STRSU"/>
    <x v="867"/>
    <n v="503"/>
    <x v="0"/>
    <n v="322"/>
    <n v="503"/>
    <n v="1239"/>
    <s v="PF09223.6 YodA lipocalin-like domain"/>
  </r>
  <r>
    <s v="G7SD44_STRSU"/>
    <x v="868"/>
    <n v="503"/>
    <x v="1"/>
    <n v="32"/>
    <n v="308"/>
    <n v="7592"/>
    <s v="PF01297.12 Periplasmic solute binding protein family"/>
  </r>
  <r>
    <s v="G7SD44_STRSU"/>
    <x v="868"/>
    <n v="503"/>
    <x v="0"/>
    <n v="322"/>
    <n v="503"/>
    <n v="1239"/>
    <s v="PF09223.6 YodA lipocalin-like domain"/>
  </r>
  <r>
    <s v="G7SLP2_STRSU"/>
    <x v="869"/>
    <n v="503"/>
    <x v="1"/>
    <n v="32"/>
    <n v="308"/>
    <n v="7592"/>
    <s v="PF01297.12 Periplasmic solute binding protein family"/>
  </r>
  <r>
    <s v="G7SLP2_STRSU"/>
    <x v="869"/>
    <n v="503"/>
    <x v="0"/>
    <n v="322"/>
    <n v="503"/>
    <n v="1239"/>
    <s v="PF09223.6 YodA lipocalin-like domain"/>
  </r>
  <r>
    <s v="G7SXL9_SALPS"/>
    <x v="870"/>
    <n v="216"/>
    <x v="0"/>
    <n v="35"/>
    <n v="216"/>
    <n v="1239"/>
    <s v="PF09223.6 YodA lipocalin-like domain"/>
  </r>
  <r>
    <s v="G7ZS31_STAAU"/>
    <x v="871"/>
    <n v="514"/>
    <x v="1"/>
    <n v="35"/>
    <n v="319"/>
    <n v="7592"/>
    <s v="PF01297.12 Periplasmic solute binding protein family"/>
  </r>
  <r>
    <s v="G7ZS31_STAAU"/>
    <x v="871"/>
    <n v="514"/>
    <x v="0"/>
    <n v="333"/>
    <n v="514"/>
    <n v="1239"/>
    <s v="PF09223.6 YodA lipocalin-like domain"/>
  </r>
  <r>
    <s v="G8LPF0_ENTCL"/>
    <x v="872"/>
    <n v="248"/>
    <x v="0"/>
    <n v="68"/>
    <n v="248"/>
    <n v="1239"/>
    <s v="PF09223.6 YodA lipocalin-like domain"/>
  </r>
  <r>
    <s v="G8RDW0_STAAU"/>
    <x v="873"/>
    <n v="515"/>
    <x v="1"/>
    <n v="35"/>
    <n v="320"/>
    <n v="7592"/>
    <s v="PF01297.12 Periplasmic solute binding protein family"/>
  </r>
  <r>
    <s v="G8RDW0_STAAU"/>
    <x v="873"/>
    <n v="515"/>
    <x v="0"/>
    <n v="334"/>
    <n v="515"/>
    <n v="1239"/>
    <s v="PF09223.6 YodA lipocalin-like domain"/>
  </r>
  <r>
    <s v="G8UGX1_BACCE"/>
    <x v="874"/>
    <n v="535"/>
    <x v="1"/>
    <n v="37"/>
    <n v="317"/>
    <n v="7592"/>
    <s v="PF01297.12 Periplasmic solute binding protein family"/>
  </r>
  <r>
    <s v="G8UGX1_BACCE"/>
    <x v="874"/>
    <n v="535"/>
    <x v="0"/>
    <n v="355"/>
    <n v="535"/>
    <n v="1239"/>
    <s v="PF09223.6 YodA lipocalin-like domain"/>
  </r>
  <r>
    <s v="G8UZZ2_STAAU"/>
    <x v="875"/>
    <n v="515"/>
    <x v="1"/>
    <n v="35"/>
    <n v="320"/>
    <n v="7592"/>
    <s v="PF01297.12 Periplasmic solute binding protein family"/>
  </r>
  <r>
    <s v="G8UZZ2_STAAU"/>
    <x v="875"/>
    <n v="515"/>
    <x v="0"/>
    <n v="334"/>
    <n v="515"/>
    <n v="1239"/>
    <s v="PF09223.6 YodA lipocalin-like domain"/>
  </r>
  <r>
    <s v="G8W3Y4_KLEPN"/>
    <x v="876"/>
    <n v="216"/>
    <x v="0"/>
    <n v="35"/>
    <n v="216"/>
    <n v="1239"/>
    <s v="PF09223.6 YodA lipocalin-like domain"/>
  </r>
  <r>
    <s v="G8WC73_KLEOK"/>
    <x v="877"/>
    <n v="215"/>
    <x v="0"/>
    <n v="35"/>
    <n v="215"/>
    <n v="1239"/>
    <s v="PF09223.6 YodA lipocalin-like domain"/>
  </r>
  <r>
    <s v="G9ADG6_RHIFH"/>
    <x v="878"/>
    <n v="226"/>
    <x v="0"/>
    <n v="47"/>
    <n v="226"/>
    <n v="1239"/>
    <s v="PF09223.6 YodA lipocalin-like domain"/>
  </r>
  <r>
    <s v="G9EA71_9GAMM"/>
    <x v="879"/>
    <n v="227"/>
    <x v="0"/>
    <n v="48"/>
    <n v="227"/>
    <n v="1239"/>
    <s v="PF09223.6 YodA lipocalin-like domain"/>
  </r>
  <r>
    <s v="G9RLC3_9ENTR"/>
    <x v="880"/>
    <n v="216"/>
    <x v="0"/>
    <n v="35"/>
    <n v="216"/>
    <n v="1239"/>
    <s v="PF09223.6 YodA lipocalin-like domain"/>
  </r>
  <r>
    <s v="G9SIE3_CITFR"/>
    <x v="881"/>
    <n v="216"/>
    <x v="0"/>
    <n v="35"/>
    <n v="216"/>
    <n v="1239"/>
    <s v="PF09223.6 YodA lipocalin-like domain"/>
  </r>
  <r>
    <s v="G9ST24_ENTFC"/>
    <x v="882"/>
    <n v="507"/>
    <x v="1"/>
    <n v="35"/>
    <n v="312"/>
    <n v="7592"/>
    <s v="PF01297.12 Periplasmic solute binding protein family"/>
  </r>
  <r>
    <s v="G9ST24_ENTFC"/>
    <x v="882"/>
    <n v="507"/>
    <x v="0"/>
    <n v="325"/>
    <n v="507"/>
    <n v="1239"/>
    <s v="PF09223.6 YodA lipocalin-like domain"/>
  </r>
  <r>
    <s v="G9SX44_ENTFC"/>
    <x v="883"/>
    <n v="507"/>
    <x v="1"/>
    <n v="35"/>
    <n v="312"/>
    <n v="7592"/>
    <s v="PF01297.12 Periplasmic solute binding protein family"/>
  </r>
  <r>
    <s v="G9SX44_ENTFC"/>
    <x v="883"/>
    <n v="507"/>
    <x v="0"/>
    <n v="325"/>
    <n v="507"/>
    <n v="1239"/>
    <s v="PF09223.6 YodA lipocalin-like domain"/>
  </r>
  <r>
    <s v="G9TAT2_SALMO"/>
    <x v="884"/>
    <n v="215"/>
    <x v="0"/>
    <n v="34"/>
    <n v="215"/>
    <n v="1239"/>
    <s v="PF09223.6 YodA lipocalin-like domain"/>
  </r>
  <r>
    <s v="G9TSC0_SALMO"/>
    <x v="885"/>
    <n v="215"/>
    <x v="0"/>
    <n v="34"/>
    <n v="215"/>
    <n v="1239"/>
    <s v="PF09223.6 YodA lipocalin-like domain"/>
  </r>
  <r>
    <s v="G9U052_SALMO"/>
    <x v="886"/>
    <n v="215"/>
    <x v="0"/>
    <n v="34"/>
    <n v="215"/>
    <n v="1239"/>
    <s v="PF09223.6 YodA lipocalin-like domain"/>
  </r>
  <r>
    <s v="G9UBE8_SALMO"/>
    <x v="887"/>
    <n v="215"/>
    <x v="0"/>
    <n v="34"/>
    <n v="215"/>
    <n v="1239"/>
    <s v="PF09223.6 YodA lipocalin-like domain"/>
  </r>
  <r>
    <s v="G9USN6_SALMO"/>
    <x v="888"/>
    <n v="215"/>
    <x v="0"/>
    <n v="34"/>
    <n v="215"/>
    <n v="1239"/>
    <s v="PF09223.6 YodA lipocalin-like domain"/>
  </r>
  <r>
    <s v="G9V5M8_SALMO"/>
    <x v="889"/>
    <n v="215"/>
    <x v="0"/>
    <n v="34"/>
    <n v="215"/>
    <n v="1239"/>
    <s v="PF09223.6 YodA lipocalin-like domain"/>
  </r>
  <r>
    <s v="G9VHZ8_SALMO"/>
    <x v="890"/>
    <n v="215"/>
    <x v="0"/>
    <n v="34"/>
    <n v="215"/>
    <n v="1239"/>
    <s v="PF09223.6 YodA lipocalin-like domain"/>
  </r>
  <r>
    <s v="G9VV62_SALMO"/>
    <x v="891"/>
    <n v="216"/>
    <x v="0"/>
    <n v="35"/>
    <n v="216"/>
    <n v="1239"/>
    <s v="PF09223.6 YodA lipocalin-like domain"/>
  </r>
  <r>
    <s v="G9W0A3_SALET"/>
    <x v="892"/>
    <n v="215"/>
    <x v="0"/>
    <n v="34"/>
    <n v="215"/>
    <n v="1239"/>
    <s v="PF09223.6 YodA lipocalin-like domain"/>
  </r>
  <r>
    <s v="G9Z410_9ENTR"/>
    <x v="893"/>
    <n v="203"/>
    <x v="0"/>
    <n v="22"/>
    <n v="203"/>
    <n v="1239"/>
    <s v="PF09223.6 YodA lipocalin-like domain"/>
  </r>
  <r>
    <s v="H0ANK8_STAAU"/>
    <x v="894"/>
    <n v="516"/>
    <x v="1"/>
    <n v="35"/>
    <n v="321"/>
    <n v="7592"/>
    <s v="PF01297.12 Periplasmic solute binding protein family"/>
  </r>
  <r>
    <s v="H0ANK8_STAAU"/>
    <x v="894"/>
    <n v="516"/>
    <x v="0"/>
    <n v="335"/>
    <n v="516"/>
    <n v="1239"/>
    <s v="PF09223.6 YodA lipocalin-like domain"/>
  </r>
  <r>
    <s v="H0ANV5_STAAU"/>
    <x v="895"/>
    <n v="515"/>
    <x v="1"/>
    <n v="35"/>
    <n v="320"/>
    <n v="7592"/>
    <s v="PF01297.12 Periplasmic solute binding protein family"/>
  </r>
  <r>
    <s v="H0ANV5_STAAU"/>
    <x v="895"/>
    <n v="515"/>
    <x v="0"/>
    <n v="334"/>
    <n v="515"/>
    <n v="1239"/>
    <s v="PF09223.6 YodA lipocalin-like domain"/>
  </r>
  <r>
    <s v="H0B239_STAAU"/>
    <x v="896"/>
    <n v="516"/>
    <x v="1"/>
    <n v="35"/>
    <n v="321"/>
    <n v="7592"/>
    <s v="PF01297.12 Periplasmic solute binding protein family"/>
  </r>
  <r>
    <s v="H0B239_STAAU"/>
    <x v="896"/>
    <n v="516"/>
    <x v="0"/>
    <n v="335"/>
    <n v="516"/>
    <n v="1239"/>
    <s v="PF09223.6 YodA lipocalin-like domain"/>
  </r>
  <r>
    <s v="H0CCI8_STAAU"/>
    <x v="897"/>
    <n v="515"/>
    <x v="1"/>
    <n v="35"/>
    <n v="320"/>
    <n v="7592"/>
    <s v="PF01297.12 Periplasmic solute binding protein family"/>
  </r>
  <r>
    <s v="H0CCI8_STAAU"/>
    <x v="897"/>
    <n v="515"/>
    <x v="0"/>
    <n v="334"/>
    <n v="515"/>
    <n v="1239"/>
    <s v="PF09223.6 YodA lipocalin-like domain"/>
  </r>
  <r>
    <s v="H0CHI4_STAAU"/>
    <x v="898"/>
    <n v="515"/>
    <x v="1"/>
    <n v="35"/>
    <n v="320"/>
    <n v="7592"/>
    <s v="PF01297.12 Periplasmic solute binding protein family"/>
  </r>
  <r>
    <s v="H0CHI4_STAAU"/>
    <x v="898"/>
    <n v="515"/>
    <x v="0"/>
    <n v="334"/>
    <n v="515"/>
    <n v="1239"/>
    <s v="PF09223.6 YodA lipocalin-like domain"/>
  </r>
  <r>
    <s v="H0CMW7_STAAU"/>
    <x v="899"/>
    <n v="515"/>
    <x v="1"/>
    <n v="35"/>
    <n v="320"/>
    <n v="7592"/>
    <s v="PF01297.12 Periplasmic solute binding protein family"/>
  </r>
  <r>
    <s v="H0CMW7_STAAU"/>
    <x v="899"/>
    <n v="515"/>
    <x v="0"/>
    <n v="334"/>
    <n v="515"/>
    <n v="1239"/>
    <s v="PF09223.6 YodA lipocalin-like domain"/>
  </r>
  <r>
    <s v="H0CYT9_STAAU"/>
    <x v="900"/>
    <n v="516"/>
    <x v="1"/>
    <n v="35"/>
    <n v="321"/>
    <n v="7592"/>
    <s v="PF01297.12 Periplasmic solute binding protein family"/>
  </r>
  <r>
    <s v="H0CYT9_STAAU"/>
    <x v="900"/>
    <n v="516"/>
    <x v="0"/>
    <n v="335"/>
    <n v="516"/>
    <n v="1239"/>
    <s v="PF09223.6 YodA lipocalin-like domain"/>
  </r>
  <r>
    <s v="H0D6Z6_STAAU"/>
    <x v="901"/>
    <n v="516"/>
    <x v="1"/>
    <n v="35"/>
    <n v="321"/>
    <n v="7592"/>
    <s v="PF01297.12 Periplasmic solute binding protein family"/>
  </r>
  <r>
    <s v="H0D6Z6_STAAU"/>
    <x v="901"/>
    <n v="516"/>
    <x v="0"/>
    <n v="335"/>
    <n v="516"/>
    <n v="1239"/>
    <s v="PF09223.6 YodA lipocalin-like domain"/>
  </r>
  <r>
    <s v="H0D8G0_STAAU"/>
    <x v="902"/>
    <n v="516"/>
    <x v="1"/>
    <n v="35"/>
    <n v="321"/>
    <n v="7592"/>
    <s v="PF01297.12 Periplasmic solute binding protein family"/>
  </r>
  <r>
    <s v="H0D8G0_STAAU"/>
    <x v="902"/>
    <n v="516"/>
    <x v="0"/>
    <n v="335"/>
    <n v="516"/>
    <n v="1239"/>
    <s v="PF09223.6 YodA lipocalin-like domain"/>
  </r>
  <r>
    <s v="H0H6P1_RHIRD"/>
    <x v="903"/>
    <n v="227"/>
    <x v="0"/>
    <n v="48"/>
    <n v="227"/>
    <n v="1239"/>
    <s v="PF09223.6 YodA lipocalin-like domain"/>
  </r>
  <r>
    <s v="H0KIM1_BIFAN"/>
    <x v="904"/>
    <n v="527"/>
    <x v="1"/>
    <n v="72"/>
    <n v="348"/>
    <n v="7592"/>
    <s v="PF01297.12 Periplasmic solute binding protein family"/>
  </r>
  <r>
    <s v="H0KIM1_BIFAN"/>
    <x v="904"/>
    <n v="527"/>
    <x v="0"/>
    <n v="348"/>
    <n v="527"/>
    <n v="1239"/>
    <s v="PF09223.6 YodA lipocalin-like domain"/>
  </r>
  <r>
    <s v="H0LA08_SALMO"/>
    <x v="905"/>
    <n v="215"/>
    <x v="0"/>
    <n v="34"/>
    <n v="215"/>
    <n v="1239"/>
    <s v="PF09223.6 YodA lipocalin-like domain"/>
  </r>
  <r>
    <s v="H0LC77_SALMO"/>
    <x v="906"/>
    <n v="216"/>
    <x v="0"/>
    <n v="35"/>
    <n v="216"/>
    <n v="1239"/>
    <s v="PF09223.6 YodA lipocalin-like domain"/>
  </r>
  <r>
    <s v="H0LV36_SALMO"/>
    <x v="907"/>
    <n v="216"/>
    <x v="0"/>
    <n v="35"/>
    <n v="216"/>
    <n v="1239"/>
    <s v="PF09223.6 YodA lipocalin-like domain"/>
  </r>
  <r>
    <s v="H0M5Y2_SALMO"/>
    <x v="908"/>
    <n v="216"/>
    <x v="0"/>
    <n v="35"/>
    <n v="216"/>
    <n v="1239"/>
    <s v="PF09223.6 YodA lipocalin-like domain"/>
  </r>
  <r>
    <s v="H0MFH1_SALMO"/>
    <x v="909"/>
    <n v="216"/>
    <x v="0"/>
    <n v="35"/>
    <n v="216"/>
    <n v="1239"/>
    <s v="PF09223.6 YodA lipocalin-like domain"/>
  </r>
  <r>
    <s v="H0MR80_SALMO"/>
    <x v="910"/>
    <n v="216"/>
    <x v="0"/>
    <n v="35"/>
    <n v="216"/>
    <n v="1239"/>
    <s v="PF09223.6 YodA lipocalin-like domain"/>
  </r>
  <r>
    <s v="H0N8Q5_SALET"/>
    <x v="911"/>
    <n v="215"/>
    <x v="0"/>
    <n v="34"/>
    <n v="215"/>
    <n v="1239"/>
    <s v="PF09223.6 YodA lipocalin-like domain"/>
  </r>
  <r>
    <s v="H0QDA9_ECOLI"/>
    <x v="912"/>
    <n v="216"/>
    <x v="0"/>
    <n v="35"/>
    <n v="216"/>
    <n v="1239"/>
    <s v="PF09223.6 YodA lipocalin-like domain"/>
  </r>
  <r>
    <s v="H0UJL2_9BACT"/>
    <x v="913"/>
    <n v="212"/>
    <x v="0"/>
    <n v="34"/>
    <n v="184"/>
    <n v="1239"/>
    <s v="PF09223.6 YodA lipocalin-like domain"/>
  </r>
  <r>
    <s v="H0UJL3_9BACT"/>
    <x v="914"/>
    <n v="202"/>
    <x v="0"/>
    <n v="18"/>
    <n v="194"/>
    <n v="1239"/>
    <s v="PF09223.6 YodA lipocalin-like domain"/>
  </r>
  <r>
    <s v="H1C1I6_ECOLX"/>
    <x v="915"/>
    <n v="216"/>
    <x v="0"/>
    <n v="35"/>
    <n v="216"/>
    <n v="1239"/>
    <s v="PF09223.6 YodA lipocalin-like domain"/>
  </r>
  <r>
    <s v="H1DSA7_ECOLX"/>
    <x v="916"/>
    <n v="216"/>
    <x v="0"/>
    <n v="35"/>
    <n v="216"/>
    <n v="1239"/>
    <s v="PF09223.6 YodA lipocalin-like domain"/>
  </r>
  <r>
    <s v="H1EC93_ECOLX"/>
    <x v="917"/>
    <n v="223"/>
    <x v="0"/>
    <n v="42"/>
    <n v="223"/>
    <n v="1239"/>
    <s v="PF09223.6 YodA lipocalin-like domain"/>
  </r>
  <r>
    <s v="H1EGR5_ECOLX"/>
    <x v="918"/>
    <n v="216"/>
    <x v="0"/>
    <n v="35"/>
    <n v="216"/>
    <n v="1239"/>
    <s v="PF09223.6 YodA lipocalin-like domain"/>
  </r>
  <r>
    <s v="H1F152_ECOLX"/>
    <x v="919"/>
    <n v="216"/>
    <x v="0"/>
    <n v="35"/>
    <n v="216"/>
    <n v="1239"/>
    <s v="PF09223.6 YodA lipocalin-like domain"/>
  </r>
  <r>
    <s v="H1FJQ6_ECOLX"/>
    <x v="920"/>
    <n v="216"/>
    <x v="0"/>
    <n v="35"/>
    <n v="216"/>
    <n v="1239"/>
    <s v="PF09223.6 YodA lipocalin-like domain"/>
  </r>
  <r>
    <s v="H1HS29_9FIRM"/>
    <x v="921"/>
    <n v="523"/>
    <x v="1"/>
    <n v="51"/>
    <n v="522"/>
    <n v="7592"/>
    <s v="PF01297.12 Periplasmic solute binding protein family"/>
  </r>
  <r>
    <s v="H1HS29_9FIRM"/>
    <x v="921"/>
    <n v="523"/>
    <x v="0"/>
    <n v="157"/>
    <n v="339"/>
    <n v="1239"/>
    <s v="PF09223.6 YodA lipocalin-like domain"/>
  </r>
  <r>
    <s v="H1RH71_SALMO"/>
    <x v="922"/>
    <n v="216"/>
    <x v="0"/>
    <n v="35"/>
    <n v="216"/>
    <n v="1239"/>
    <s v="PF09223.6 YodA lipocalin-like domain"/>
  </r>
  <r>
    <s v="H1SLQ9_STAAU"/>
    <x v="923"/>
    <n v="515"/>
    <x v="1"/>
    <n v="35"/>
    <n v="320"/>
    <n v="7592"/>
    <s v="PF01297.12 Periplasmic solute binding protein family"/>
  </r>
  <r>
    <s v="H1SLQ9_STAAU"/>
    <x v="923"/>
    <n v="515"/>
    <x v="0"/>
    <n v="334"/>
    <n v="515"/>
    <n v="1239"/>
    <s v="PF09223.6 YodA lipocalin-like domain"/>
  </r>
  <r>
    <s v="H1SU87_STAAU"/>
    <x v="924"/>
    <n v="517"/>
    <x v="1"/>
    <n v="35"/>
    <n v="322"/>
    <n v="7592"/>
    <s v="PF01297.12 Periplasmic solute binding protein family"/>
  </r>
  <r>
    <s v="H1SU87_STAAU"/>
    <x v="924"/>
    <n v="517"/>
    <x v="0"/>
    <n v="336"/>
    <n v="517"/>
    <n v="1239"/>
    <s v="PF09223.6 YodA lipocalin-like domain"/>
  </r>
  <r>
    <s v="H1T026_STAAU"/>
    <x v="925"/>
    <n v="515"/>
    <x v="1"/>
    <n v="35"/>
    <n v="320"/>
    <n v="7592"/>
    <s v="PF01297.12 Periplasmic solute binding protein family"/>
  </r>
  <r>
    <s v="H1T026_STAAU"/>
    <x v="925"/>
    <n v="515"/>
    <x v="0"/>
    <n v="334"/>
    <n v="515"/>
    <n v="1239"/>
    <s v="PF09223.6 YodA lipocalin-like domain"/>
  </r>
  <r>
    <s v="H1TD84_STAAU"/>
    <x v="926"/>
    <n v="515"/>
    <x v="1"/>
    <n v="35"/>
    <n v="320"/>
    <n v="7592"/>
    <s v="PF01297.12 Periplasmic solute binding protein family"/>
  </r>
  <r>
    <s v="H1TD84_STAAU"/>
    <x v="926"/>
    <n v="515"/>
    <x v="0"/>
    <n v="334"/>
    <n v="515"/>
    <n v="1239"/>
    <s v="PF09223.6 YodA lipocalin-like domain"/>
  </r>
  <r>
    <s v="H1TK37_STAAU"/>
    <x v="927"/>
    <n v="516"/>
    <x v="1"/>
    <n v="35"/>
    <n v="321"/>
    <n v="7592"/>
    <s v="PF01297.12 Periplasmic solute binding protein family"/>
  </r>
  <r>
    <s v="H1TK37_STAAU"/>
    <x v="927"/>
    <n v="516"/>
    <x v="0"/>
    <n v="335"/>
    <n v="516"/>
    <n v="1239"/>
    <s v="PF09223.6 YodA lipocalin-like domain"/>
  </r>
  <r>
    <s v="H1TPY4_STAAU"/>
    <x v="928"/>
    <n v="515"/>
    <x v="1"/>
    <n v="35"/>
    <n v="320"/>
    <n v="7592"/>
    <s v="PF01297.12 Periplasmic solute binding protein family"/>
  </r>
  <r>
    <s v="H1TPY4_STAAU"/>
    <x v="928"/>
    <n v="515"/>
    <x v="0"/>
    <n v="334"/>
    <n v="515"/>
    <n v="1239"/>
    <s v="PF09223.6 YodA lipocalin-like domain"/>
  </r>
  <r>
    <s v="H2A5I0_STRMD"/>
    <x v="929"/>
    <n v="504"/>
    <x v="1"/>
    <n v="34"/>
    <n v="307"/>
    <n v="7592"/>
    <s v="PF01297.12 Periplasmic solute binding protein family"/>
  </r>
  <r>
    <s v="H2A5I0_STRMD"/>
    <x v="929"/>
    <n v="504"/>
    <x v="0"/>
    <n v="320"/>
    <n v="504"/>
    <n v="1239"/>
    <s v="PF09223.6 YodA lipocalin-like domain"/>
  </r>
  <r>
    <s v="H3KP68_ECOLX"/>
    <x v="930"/>
    <n v="216"/>
    <x v="0"/>
    <n v="35"/>
    <n v="216"/>
    <n v="1239"/>
    <s v="PF09223.6 YodA lipocalin-like domain"/>
  </r>
  <r>
    <s v="H3LFM8_KLEOX"/>
    <x v="931"/>
    <n v="215"/>
    <x v="0"/>
    <n v="35"/>
    <n v="215"/>
    <n v="1239"/>
    <s v="PF09223.6 YodA lipocalin-like domain"/>
  </r>
  <r>
    <s v="H3LW79_KLEOX"/>
    <x v="932"/>
    <n v="215"/>
    <x v="0"/>
    <n v="35"/>
    <n v="215"/>
    <n v="1239"/>
    <s v="PF09223.6 YodA lipocalin-like domain"/>
  </r>
  <r>
    <s v="H3MDD7_KLEOX"/>
    <x v="933"/>
    <n v="215"/>
    <x v="0"/>
    <n v="35"/>
    <n v="215"/>
    <n v="1239"/>
    <s v="PF09223.6 YodA lipocalin-like domain"/>
  </r>
  <r>
    <s v="H3MUR0_KLEOX"/>
    <x v="934"/>
    <n v="216"/>
    <x v="0"/>
    <n v="35"/>
    <n v="216"/>
    <n v="1239"/>
    <s v="PF09223.6 YodA lipocalin-like domain"/>
  </r>
  <r>
    <s v="H3N5B6_KLEOX"/>
    <x v="935"/>
    <n v="215"/>
    <x v="0"/>
    <n v="35"/>
    <n v="215"/>
    <n v="1239"/>
    <s v="PF09223.6 YodA lipocalin-like domain"/>
  </r>
  <r>
    <s v="H3NC19_9LACT"/>
    <x v="936"/>
    <n v="321"/>
    <x v="0"/>
    <n v="138"/>
    <n v="321"/>
    <n v="1239"/>
    <s v="PF09223.6 YodA lipocalin-like domain"/>
  </r>
  <r>
    <s v="H3NHI5_9LACT"/>
    <x v="937"/>
    <n v="310"/>
    <x v="0"/>
    <n v="127"/>
    <n v="310"/>
    <n v="1239"/>
    <s v="PF09223.6 YodA lipocalin-like domain"/>
  </r>
  <r>
    <s v="H3RV06_STAAU"/>
    <x v="938"/>
    <n v="516"/>
    <x v="1"/>
    <n v="35"/>
    <n v="321"/>
    <n v="7592"/>
    <s v="PF01297.12 Periplasmic solute binding protein family"/>
  </r>
  <r>
    <s v="H3RV06_STAAU"/>
    <x v="938"/>
    <n v="516"/>
    <x v="0"/>
    <n v="335"/>
    <n v="516"/>
    <n v="1239"/>
    <s v="PF09223.6 YodA lipocalin-like domain"/>
  </r>
  <r>
    <s v="H3S269_STAAU"/>
    <x v="939"/>
    <n v="515"/>
    <x v="1"/>
    <n v="35"/>
    <n v="320"/>
    <n v="7592"/>
    <s v="PF01297.12 Periplasmic solute binding protein family"/>
  </r>
  <r>
    <s v="H3S269_STAAU"/>
    <x v="939"/>
    <n v="515"/>
    <x v="0"/>
    <n v="334"/>
    <n v="515"/>
    <n v="1239"/>
    <s v="PF09223.6 YodA lipocalin-like domain"/>
  </r>
  <r>
    <s v="H3TRZ0_STAAU"/>
    <x v="940"/>
    <n v="515"/>
    <x v="1"/>
    <n v="35"/>
    <n v="320"/>
    <n v="7592"/>
    <s v="PF01297.12 Periplasmic solute binding protein family"/>
  </r>
  <r>
    <s v="H3TRZ0_STAAU"/>
    <x v="940"/>
    <n v="515"/>
    <x v="0"/>
    <n v="334"/>
    <n v="515"/>
    <n v="1239"/>
    <s v="PF09223.6 YodA lipocalin-like domain"/>
  </r>
  <r>
    <s v="H3U2U1_STAAU"/>
    <x v="941"/>
    <n v="515"/>
    <x v="1"/>
    <n v="35"/>
    <n v="320"/>
    <n v="7592"/>
    <s v="PF01297.12 Periplasmic solute binding protein family"/>
  </r>
  <r>
    <s v="H3U2U1_STAAU"/>
    <x v="941"/>
    <n v="515"/>
    <x v="0"/>
    <n v="334"/>
    <n v="515"/>
    <n v="1239"/>
    <s v="PF09223.6 YodA lipocalin-like domain"/>
  </r>
  <r>
    <s v="H3UAF4_STAAU"/>
    <x v="942"/>
    <n v="515"/>
    <x v="1"/>
    <n v="35"/>
    <n v="320"/>
    <n v="7592"/>
    <s v="PF01297.12 Periplasmic solute binding protein family"/>
  </r>
  <r>
    <s v="H3UAF4_STAAU"/>
    <x v="942"/>
    <n v="515"/>
    <x v="0"/>
    <n v="334"/>
    <n v="515"/>
    <n v="1239"/>
    <s v="PF09223.6 YodA lipocalin-like domain"/>
  </r>
  <r>
    <s v="H3X3L8_STAAU"/>
    <x v="943"/>
    <n v="515"/>
    <x v="1"/>
    <n v="35"/>
    <n v="320"/>
    <n v="7592"/>
    <s v="PF01297.12 Periplasmic solute binding protein family"/>
  </r>
  <r>
    <s v="H3X3L8_STAAU"/>
    <x v="943"/>
    <n v="515"/>
    <x v="0"/>
    <n v="334"/>
    <n v="515"/>
    <n v="1239"/>
    <s v="PF09223.6 YodA lipocalin-like domain"/>
  </r>
  <r>
    <s v="H3X9Q3_STAAU"/>
    <x v="944"/>
    <n v="516"/>
    <x v="1"/>
    <n v="35"/>
    <n v="321"/>
    <n v="7592"/>
    <s v="PF01297.12 Periplasmic solute binding protein family"/>
  </r>
  <r>
    <s v="H3X9Q3_STAAU"/>
    <x v="944"/>
    <n v="516"/>
    <x v="0"/>
    <n v="335"/>
    <n v="516"/>
    <n v="1239"/>
    <s v="PF09223.6 YodA lipocalin-like domain"/>
  </r>
  <r>
    <s v="H3XLR8_STAAU"/>
    <x v="945"/>
    <n v="516"/>
    <x v="1"/>
    <n v="35"/>
    <n v="321"/>
    <n v="7592"/>
    <s v="PF01297.12 Periplasmic solute binding protein family"/>
  </r>
  <r>
    <s v="H3XLR8_STAAU"/>
    <x v="945"/>
    <n v="516"/>
    <x v="0"/>
    <n v="335"/>
    <n v="516"/>
    <n v="1239"/>
    <s v="PF09223.6 YodA lipocalin-like domain"/>
  </r>
  <r>
    <s v="H3XQV5_STAAU"/>
    <x v="946"/>
    <n v="516"/>
    <x v="1"/>
    <n v="35"/>
    <n v="321"/>
    <n v="7592"/>
    <s v="PF01297.12 Periplasmic solute binding protein family"/>
  </r>
  <r>
    <s v="H3XQV5_STAAU"/>
    <x v="946"/>
    <n v="516"/>
    <x v="0"/>
    <n v="335"/>
    <n v="516"/>
    <n v="1239"/>
    <s v="PF09223.6 YodA lipocalin-like domain"/>
  </r>
  <r>
    <s v="H3Y1F2_STAAU"/>
    <x v="947"/>
    <n v="516"/>
    <x v="1"/>
    <n v="35"/>
    <n v="321"/>
    <n v="7592"/>
    <s v="PF01297.12 Periplasmic solute binding protein family"/>
  </r>
  <r>
    <s v="H3Y1F2_STAAU"/>
    <x v="947"/>
    <n v="516"/>
    <x v="0"/>
    <n v="335"/>
    <n v="516"/>
    <n v="1239"/>
    <s v="PF09223.6 YodA lipocalin-like domain"/>
  </r>
  <r>
    <s v="H3Y6X8_STAAU"/>
    <x v="948"/>
    <n v="515"/>
    <x v="1"/>
    <n v="35"/>
    <n v="320"/>
    <n v="7592"/>
    <s v="PF01297.12 Periplasmic solute binding protein family"/>
  </r>
  <r>
    <s v="H3Y6X8_STAAU"/>
    <x v="948"/>
    <n v="515"/>
    <x v="0"/>
    <n v="334"/>
    <n v="515"/>
    <n v="1239"/>
    <s v="PF09223.6 YodA lipocalin-like domain"/>
  </r>
  <r>
    <s v="H3YKY4_STAAU"/>
    <x v="949"/>
    <n v="516"/>
    <x v="1"/>
    <n v="35"/>
    <n v="321"/>
    <n v="7592"/>
    <s v="PF01297.12 Periplasmic solute binding protein family"/>
  </r>
  <r>
    <s v="H3YKY4_STAAU"/>
    <x v="949"/>
    <n v="516"/>
    <x v="0"/>
    <n v="335"/>
    <n v="516"/>
    <n v="1239"/>
    <s v="PF09223.6 YodA lipocalin-like domain"/>
  </r>
  <r>
    <s v="H3YVA8_STAAU"/>
    <x v="950"/>
    <n v="516"/>
    <x v="1"/>
    <n v="35"/>
    <n v="321"/>
    <n v="7592"/>
    <s v="PF01297.12 Periplasmic solute binding protein family"/>
  </r>
  <r>
    <s v="H3YVA8_STAAU"/>
    <x v="950"/>
    <n v="516"/>
    <x v="0"/>
    <n v="335"/>
    <n v="516"/>
    <n v="1239"/>
    <s v="PF09223.6 YodA lipocalin-like domain"/>
  </r>
  <r>
    <s v="H3Z2Z1_STAAU"/>
    <x v="951"/>
    <n v="515"/>
    <x v="1"/>
    <n v="35"/>
    <n v="320"/>
    <n v="7592"/>
    <s v="PF01297.12 Periplasmic solute binding protein family"/>
  </r>
  <r>
    <s v="H3Z2Z1_STAAU"/>
    <x v="951"/>
    <n v="515"/>
    <x v="0"/>
    <n v="334"/>
    <n v="515"/>
    <n v="1239"/>
    <s v="PF09223.6 YodA lipocalin-like domain"/>
  </r>
  <r>
    <s v="H3ZYG8_STAAU"/>
    <x v="952"/>
    <n v="516"/>
    <x v="1"/>
    <n v="35"/>
    <n v="321"/>
    <n v="7592"/>
    <s v="PF01297.12 Periplasmic solute binding protein family"/>
  </r>
  <r>
    <s v="H3ZYG8_STAAU"/>
    <x v="952"/>
    <n v="516"/>
    <x v="0"/>
    <n v="335"/>
    <n v="516"/>
    <n v="1239"/>
    <s v="PF09223.6 YodA lipocalin-like domain"/>
  </r>
  <r>
    <s v="H4A786_STAAU"/>
    <x v="953"/>
    <n v="516"/>
    <x v="1"/>
    <n v="35"/>
    <n v="321"/>
    <n v="7592"/>
    <s v="PF01297.12 Periplasmic solute binding protein family"/>
  </r>
  <r>
    <s v="H4A786_STAAU"/>
    <x v="953"/>
    <n v="516"/>
    <x v="0"/>
    <n v="335"/>
    <n v="516"/>
    <n v="1239"/>
    <s v="PF09223.6 YodA lipocalin-like domain"/>
  </r>
  <r>
    <s v="H4A8X8_STAAU"/>
    <x v="954"/>
    <n v="515"/>
    <x v="1"/>
    <n v="35"/>
    <n v="320"/>
    <n v="7592"/>
    <s v="PF01297.12 Periplasmic solute binding protein family"/>
  </r>
  <r>
    <s v="H4A8X8_STAAU"/>
    <x v="954"/>
    <n v="515"/>
    <x v="0"/>
    <n v="334"/>
    <n v="515"/>
    <n v="1239"/>
    <s v="PF09223.6 YodA lipocalin-like domain"/>
  </r>
  <r>
    <s v="H4AG53_STAAU"/>
    <x v="955"/>
    <n v="515"/>
    <x v="1"/>
    <n v="35"/>
    <n v="320"/>
    <n v="7592"/>
    <s v="PF01297.12 Periplasmic solute binding protein family"/>
  </r>
  <r>
    <s v="H4AG53_STAAU"/>
    <x v="955"/>
    <n v="515"/>
    <x v="0"/>
    <n v="334"/>
    <n v="515"/>
    <n v="1239"/>
    <s v="PF09223.6 YodA lipocalin-like domain"/>
  </r>
  <r>
    <s v="H4APJ5_STAAU"/>
    <x v="956"/>
    <n v="515"/>
    <x v="1"/>
    <n v="35"/>
    <n v="320"/>
    <n v="7592"/>
    <s v="PF01297.12 Periplasmic solute binding protein family"/>
  </r>
  <r>
    <s v="H4APJ5_STAAU"/>
    <x v="956"/>
    <n v="515"/>
    <x v="0"/>
    <n v="334"/>
    <n v="515"/>
    <n v="1239"/>
    <s v="PF09223.6 YodA lipocalin-like domain"/>
  </r>
  <r>
    <s v="H4AXF9_STAAU"/>
    <x v="957"/>
    <n v="515"/>
    <x v="1"/>
    <n v="35"/>
    <n v="320"/>
    <n v="7592"/>
    <s v="PF01297.12 Periplasmic solute binding protein family"/>
  </r>
  <r>
    <s v="H4AXF9_STAAU"/>
    <x v="957"/>
    <n v="515"/>
    <x v="0"/>
    <n v="334"/>
    <n v="515"/>
    <n v="1239"/>
    <s v="PF09223.6 YodA lipocalin-like domain"/>
  </r>
  <r>
    <s v="H4B496_STAAU"/>
    <x v="958"/>
    <n v="515"/>
    <x v="1"/>
    <n v="35"/>
    <n v="320"/>
    <n v="7592"/>
    <s v="PF01297.12 Periplasmic solute binding protein family"/>
  </r>
  <r>
    <s v="H4B496_STAAU"/>
    <x v="958"/>
    <n v="515"/>
    <x v="0"/>
    <n v="334"/>
    <n v="515"/>
    <n v="1239"/>
    <s v="PF09223.6 YodA lipocalin-like domain"/>
  </r>
  <r>
    <s v="H4BC00_STAAU"/>
    <x v="959"/>
    <n v="515"/>
    <x v="1"/>
    <n v="35"/>
    <n v="320"/>
    <n v="7592"/>
    <s v="PF01297.12 Periplasmic solute binding protein family"/>
  </r>
  <r>
    <s v="H4BC00_STAAU"/>
    <x v="959"/>
    <n v="515"/>
    <x v="0"/>
    <n v="334"/>
    <n v="515"/>
    <n v="1239"/>
    <s v="PF09223.6 YodA lipocalin-like domain"/>
  </r>
  <r>
    <s v="H4BKB9_STAAU"/>
    <x v="960"/>
    <n v="515"/>
    <x v="1"/>
    <n v="35"/>
    <n v="320"/>
    <n v="7592"/>
    <s v="PF01297.12 Periplasmic solute binding protein family"/>
  </r>
  <r>
    <s v="H4BKB9_STAAU"/>
    <x v="960"/>
    <n v="515"/>
    <x v="0"/>
    <n v="334"/>
    <n v="515"/>
    <n v="1239"/>
    <s v="PF09223.6 YodA lipocalin-like domain"/>
  </r>
  <r>
    <s v="H4BTB3_STAAU"/>
    <x v="961"/>
    <n v="515"/>
    <x v="1"/>
    <n v="35"/>
    <n v="320"/>
    <n v="7592"/>
    <s v="PF01297.12 Periplasmic solute binding protein family"/>
  </r>
  <r>
    <s v="H4BTB3_STAAU"/>
    <x v="961"/>
    <n v="515"/>
    <x v="0"/>
    <n v="334"/>
    <n v="515"/>
    <n v="1239"/>
    <s v="PF09223.6 YodA lipocalin-like domain"/>
  </r>
  <r>
    <s v="H4C212_STAAU"/>
    <x v="962"/>
    <n v="515"/>
    <x v="1"/>
    <n v="35"/>
    <n v="320"/>
    <n v="7592"/>
    <s v="PF01297.12 Periplasmic solute binding protein family"/>
  </r>
  <r>
    <s v="H4C212_STAAU"/>
    <x v="962"/>
    <n v="515"/>
    <x v="0"/>
    <n v="334"/>
    <n v="515"/>
    <n v="1239"/>
    <s v="PF09223.6 YodA lipocalin-like domain"/>
  </r>
  <r>
    <s v="H4CAS4_STAAU"/>
    <x v="963"/>
    <n v="516"/>
    <x v="1"/>
    <n v="35"/>
    <n v="321"/>
    <n v="7592"/>
    <s v="PF01297.12 Periplasmic solute binding protein family"/>
  </r>
  <r>
    <s v="H4CAS4_STAAU"/>
    <x v="963"/>
    <n v="516"/>
    <x v="0"/>
    <n v="335"/>
    <n v="516"/>
    <n v="1239"/>
    <s v="PF09223.6 YodA lipocalin-like domain"/>
  </r>
  <r>
    <s v="H4CI24_STAAU"/>
    <x v="964"/>
    <n v="516"/>
    <x v="1"/>
    <n v="35"/>
    <n v="321"/>
    <n v="7592"/>
    <s v="PF01297.12 Periplasmic solute binding protein family"/>
  </r>
  <r>
    <s v="H4CI24_STAAU"/>
    <x v="964"/>
    <n v="516"/>
    <x v="0"/>
    <n v="335"/>
    <n v="516"/>
    <n v="1239"/>
    <s v="PF09223.6 YodA lipocalin-like domain"/>
  </r>
  <r>
    <s v="H4CQH7_STAAU"/>
    <x v="965"/>
    <n v="515"/>
    <x v="1"/>
    <n v="35"/>
    <n v="320"/>
    <n v="7592"/>
    <s v="PF01297.12 Periplasmic solute binding protein family"/>
  </r>
  <r>
    <s v="H4CQH7_STAAU"/>
    <x v="965"/>
    <n v="515"/>
    <x v="0"/>
    <n v="334"/>
    <n v="515"/>
    <n v="1239"/>
    <s v="PF09223.6 YodA lipocalin-like domain"/>
  </r>
  <r>
    <s v="H4CYK2_STAAU"/>
    <x v="966"/>
    <n v="516"/>
    <x v="1"/>
    <n v="35"/>
    <n v="321"/>
    <n v="7592"/>
    <s v="PF01297.12 Periplasmic solute binding protein family"/>
  </r>
  <r>
    <s v="H4CYK2_STAAU"/>
    <x v="966"/>
    <n v="516"/>
    <x v="0"/>
    <n v="335"/>
    <n v="516"/>
    <n v="1239"/>
    <s v="PF09223.6 YodA lipocalin-like domain"/>
  </r>
  <r>
    <s v="H4D602_STAAU"/>
    <x v="967"/>
    <n v="515"/>
    <x v="1"/>
    <n v="35"/>
    <n v="320"/>
    <n v="7592"/>
    <s v="PF01297.12 Periplasmic solute binding protein family"/>
  </r>
  <r>
    <s v="H4D602_STAAU"/>
    <x v="967"/>
    <n v="515"/>
    <x v="0"/>
    <n v="334"/>
    <n v="515"/>
    <n v="1239"/>
    <s v="PF09223.6 YodA lipocalin-like domain"/>
  </r>
  <r>
    <s v="H4DDM9_STAAU"/>
    <x v="968"/>
    <n v="515"/>
    <x v="1"/>
    <n v="35"/>
    <n v="320"/>
    <n v="7592"/>
    <s v="PF01297.12 Periplasmic solute binding protein family"/>
  </r>
  <r>
    <s v="H4DDM9_STAAU"/>
    <x v="968"/>
    <n v="515"/>
    <x v="0"/>
    <n v="334"/>
    <n v="515"/>
    <n v="1239"/>
    <s v="PF09223.6 YodA lipocalin-like domain"/>
  </r>
  <r>
    <s v="H4DLP2_STAAU"/>
    <x v="969"/>
    <n v="515"/>
    <x v="1"/>
    <n v="35"/>
    <n v="320"/>
    <n v="7592"/>
    <s v="PF01297.12 Periplasmic solute binding protein family"/>
  </r>
  <r>
    <s v="H4DLP2_STAAU"/>
    <x v="969"/>
    <n v="515"/>
    <x v="0"/>
    <n v="334"/>
    <n v="515"/>
    <n v="1239"/>
    <s v="PF09223.6 YodA lipocalin-like domain"/>
  </r>
  <r>
    <s v="H4DUY1_STAAU"/>
    <x v="970"/>
    <n v="515"/>
    <x v="1"/>
    <n v="35"/>
    <n v="320"/>
    <n v="7592"/>
    <s v="PF01297.12 Periplasmic solute binding protein family"/>
  </r>
  <r>
    <s v="H4DUY1_STAAU"/>
    <x v="970"/>
    <n v="515"/>
    <x v="0"/>
    <n v="334"/>
    <n v="515"/>
    <n v="1239"/>
    <s v="PF09223.6 YodA lipocalin-like domain"/>
  </r>
  <r>
    <s v="H4E316_STAAU"/>
    <x v="971"/>
    <n v="517"/>
    <x v="1"/>
    <n v="35"/>
    <n v="322"/>
    <n v="7592"/>
    <s v="PF01297.12 Periplasmic solute binding protein family"/>
  </r>
  <r>
    <s v="H4E316_STAAU"/>
    <x v="971"/>
    <n v="517"/>
    <x v="0"/>
    <n v="336"/>
    <n v="517"/>
    <n v="1239"/>
    <s v="PF09223.6 YodA lipocalin-like domain"/>
  </r>
  <r>
    <s v="H4EC39_STAAU"/>
    <x v="972"/>
    <n v="516"/>
    <x v="1"/>
    <n v="35"/>
    <n v="321"/>
    <n v="7592"/>
    <s v="PF01297.12 Periplasmic solute binding protein family"/>
  </r>
  <r>
    <s v="H4EC39_STAAU"/>
    <x v="972"/>
    <n v="516"/>
    <x v="0"/>
    <n v="335"/>
    <n v="516"/>
    <n v="1239"/>
    <s v="PF09223.6 YodA lipocalin-like domain"/>
  </r>
  <r>
    <s v="H4EJK8_STAAU"/>
    <x v="973"/>
    <n v="515"/>
    <x v="1"/>
    <n v="35"/>
    <n v="320"/>
    <n v="7592"/>
    <s v="PF01297.12 Periplasmic solute binding protein family"/>
  </r>
  <r>
    <s v="H4EJK8_STAAU"/>
    <x v="973"/>
    <n v="515"/>
    <x v="0"/>
    <n v="334"/>
    <n v="515"/>
    <n v="1239"/>
    <s v="PF09223.6 YodA lipocalin-like domain"/>
  </r>
  <r>
    <s v="H4ESS5_STAAU"/>
    <x v="974"/>
    <n v="516"/>
    <x v="1"/>
    <n v="35"/>
    <n v="321"/>
    <n v="7592"/>
    <s v="PF01297.12 Periplasmic solute binding protein family"/>
  </r>
  <r>
    <s v="H4ESS5_STAAU"/>
    <x v="974"/>
    <n v="516"/>
    <x v="0"/>
    <n v="335"/>
    <n v="516"/>
    <n v="1239"/>
    <s v="PF09223.6 YodA lipocalin-like domain"/>
  </r>
  <r>
    <s v="H4FMS3_ECOLX"/>
    <x v="975"/>
    <n v="216"/>
    <x v="0"/>
    <n v="35"/>
    <n v="216"/>
    <n v="1239"/>
    <s v="PF09223.6 YodA lipocalin-like domain"/>
  </r>
  <r>
    <s v="H4FWN3_STAAU"/>
    <x v="976"/>
    <n v="516"/>
    <x v="1"/>
    <n v="35"/>
    <n v="321"/>
    <n v="7592"/>
    <s v="PF01297.12 Periplasmic solute binding protein family"/>
  </r>
  <r>
    <s v="H4FWN3_STAAU"/>
    <x v="976"/>
    <n v="516"/>
    <x v="0"/>
    <n v="335"/>
    <n v="516"/>
    <n v="1239"/>
    <s v="PF09223.6 YodA lipocalin-like domain"/>
  </r>
  <r>
    <s v="H4G6F4_STAAU"/>
    <x v="977"/>
    <n v="515"/>
    <x v="1"/>
    <n v="35"/>
    <n v="320"/>
    <n v="7592"/>
    <s v="PF01297.12 Periplasmic solute binding protein family"/>
  </r>
  <r>
    <s v="H4G6F4_STAAU"/>
    <x v="977"/>
    <n v="515"/>
    <x v="0"/>
    <n v="334"/>
    <n v="515"/>
    <n v="1239"/>
    <s v="PF09223.6 YodA lipocalin-like domain"/>
  </r>
  <r>
    <s v="H4G9W9_STAAU"/>
    <x v="978"/>
    <n v="516"/>
    <x v="1"/>
    <n v="35"/>
    <n v="321"/>
    <n v="7592"/>
    <s v="PF01297.12 Periplasmic solute binding protein family"/>
  </r>
  <r>
    <s v="H4G9W9_STAAU"/>
    <x v="978"/>
    <n v="516"/>
    <x v="0"/>
    <n v="335"/>
    <n v="516"/>
    <n v="1239"/>
    <s v="PF09223.6 YodA lipocalin-like domain"/>
  </r>
  <r>
    <s v="H4GUC8_STAAU"/>
    <x v="979"/>
    <n v="515"/>
    <x v="1"/>
    <n v="35"/>
    <n v="320"/>
    <n v="7592"/>
    <s v="PF01297.12 Periplasmic solute binding protein family"/>
  </r>
  <r>
    <s v="H4GUC8_STAAU"/>
    <x v="979"/>
    <n v="515"/>
    <x v="0"/>
    <n v="334"/>
    <n v="515"/>
    <n v="1239"/>
    <s v="PF09223.6 YodA lipocalin-like domain"/>
  </r>
  <r>
    <s v="H4GVT2_STAAU"/>
    <x v="980"/>
    <n v="515"/>
    <x v="1"/>
    <n v="35"/>
    <n v="320"/>
    <n v="7592"/>
    <s v="PF01297.12 Periplasmic solute binding protein family"/>
  </r>
  <r>
    <s v="H4GVT2_STAAU"/>
    <x v="980"/>
    <n v="515"/>
    <x v="0"/>
    <n v="334"/>
    <n v="515"/>
    <n v="1239"/>
    <s v="PF09223.6 YodA lipocalin-like domain"/>
  </r>
  <r>
    <s v="H4H720_STAAU"/>
    <x v="981"/>
    <n v="515"/>
    <x v="1"/>
    <n v="35"/>
    <n v="320"/>
    <n v="7592"/>
    <s v="PF01297.12 Periplasmic solute binding protein family"/>
  </r>
  <r>
    <s v="H4H720_STAAU"/>
    <x v="981"/>
    <n v="515"/>
    <x v="0"/>
    <n v="334"/>
    <n v="515"/>
    <n v="1239"/>
    <s v="PF09223.6 YodA lipocalin-like domain"/>
  </r>
  <r>
    <s v="H4HB74_STAAU"/>
    <x v="982"/>
    <n v="515"/>
    <x v="1"/>
    <n v="35"/>
    <n v="320"/>
    <n v="7592"/>
    <s v="PF01297.12 Periplasmic solute binding protein family"/>
  </r>
  <r>
    <s v="H4HB74_STAAU"/>
    <x v="982"/>
    <n v="515"/>
    <x v="0"/>
    <n v="334"/>
    <n v="515"/>
    <n v="1239"/>
    <s v="PF09223.6 YodA lipocalin-like domain"/>
  </r>
  <r>
    <s v="H4HJ43_STAAU"/>
    <x v="983"/>
    <n v="515"/>
    <x v="1"/>
    <n v="35"/>
    <n v="320"/>
    <n v="7592"/>
    <s v="PF01297.12 Periplasmic solute binding protein family"/>
  </r>
  <r>
    <s v="H4HJ43_STAAU"/>
    <x v="983"/>
    <n v="515"/>
    <x v="0"/>
    <n v="334"/>
    <n v="515"/>
    <n v="1239"/>
    <s v="PF09223.6 YodA lipocalin-like domain"/>
  </r>
  <r>
    <s v="H4HX68_ECOLX"/>
    <x v="984"/>
    <n v="216"/>
    <x v="0"/>
    <n v="35"/>
    <n v="216"/>
    <n v="1239"/>
    <s v="PF09223.6 YodA lipocalin-like domain"/>
  </r>
  <r>
    <s v="H4ICG0_ECOLX"/>
    <x v="985"/>
    <n v="216"/>
    <x v="0"/>
    <n v="35"/>
    <n v="216"/>
    <n v="1239"/>
    <s v="PF09223.6 YodA lipocalin-like domain"/>
  </r>
  <r>
    <s v="H4IT57_ECOLX"/>
    <x v="986"/>
    <n v="216"/>
    <x v="0"/>
    <n v="35"/>
    <n v="216"/>
    <n v="1239"/>
    <s v="PF09223.6 YodA lipocalin-like domain"/>
  </r>
  <r>
    <s v="H4J9F7_ECOLX"/>
    <x v="987"/>
    <n v="216"/>
    <x v="0"/>
    <n v="35"/>
    <n v="216"/>
    <n v="1239"/>
    <s v="PF09223.6 YodA lipocalin-like domain"/>
  </r>
  <r>
    <s v="H4JMY3_ECOLX"/>
    <x v="988"/>
    <n v="216"/>
    <x v="0"/>
    <n v="35"/>
    <n v="216"/>
    <n v="1239"/>
    <s v="PF09223.6 YodA lipocalin-like domain"/>
  </r>
  <r>
    <s v="H4K402_ECOLX"/>
    <x v="989"/>
    <n v="216"/>
    <x v="0"/>
    <n v="35"/>
    <n v="216"/>
    <n v="1239"/>
    <s v="PF09223.6 YodA lipocalin-like domain"/>
  </r>
  <r>
    <s v="H4KI89_ECOLX"/>
    <x v="990"/>
    <n v="216"/>
    <x v="0"/>
    <n v="35"/>
    <n v="216"/>
    <n v="1239"/>
    <s v="PF09223.6 YodA lipocalin-like domain"/>
  </r>
  <r>
    <s v="H4KY33_ECOLX"/>
    <x v="991"/>
    <n v="216"/>
    <x v="0"/>
    <n v="35"/>
    <n v="216"/>
    <n v="1239"/>
    <s v="PF09223.6 YodA lipocalin-like domain"/>
  </r>
  <r>
    <s v="H4LD56_ECOLX"/>
    <x v="992"/>
    <n v="216"/>
    <x v="0"/>
    <n v="35"/>
    <n v="216"/>
    <n v="1239"/>
    <s v="PF09223.6 YodA lipocalin-like domain"/>
  </r>
  <r>
    <s v="H4LU89_ECOLX"/>
    <x v="993"/>
    <n v="216"/>
    <x v="0"/>
    <n v="35"/>
    <n v="216"/>
    <n v="1239"/>
    <s v="PF09223.6 YodA lipocalin-like domain"/>
  </r>
  <r>
    <s v="H4MAS8_ECOLX"/>
    <x v="994"/>
    <n v="216"/>
    <x v="0"/>
    <n v="35"/>
    <n v="216"/>
    <n v="1239"/>
    <s v="PF09223.6 YodA lipocalin-like domain"/>
  </r>
  <r>
    <s v="H4MSL9_ECOLX"/>
    <x v="995"/>
    <n v="216"/>
    <x v="0"/>
    <n v="35"/>
    <n v="216"/>
    <n v="1239"/>
    <s v="PF09223.6 YodA lipocalin-like domain"/>
  </r>
  <r>
    <s v="H4N7Y8_ECOLX"/>
    <x v="996"/>
    <n v="216"/>
    <x v="0"/>
    <n v="35"/>
    <n v="216"/>
    <n v="1239"/>
    <s v="PF09223.6 YodA lipocalin-like domain"/>
  </r>
  <r>
    <s v="H4NPN1_ECOLX"/>
    <x v="997"/>
    <n v="216"/>
    <x v="0"/>
    <n v="35"/>
    <n v="216"/>
    <n v="1239"/>
    <s v="PF09223.6 YodA lipocalin-like domain"/>
  </r>
  <r>
    <s v="H4P6M5_ECOLX"/>
    <x v="998"/>
    <n v="216"/>
    <x v="0"/>
    <n v="35"/>
    <n v="216"/>
    <n v="1239"/>
    <s v="PF09223.6 YodA lipocalin-like domain"/>
  </r>
  <r>
    <s v="H4PL35_ECOLX"/>
    <x v="999"/>
    <n v="216"/>
    <x v="0"/>
    <n v="35"/>
    <n v="216"/>
    <n v="1239"/>
    <s v="PF09223.6 YodA lipocalin-like domain"/>
  </r>
  <r>
    <s v="H4Q0V6_ECOLX"/>
    <x v="1000"/>
    <n v="216"/>
    <x v="0"/>
    <n v="35"/>
    <n v="216"/>
    <n v="1239"/>
    <s v="PF09223.6 YodA lipocalin-like domain"/>
  </r>
  <r>
    <s v="H4QIJ2_ECOLX"/>
    <x v="1001"/>
    <n v="216"/>
    <x v="0"/>
    <n v="35"/>
    <n v="216"/>
    <n v="1239"/>
    <s v="PF09223.6 YodA lipocalin-like domain"/>
  </r>
  <r>
    <s v="H4QZX0_ECOLX"/>
    <x v="1002"/>
    <n v="216"/>
    <x v="0"/>
    <n v="35"/>
    <n v="216"/>
    <n v="1239"/>
    <s v="PF09223.6 YodA lipocalin-like domain"/>
  </r>
  <r>
    <s v="H4RGQ7_ECOLX"/>
    <x v="1003"/>
    <n v="216"/>
    <x v="0"/>
    <n v="35"/>
    <n v="216"/>
    <n v="1239"/>
    <s v="PF09223.6 YodA lipocalin-like domain"/>
  </r>
  <r>
    <s v="H4RX48_ECOLX"/>
    <x v="1004"/>
    <n v="216"/>
    <x v="0"/>
    <n v="35"/>
    <n v="216"/>
    <n v="1239"/>
    <s v="PF09223.6 YodA lipocalin-like domain"/>
  </r>
  <r>
    <s v="H4SCF0_ECOLX"/>
    <x v="1005"/>
    <n v="216"/>
    <x v="0"/>
    <n v="35"/>
    <n v="216"/>
    <n v="1239"/>
    <s v="PF09223.6 YodA lipocalin-like domain"/>
  </r>
  <r>
    <s v="H4STC3_ECOLX"/>
    <x v="1006"/>
    <n v="216"/>
    <x v="0"/>
    <n v="35"/>
    <n v="216"/>
    <n v="1239"/>
    <s v="PF09223.6 YodA lipocalin-like domain"/>
  </r>
  <r>
    <s v="H4T8E7_ECOLX"/>
    <x v="1007"/>
    <n v="216"/>
    <x v="0"/>
    <n v="35"/>
    <n v="216"/>
    <n v="1239"/>
    <s v="PF09223.6 YodA lipocalin-like domain"/>
  </r>
  <r>
    <s v="H4TPF6_ECOLX"/>
    <x v="1008"/>
    <n v="216"/>
    <x v="0"/>
    <n v="35"/>
    <n v="216"/>
    <n v="1239"/>
    <s v="PF09223.6 YodA lipocalin-like domain"/>
  </r>
  <r>
    <s v="H4U3P0_ECOLX"/>
    <x v="1009"/>
    <n v="216"/>
    <x v="0"/>
    <n v="35"/>
    <n v="216"/>
    <n v="1239"/>
    <s v="PF09223.6 YodA lipocalin-like domain"/>
  </r>
  <r>
    <s v="H4UKK4_ECOLX"/>
    <x v="1010"/>
    <n v="216"/>
    <x v="0"/>
    <n v="35"/>
    <n v="216"/>
    <n v="1239"/>
    <s v="PF09223.6 YodA lipocalin-like domain"/>
  </r>
  <r>
    <s v="H4V2B1_ECOLX"/>
    <x v="1011"/>
    <n v="216"/>
    <x v="0"/>
    <n v="35"/>
    <n v="216"/>
    <n v="1239"/>
    <s v="PF09223.6 YodA lipocalin-like domain"/>
  </r>
  <r>
    <s v="H4VHM8_ECOLX"/>
    <x v="1012"/>
    <n v="216"/>
    <x v="0"/>
    <n v="35"/>
    <n v="216"/>
    <n v="1239"/>
    <s v="PF09223.6 YodA lipocalin-like domain"/>
  </r>
  <r>
    <s v="H4VXH1_ECOLX"/>
    <x v="1013"/>
    <n v="216"/>
    <x v="0"/>
    <n v="35"/>
    <n v="216"/>
    <n v="1239"/>
    <s v="PF09223.6 YodA lipocalin-like domain"/>
  </r>
  <r>
    <s v="H4WC90_ECOLX"/>
    <x v="1014"/>
    <n v="216"/>
    <x v="0"/>
    <n v="35"/>
    <n v="216"/>
    <n v="1239"/>
    <s v="PF09223.6 YodA lipocalin-like domain"/>
  </r>
  <r>
    <s v="H4WSI2_ECOLX"/>
    <x v="1015"/>
    <n v="216"/>
    <x v="0"/>
    <n v="35"/>
    <n v="216"/>
    <n v="1239"/>
    <s v="PF09223.6 YodA lipocalin-like domain"/>
  </r>
  <r>
    <s v="H4X5N5_ECOLX"/>
    <x v="1016"/>
    <n v="216"/>
    <x v="0"/>
    <n v="35"/>
    <n v="216"/>
    <n v="1239"/>
    <s v="PF09223.6 YodA lipocalin-like domain"/>
  </r>
  <r>
    <s v="H4XLH9_ECOLX"/>
    <x v="1017"/>
    <n v="216"/>
    <x v="0"/>
    <n v="35"/>
    <n v="216"/>
    <n v="1239"/>
    <s v="PF09223.6 YodA lipocalin-like domain"/>
  </r>
  <r>
    <s v="H4Y277_ECOLX"/>
    <x v="1018"/>
    <n v="216"/>
    <x v="0"/>
    <n v="35"/>
    <n v="216"/>
    <n v="1239"/>
    <s v="PF09223.6 YodA lipocalin-like domain"/>
  </r>
  <r>
    <s v="H4YH58_ECOLX"/>
    <x v="1019"/>
    <n v="216"/>
    <x v="0"/>
    <n v="35"/>
    <n v="216"/>
    <n v="1239"/>
    <s v="PF09223.6 YodA lipocalin-like domain"/>
  </r>
  <r>
    <s v="H4YX58_ECOLX"/>
    <x v="1020"/>
    <n v="216"/>
    <x v="0"/>
    <n v="35"/>
    <n v="216"/>
    <n v="1239"/>
    <s v="PF09223.6 YodA lipocalin-like domain"/>
  </r>
  <r>
    <s v="H4ZFD4_ECOLX"/>
    <x v="1021"/>
    <n v="216"/>
    <x v="0"/>
    <n v="35"/>
    <n v="216"/>
    <n v="1239"/>
    <s v="PF09223.6 YodA lipocalin-like domain"/>
  </r>
  <r>
    <s v="H4ZXM4_ECOLX"/>
    <x v="1022"/>
    <n v="216"/>
    <x v="0"/>
    <n v="35"/>
    <n v="216"/>
    <n v="1239"/>
    <s v="PF09223.6 YodA lipocalin-like domain"/>
  </r>
  <r>
    <s v="H5AEK4_ECOLX"/>
    <x v="1023"/>
    <n v="216"/>
    <x v="0"/>
    <n v="35"/>
    <n v="216"/>
    <n v="1239"/>
    <s v="PF09223.6 YodA lipocalin-like domain"/>
  </r>
  <r>
    <s v="H5AW31_ECOLX"/>
    <x v="1024"/>
    <n v="216"/>
    <x v="0"/>
    <n v="35"/>
    <n v="216"/>
    <n v="1239"/>
    <s v="PF09223.6 YodA lipocalin-like domain"/>
  </r>
  <r>
    <s v="H5BDN6_ECOLX"/>
    <x v="1025"/>
    <n v="182"/>
    <x v="0"/>
    <n v="4"/>
    <n v="182"/>
    <n v="1239"/>
    <s v="PF09223.6 YodA lipocalin-like domain"/>
  </r>
  <r>
    <s v="H5BRP4_ECOLX"/>
    <x v="1026"/>
    <n v="216"/>
    <x v="0"/>
    <n v="35"/>
    <n v="216"/>
    <n v="1239"/>
    <s v="PF09223.6 YodA lipocalin-like domain"/>
  </r>
  <r>
    <s v="H5C6V7_ECOLX"/>
    <x v="1027"/>
    <n v="216"/>
    <x v="0"/>
    <n v="35"/>
    <n v="216"/>
    <n v="1239"/>
    <s v="PF09223.6 YodA lipocalin-like domain"/>
  </r>
  <r>
    <s v="H5CMC2_ECOLX"/>
    <x v="1028"/>
    <n v="216"/>
    <x v="0"/>
    <n v="35"/>
    <n v="216"/>
    <n v="1239"/>
    <s v="PF09223.6 YodA lipocalin-like domain"/>
  </r>
  <r>
    <s v="H5DKJ1_ECOLX"/>
    <x v="1029"/>
    <n v="216"/>
    <x v="0"/>
    <n v="35"/>
    <n v="216"/>
    <n v="1239"/>
    <s v="PF09223.6 YodA lipocalin-like domain"/>
  </r>
  <r>
    <s v="H5E305_ECOLX"/>
    <x v="1030"/>
    <n v="216"/>
    <x v="0"/>
    <n v="35"/>
    <n v="216"/>
    <n v="1239"/>
    <s v="PF09223.6 YodA lipocalin-like domain"/>
  </r>
  <r>
    <s v="H5EJG0_ECOLX"/>
    <x v="1031"/>
    <n v="216"/>
    <x v="0"/>
    <n v="35"/>
    <n v="216"/>
    <n v="1239"/>
    <s v="PF09223.6 YodA lipocalin-like domain"/>
  </r>
  <r>
    <s v="H5F0K2_ECOLX"/>
    <x v="1032"/>
    <n v="216"/>
    <x v="0"/>
    <n v="35"/>
    <n v="216"/>
    <n v="1239"/>
    <s v="PF09223.6 YodA lipocalin-like domain"/>
  </r>
  <r>
    <s v="H5FFP5_ECOLX"/>
    <x v="1033"/>
    <n v="216"/>
    <x v="0"/>
    <n v="35"/>
    <n v="216"/>
    <n v="1239"/>
    <s v="PF09223.6 YodA lipocalin-like domain"/>
  </r>
  <r>
    <s v="H5FXX3_ECOLX"/>
    <x v="1034"/>
    <n v="216"/>
    <x v="0"/>
    <n v="35"/>
    <n v="216"/>
    <n v="1239"/>
    <s v="PF09223.6 YodA lipocalin-like domain"/>
  </r>
  <r>
    <s v="H5GDB6_ECOLX"/>
    <x v="1035"/>
    <n v="216"/>
    <x v="0"/>
    <n v="35"/>
    <n v="216"/>
    <n v="1239"/>
    <s v="PF09223.6 YodA lipocalin-like domain"/>
  </r>
  <r>
    <s v="H5GTQ5_ECOLX"/>
    <x v="1036"/>
    <n v="216"/>
    <x v="0"/>
    <n v="35"/>
    <n v="216"/>
    <n v="1239"/>
    <s v="PF09223.6 YodA lipocalin-like domain"/>
  </r>
  <r>
    <s v="H5H8I2_ECOLX"/>
    <x v="1037"/>
    <n v="216"/>
    <x v="0"/>
    <n v="35"/>
    <n v="216"/>
    <n v="1239"/>
    <s v="PF09223.6 YodA lipocalin-like domain"/>
  </r>
  <r>
    <s v="H5HQL7_ECOLX"/>
    <x v="1038"/>
    <n v="216"/>
    <x v="0"/>
    <n v="35"/>
    <n v="216"/>
    <n v="1239"/>
    <s v="PF09223.6 YodA lipocalin-like domain"/>
  </r>
  <r>
    <s v="H5I4V2_ECOLX"/>
    <x v="1039"/>
    <n v="216"/>
    <x v="0"/>
    <n v="35"/>
    <n v="216"/>
    <n v="1239"/>
    <s v="PF09223.6 YodA lipocalin-like domain"/>
  </r>
  <r>
    <s v="H5IK36_ECOLX"/>
    <x v="1040"/>
    <n v="216"/>
    <x v="0"/>
    <n v="35"/>
    <n v="216"/>
    <n v="1239"/>
    <s v="PF09223.6 YodA lipocalin-like domain"/>
  </r>
  <r>
    <s v="H5J2E5_ECOLX"/>
    <x v="1041"/>
    <n v="216"/>
    <x v="0"/>
    <n v="35"/>
    <n v="216"/>
    <n v="1239"/>
    <s v="PF09223.6 YodA lipocalin-like domain"/>
  </r>
  <r>
    <s v="H5JJ18_ECOLX"/>
    <x v="1042"/>
    <n v="216"/>
    <x v="0"/>
    <n v="35"/>
    <n v="216"/>
    <n v="1239"/>
    <s v="PF09223.6 YodA lipocalin-like domain"/>
  </r>
  <r>
    <s v="H5JZZ3_ECOLX"/>
    <x v="1043"/>
    <n v="216"/>
    <x v="0"/>
    <n v="35"/>
    <n v="216"/>
    <n v="1239"/>
    <s v="PF09223.6 YodA lipocalin-like domain"/>
  </r>
  <r>
    <s v="H5KFC7_ECOLX"/>
    <x v="1044"/>
    <n v="216"/>
    <x v="0"/>
    <n v="35"/>
    <n v="216"/>
    <n v="1239"/>
    <s v="PF09223.6 YodA lipocalin-like domain"/>
  </r>
  <r>
    <s v="H5KVC4_ECOLX"/>
    <x v="1045"/>
    <n v="216"/>
    <x v="0"/>
    <n v="35"/>
    <n v="216"/>
    <n v="1239"/>
    <s v="PF09223.6 YodA lipocalin-like domain"/>
  </r>
  <r>
    <s v="H5L7X8_ECOLX"/>
    <x v="1046"/>
    <n v="216"/>
    <x v="0"/>
    <n v="35"/>
    <n v="216"/>
    <n v="1239"/>
    <s v="PF09223.6 YodA lipocalin-like domain"/>
  </r>
  <r>
    <s v="H5LN42_ECOLX"/>
    <x v="1047"/>
    <n v="216"/>
    <x v="0"/>
    <n v="35"/>
    <n v="216"/>
    <n v="1239"/>
    <s v="PF09223.6 YodA lipocalin-like domain"/>
  </r>
  <r>
    <s v="H5M1R0_ECOLX"/>
    <x v="1048"/>
    <n v="90"/>
    <x v="9"/>
    <n v="1"/>
    <n v="34"/>
    <n v="4"/>
    <s v="PB210844"/>
  </r>
  <r>
    <s v="H5M1R0_ECOLX"/>
    <x v="1048"/>
    <n v="90"/>
    <x v="0"/>
    <n v="35"/>
    <n v="84"/>
    <n v="1239"/>
    <s v="PF09223.6 YodA lipocalin-like domain"/>
  </r>
  <r>
    <s v="H5M1R3_ECOLX"/>
    <x v="1049"/>
    <n v="110"/>
    <x v="0"/>
    <n v="1"/>
    <n v="110"/>
    <n v="1239"/>
    <s v="PF09223.6 YodA lipocalin-like domain"/>
  </r>
  <r>
    <s v="H5MGX6_ECOLX"/>
    <x v="1050"/>
    <n v="90"/>
    <x v="9"/>
    <n v="1"/>
    <n v="34"/>
    <n v="4"/>
    <s v="PB210844"/>
  </r>
  <r>
    <s v="H5MGX6_ECOLX"/>
    <x v="1050"/>
    <n v="90"/>
    <x v="0"/>
    <n v="35"/>
    <n v="84"/>
    <n v="1239"/>
    <s v="PF09223.6 YodA lipocalin-like domain"/>
  </r>
  <r>
    <s v="H5MGX9_ECOLX"/>
    <x v="1051"/>
    <n v="110"/>
    <x v="0"/>
    <n v="1"/>
    <n v="110"/>
    <n v="1239"/>
    <s v="PF09223.6 YodA lipocalin-like domain"/>
  </r>
  <r>
    <s v="H5MVG6_ECOLX"/>
    <x v="1052"/>
    <n v="216"/>
    <x v="0"/>
    <n v="35"/>
    <n v="216"/>
    <n v="1239"/>
    <s v="PF09223.6 YodA lipocalin-like domain"/>
  </r>
  <r>
    <s v="H5NAS5_ECOLX"/>
    <x v="1053"/>
    <n v="216"/>
    <x v="0"/>
    <n v="35"/>
    <n v="216"/>
    <n v="1239"/>
    <s v="PF09223.6 YodA lipocalin-like domain"/>
  </r>
  <r>
    <s v="H5NQU7_ECOLX"/>
    <x v="1054"/>
    <n v="216"/>
    <x v="0"/>
    <n v="35"/>
    <n v="216"/>
    <n v="1239"/>
    <s v="PF09223.6 YodA lipocalin-like domain"/>
  </r>
  <r>
    <s v="H5P5M5_ECOLX"/>
    <x v="1055"/>
    <n v="216"/>
    <x v="0"/>
    <n v="35"/>
    <n v="216"/>
    <n v="1239"/>
    <s v="PF09223.6 YodA lipocalin-like domain"/>
  </r>
  <r>
    <s v="H5PL25_ECOLX"/>
    <x v="1056"/>
    <n v="216"/>
    <x v="0"/>
    <n v="35"/>
    <n v="216"/>
    <n v="1239"/>
    <s v="PF09223.6 YodA lipocalin-like domain"/>
  </r>
  <r>
    <s v="H5Q0N8_ECOLX"/>
    <x v="1057"/>
    <n v="216"/>
    <x v="0"/>
    <n v="35"/>
    <n v="216"/>
    <n v="1239"/>
    <s v="PF09223.6 YodA lipocalin-like domain"/>
  </r>
  <r>
    <s v="H5QG39_ECOLX"/>
    <x v="1058"/>
    <n v="216"/>
    <x v="0"/>
    <n v="35"/>
    <n v="216"/>
    <n v="1239"/>
    <s v="PF09223.6 YodA lipocalin-like domain"/>
  </r>
  <r>
    <s v="H5QVC5_ECOLX"/>
    <x v="1059"/>
    <n v="216"/>
    <x v="0"/>
    <n v="35"/>
    <n v="216"/>
    <n v="1239"/>
    <s v="PF09223.6 YodA lipocalin-like domain"/>
  </r>
  <r>
    <s v="H5RB66_ECOLX"/>
    <x v="1060"/>
    <n v="216"/>
    <x v="0"/>
    <n v="35"/>
    <n v="216"/>
    <n v="1239"/>
    <s v="PF09223.6 YodA lipocalin-like domain"/>
  </r>
  <r>
    <s v="H5V5B0_ESCHE"/>
    <x v="1061"/>
    <n v="184"/>
    <x v="0"/>
    <n v="3"/>
    <n v="184"/>
    <n v="1239"/>
    <s v="PF09223.6 YodA lipocalin-like domain"/>
  </r>
  <r>
    <s v="H5VLA0_SALSE"/>
    <x v="1062"/>
    <n v="216"/>
    <x v="0"/>
    <n v="35"/>
    <n v="216"/>
    <n v="1239"/>
    <s v="PF09223.6 YodA lipocalin-like domain"/>
  </r>
  <r>
    <s v="H5VWC5_SALEN"/>
    <x v="1063"/>
    <n v="216"/>
    <x v="0"/>
    <n v="35"/>
    <n v="216"/>
    <n v="1239"/>
    <s v="PF09223.6 YodA lipocalin-like domain"/>
  </r>
  <r>
    <s v="H6LPP9_STAAU"/>
    <x v="1064"/>
    <n v="516"/>
    <x v="1"/>
    <n v="35"/>
    <n v="321"/>
    <n v="7592"/>
    <s v="PF01297.12 Periplasmic solute binding protein family"/>
  </r>
  <r>
    <s v="H6LPP9_STAAU"/>
    <x v="1064"/>
    <n v="516"/>
    <x v="0"/>
    <n v="335"/>
    <n v="516"/>
    <n v="1239"/>
    <s v="PF09223.6 YodA lipocalin-like domain"/>
  </r>
  <r>
    <s v="H6M9M6_ECOLX"/>
    <x v="1065"/>
    <n v="216"/>
    <x v="0"/>
    <n v="35"/>
    <n v="216"/>
    <n v="1239"/>
    <s v="PF09223.6 YodA lipocalin-like domain"/>
  </r>
  <r>
    <s v="H6NUK7_SALTI"/>
    <x v="1066"/>
    <n v="216"/>
    <x v="0"/>
    <n v="35"/>
    <n v="216"/>
    <n v="1239"/>
    <s v="PF09223.6 YodA lipocalin-like domain"/>
  </r>
  <r>
    <s v="H6P976_STRIC"/>
    <x v="1067"/>
    <n v="503"/>
    <x v="1"/>
    <n v="34"/>
    <n v="306"/>
    <n v="7592"/>
    <s v="PF01297.12 Periplasmic solute binding protein family"/>
  </r>
  <r>
    <s v="H6P976_STRIC"/>
    <x v="1067"/>
    <n v="503"/>
    <x v="0"/>
    <n v="319"/>
    <n v="503"/>
    <n v="1239"/>
    <s v="PF09223.6 YodA lipocalin-like domain"/>
  </r>
  <r>
    <s v="H7E467_SALHO"/>
    <x v="1068"/>
    <n v="215"/>
    <x v="0"/>
    <n v="34"/>
    <n v="215"/>
    <n v="1239"/>
    <s v="PF09223.6 YodA lipocalin-like domain"/>
  </r>
  <r>
    <s v="H7EID7_9SPIO"/>
    <x v="1069"/>
    <n v="503"/>
    <x v="1"/>
    <n v="27"/>
    <n v="501"/>
    <n v="7592"/>
    <s v="PF01297.12 Periplasmic solute binding protein family"/>
  </r>
  <r>
    <s v="H7EID7_9SPIO"/>
    <x v="1069"/>
    <n v="503"/>
    <x v="0"/>
    <n v="134"/>
    <n v="316"/>
    <n v="1239"/>
    <s v="PF09223.6 YodA lipocalin-like domain"/>
  </r>
  <r>
    <s v="H7FFK7_STASA"/>
    <x v="1070"/>
    <n v="467"/>
    <x v="1"/>
    <n v="1"/>
    <n v="273"/>
    <n v="7592"/>
    <s v="PF01297.12 Periplasmic solute binding protein family"/>
  </r>
  <r>
    <s v="H7FFK7_STASA"/>
    <x v="1070"/>
    <n v="467"/>
    <x v="0"/>
    <n v="287"/>
    <n v="467"/>
    <n v="1239"/>
    <s v="PF09223.6 YodA lipocalin-like domain"/>
  </r>
  <r>
    <s v="H7G445_STAA5"/>
    <x v="1071"/>
    <n v="517"/>
    <x v="1"/>
    <n v="37"/>
    <n v="322"/>
    <n v="7592"/>
    <s v="PF01297.12 Periplasmic solute binding protein family"/>
  </r>
  <r>
    <s v="H7G445_STAA5"/>
    <x v="1071"/>
    <n v="517"/>
    <x v="0"/>
    <n v="336"/>
    <n v="517"/>
    <n v="1239"/>
    <s v="PF09223.6 YodA lipocalin-like domain"/>
  </r>
  <r>
    <s v="H7GQ86_STRPN"/>
    <x v="1072"/>
    <n v="501"/>
    <x v="1"/>
    <n v="31"/>
    <n v="307"/>
    <n v="7592"/>
    <s v="PF01297.12 Periplasmic solute binding protein family"/>
  </r>
  <r>
    <s v="H7GQ86_STRPN"/>
    <x v="1072"/>
    <n v="501"/>
    <x v="0"/>
    <n v="320"/>
    <n v="501"/>
    <n v="1239"/>
    <s v="PF09223.6 YodA lipocalin-like domain"/>
  </r>
  <r>
    <s v="H7GW54_STRPN"/>
    <x v="1073"/>
    <n v="501"/>
    <x v="1"/>
    <n v="31"/>
    <n v="307"/>
    <n v="7592"/>
    <s v="PF01297.12 Periplasmic solute binding protein family"/>
  </r>
  <r>
    <s v="H7GW54_STRPN"/>
    <x v="1073"/>
    <n v="501"/>
    <x v="0"/>
    <n v="320"/>
    <n v="501"/>
    <n v="1239"/>
    <s v="PF09223.6 YodA lipocalin-like domain"/>
  </r>
  <r>
    <s v="H7H287_STRPN"/>
    <x v="1074"/>
    <n v="501"/>
    <x v="1"/>
    <n v="31"/>
    <n v="307"/>
    <n v="7592"/>
    <s v="PF01297.12 Periplasmic solute binding protein family"/>
  </r>
  <r>
    <s v="H7H287_STRPN"/>
    <x v="1074"/>
    <n v="501"/>
    <x v="0"/>
    <n v="320"/>
    <n v="501"/>
    <n v="1239"/>
    <s v="PF09223.6 YodA lipocalin-like domain"/>
  </r>
  <r>
    <s v="H7H7H9_STRPN"/>
    <x v="1075"/>
    <n v="501"/>
    <x v="1"/>
    <n v="31"/>
    <n v="307"/>
    <n v="7592"/>
    <s v="PF01297.12 Periplasmic solute binding protein family"/>
  </r>
  <r>
    <s v="H7H7H9_STRPN"/>
    <x v="1075"/>
    <n v="501"/>
    <x v="0"/>
    <n v="320"/>
    <n v="501"/>
    <n v="1239"/>
    <s v="PF09223.6 YodA lipocalin-like domain"/>
  </r>
  <r>
    <s v="H7HEG8_STRPN"/>
    <x v="1076"/>
    <n v="193"/>
    <x v="0"/>
    <n v="25"/>
    <n v="193"/>
    <n v="1239"/>
    <s v="PF09223.6 YodA lipocalin-like domain"/>
  </r>
  <r>
    <s v="H7HKT5_STRPN"/>
    <x v="1077"/>
    <n v="501"/>
    <x v="1"/>
    <n v="31"/>
    <n v="307"/>
    <n v="7592"/>
    <s v="PF01297.12 Periplasmic solute binding protein family"/>
  </r>
  <r>
    <s v="H7HKT5_STRPN"/>
    <x v="1077"/>
    <n v="501"/>
    <x v="0"/>
    <n v="320"/>
    <n v="501"/>
    <n v="1239"/>
    <s v="PF09223.6 YodA lipocalin-like domain"/>
  </r>
  <r>
    <s v="H7HRZ4_STRPN"/>
    <x v="1078"/>
    <n v="501"/>
    <x v="1"/>
    <n v="31"/>
    <n v="307"/>
    <n v="7592"/>
    <s v="PF01297.12 Periplasmic solute binding protein family"/>
  </r>
  <r>
    <s v="H7HRZ4_STRPN"/>
    <x v="1078"/>
    <n v="501"/>
    <x v="0"/>
    <n v="320"/>
    <n v="501"/>
    <n v="1239"/>
    <s v="PF09223.6 YodA lipocalin-like domain"/>
  </r>
  <r>
    <s v="H7HY46_STRPN"/>
    <x v="1079"/>
    <n v="488"/>
    <x v="1"/>
    <n v="18"/>
    <n v="294"/>
    <n v="7592"/>
    <s v="PF01297.12 Periplasmic solute binding protein family"/>
  </r>
  <r>
    <s v="H7HY46_STRPN"/>
    <x v="1079"/>
    <n v="488"/>
    <x v="0"/>
    <n v="307"/>
    <n v="488"/>
    <n v="1239"/>
    <s v="PF09223.6 YodA lipocalin-like domain"/>
  </r>
  <r>
    <s v="H7I4J6_STRPN"/>
    <x v="1080"/>
    <n v="501"/>
    <x v="1"/>
    <n v="31"/>
    <n v="307"/>
    <n v="7592"/>
    <s v="PF01297.12 Periplasmic solute binding protein family"/>
  </r>
  <r>
    <s v="H7I4J6_STRPN"/>
    <x v="1080"/>
    <n v="501"/>
    <x v="0"/>
    <n v="320"/>
    <n v="501"/>
    <n v="1239"/>
    <s v="PF09223.6 YodA lipocalin-like domain"/>
  </r>
  <r>
    <s v="H7IAL8_STRPN"/>
    <x v="1081"/>
    <n v="501"/>
    <x v="1"/>
    <n v="31"/>
    <n v="307"/>
    <n v="7592"/>
    <s v="PF01297.12 Periplasmic solute binding protein family"/>
  </r>
  <r>
    <s v="H7IAL8_STRPN"/>
    <x v="1081"/>
    <n v="501"/>
    <x v="0"/>
    <n v="320"/>
    <n v="501"/>
    <n v="1239"/>
    <s v="PF09223.6 YodA lipocalin-like domain"/>
  </r>
  <r>
    <s v="H7IGE2_STRPN"/>
    <x v="1082"/>
    <n v="501"/>
    <x v="1"/>
    <n v="31"/>
    <n v="307"/>
    <n v="7592"/>
    <s v="PF01297.12 Periplasmic solute binding protein family"/>
  </r>
  <r>
    <s v="H7IGE2_STRPN"/>
    <x v="1082"/>
    <n v="501"/>
    <x v="0"/>
    <n v="320"/>
    <n v="501"/>
    <n v="1239"/>
    <s v="PF09223.6 YodA lipocalin-like domain"/>
  </r>
  <r>
    <s v="H7IMV6_STRPN"/>
    <x v="1083"/>
    <n v="206"/>
    <x v="0"/>
    <n v="25"/>
    <n v="206"/>
    <n v="1239"/>
    <s v="PF09223.6 YodA lipocalin-like domain"/>
  </r>
  <r>
    <s v="H7ITS3_STRPN"/>
    <x v="1084"/>
    <n v="501"/>
    <x v="1"/>
    <n v="31"/>
    <n v="307"/>
    <n v="7592"/>
    <s v="PF01297.12 Periplasmic solute binding protein family"/>
  </r>
  <r>
    <s v="H7ITS3_STRPN"/>
    <x v="1084"/>
    <n v="501"/>
    <x v="0"/>
    <n v="320"/>
    <n v="501"/>
    <n v="1239"/>
    <s v="PF09223.6 YodA lipocalin-like domain"/>
  </r>
  <r>
    <s v="H7IZS0_STRPN"/>
    <x v="1085"/>
    <n v="501"/>
    <x v="1"/>
    <n v="31"/>
    <n v="307"/>
    <n v="7592"/>
    <s v="PF01297.12 Periplasmic solute binding protein family"/>
  </r>
  <r>
    <s v="H7IZS0_STRPN"/>
    <x v="1085"/>
    <n v="501"/>
    <x v="0"/>
    <n v="320"/>
    <n v="501"/>
    <n v="1239"/>
    <s v="PF09223.6 YodA lipocalin-like domain"/>
  </r>
  <r>
    <s v="H7J662_STRPN"/>
    <x v="1086"/>
    <n v="501"/>
    <x v="1"/>
    <n v="31"/>
    <n v="307"/>
    <n v="7592"/>
    <s v="PF01297.12 Periplasmic solute binding protein family"/>
  </r>
  <r>
    <s v="H7J662_STRPN"/>
    <x v="1086"/>
    <n v="501"/>
    <x v="0"/>
    <n v="320"/>
    <n v="501"/>
    <n v="1239"/>
    <s v="PF09223.6 YodA lipocalin-like domain"/>
  </r>
  <r>
    <s v="H7JC57_STRPN"/>
    <x v="1087"/>
    <n v="488"/>
    <x v="1"/>
    <n v="18"/>
    <n v="294"/>
    <n v="7592"/>
    <s v="PF01297.12 Periplasmic solute binding protein family"/>
  </r>
  <r>
    <s v="H7JC57_STRPN"/>
    <x v="1087"/>
    <n v="488"/>
    <x v="0"/>
    <n v="307"/>
    <n v="488"/>
    <n v="1239"/>
    <s v="PF09223.6 YodA lipocalin-like domain"/>
  </r>
  <r>
    <s v="H7JIM9_STRPN"/>
    <x v="1088"/>
    <n v="488"/>
    <x v="1"/>
    <n v="18"/>
    <n v="294"/>
    <n v="7592"/>
    <s v="PF01297.12 Periplasmic solute binding protein family"/>
  </r>
  <r>
    <s v="H7JIM9_STRPN"/>
    <x v="1088"/>
    <n v="488"/>
    <x v="0"/>
    <n v="307"/>
    <n v="488"/>
    <n v="1239"/>
    <s v="PF09223.6 YodA lipocalin-like domain"/>
  </r>
  <r>
    <s v="H7JQ59_STRPN"/>
    <x v="1089"/>
    <n v="501"/>
    <x v="1"/>
    <n v="31"/>
    <n v="307"/>
    <n v="7592"/>
    <s v="PF01297.12 Periplasmic solute binding protein family"/>
  </r>
  <r>
    <s v="H7JQ59_STRPN"/>
    <x v="1089"/>
    <n v="501"/>
    <x v="0"/>
    <n v="320"/>
    <n v="501"/>
    <n v="1239"/>
    <s v="PF09223.6 YodA lipocalin-like domain"/>
  </r>
  <r>
    <s v="H7JWQ8_STRPN"/>
    <x v="1090"/>
    <n v="501"/>
    <x v="1"/>
    <n v="31"/>
    <n v="307"/>
    <n v="7592"/>
    <s v="PF01297.12 Periplasmic solute binding protein family"/>
  </r>
  <r>
    <s v="H7JWQ8_STRPN"/>
    <x v="1090"/>
    <n v="501"/>
    <x v="0"/>
    <n v="320"/>
    <n v="501"/>
    <n v="1239"/>
    <s v="PF09223.6 YodA lipocalin-like domain"/>
  </r>
  <r>
    <s v="H7K352_STRPN"/>
    <x v="1091"/>
    <n v="488"/>
    <x v="1"/>
    <n v="18"/>
    <n v="294"/>
    <n v="7592"/>
    <s v="PF01297.12 Periplasmic solute binding protein family"/>
  </r>
  <r>
    <s v="H7K352_STRPN"/>
    <x v="1091"/>
    <n v="488"/>
    <x v="0"/>
    <n v="307"/>
    <n v="488"/>
    <n v="1239"/>
    <s v="PF09223.6 YodA lipocalin-like domain"/>
  </r>
  <r>
    <s v="H7K9J9_STRPN"/>
    <x v="1092"/>
    <n v="501"/>
    <x v="1"/>
    <n v="31"/>
    <n v="307"/>
    <n v="7592"/>
    <s v="PF01297.12 Periplasmic solute binding protein family"/>
  </r>
  <r>
    <s v="H7K9J9_STRPN"/>
    <x v="1092"/>
    <n v="501"/>
    <x v="0"/>
    <n v="320"/>
    <n v="501"/>
    <n v="1239"/>
    <s v="PF09223.6 YodA lipocalin-like domain"/>
  </r>
  <r>
    <s v="H7KFL3_STRPN"/>
    <x v="1093"/>
    <n v="501"/>
    <x v="1"/>
    <n v="31"/>
    <n v="307"/>
    <n v="7592"/>
    <s v="PF01297.12 Periplasmic solute binding protein family"/>
  </r>
  <r>
    <s v="H7KFL3_STRPN"/>
    <x v="1093"/>
    <n v="501"/>
    <x v="0"/>
    <n v="320"/>
    <n v="501"/>
    <n v="1239"/>
    <s v="PF09223.6 YodA lipocalin-like domain"/>
  </r>
  <r>
    <s v="H7KLI6_STRPN"/>
    <x v="1094"/>
    <n v="501"/>
    <x v="1"/>
    <n v="31"/>
    <n v="307"/>
    <n v="7592"/>
    <s v="PF01297.12 Periplasmic solute binding protein family"/>
  </r>
  <r>
    <s v="H7KLI6_STRPN"/>
    <x v="1094"/>
    <n v="501"/>
    <x v="0"/>
    <n v="320"/>
    <n v="501"/>
    <n v="1239"/>
    <s v="PF09223.6 YodA lipocalin-like domain"/>
  </r>
  <r>
    <s v="H7KSY4_STRPN"/>
    <x v="1095"/>
    <n v="501"/>
    <x v="1"/>
    <n v="31"/>
    <n v="307"/>
    <n v="7592"/>
    <s v="PF01297.12 Periplasmic solute binding protein family"/>
  </r>
  <r>
    <s v="H7KSY4_STRPN"/>
    <x v="1095"/>
    <n v="501"/>
    <x v="0"/>
    <n v="320"/>
    <n v="501"/>
    <n v="1239"/>
    <s v="PF09223.6 YodA lipocalin-like domain"/>
  </r>
  <r>
    <s v="H7KZC2_STRPN"/>
    <x v="1096"/>
    <n v="501"/>
    <x v="1"/>
    <n v="31"/>
    <n v="307"/>
    <n v="7592"/>
    <s v="PF01297.12 Periplasmic solute binding protein family"/>
  </r>
  <r>
    <s v="H7KZC2_STRPN"/>
    <x v="1096"/>
    <n v="501"/>
    <x v="0"/>
    <n v="320"/>
    <n v="501"/>
    <n v="1239"/>
    <s v="PF09223.6 YodA lipocalin-like domain"/>
  </r>
  <r>
    <s v="H7L5Z3_STRPN"/>
    <x v="1097"/>
    <n v="501"/>
    <x v="1"/>
    <n v="31"/>
    <n v="307"/>
    <n v="7592"/>
    <s v="PF01297.12 Periplasmic solute binding protein family"/>
  </r>
  <r>
    <s v="H7L5Z3_STRPN"/>
    <x v="1097"/>
    <n v="501"/>
    <x v="0"/>
    <n v="320"/>
    <n v="501"/>
    <n v="1239"/>
    <s v="PF09223.6 YodA lipocalin-like domain"/>
  </r>
  <r>
    <s v="H7LC05_STRPN"/>
    <x v="1098"/>
    <n v="501"/>
    <x v="1"/>
    <n v="31"/>
    <n v="307"/>
    <n v="7592"/>
    <s v="PF01297.12 Periplasmic solute binding protein family"/>
  </r>
  <r>
    <s v="H7LC05_STRPN"/>
    <x v="1098"/>
    <n v="501"/>
    <x v="0"/>
    <n v="320"/>
    <n v="501"/>
    <n v="1239"/>
    <s v="PF09223.6 YodA lipocalin-like domain"/>
  </r>
  <r>
    <s v="H7LI47_STRPN"/>
    <x v="1099"/>
    <n v="485"/>
    <x v="1"/>
    <n v="15"/>
    <n v="291"/>
    <n v="7592"/>
    <s v="PF01297.12 Periplasmic solute binding protein family"/>
  </r>
  <r>
    <s v="H7LI47_STRPN"/>
    <x v="1099"/>
    <n v="485"/>
    <x v="0"/>
    <n v="304"/>
    <n v="485"/>
    <n v="1239"/>
    <s v="PF09223.6 YodA lipocalin-like domain"/>
  </r>
  <r>
    <s v="H7LPD3_STRPN"/>
    <x v="1100"/>
    <n v="501"/>
    <x v="1"/>
    <n v="31"/>
    <n v="307"/>
    <n v="7592"/>
    <s v="PF01297.12 Periplasmic solute binding protein family"/>
  </r>
  <r>
    <s v="H7LPD3_STRPN"/>
    <x v="1100"/>
    <n v="501"/>
    <x v="0"/>
    <n v="320"/>
    <n v="501"/>
    <n v="1239"/>
    <s v="PF09223.6 YodA lipocalin-like domain"/>
  </r>
  <r>
    <s v="H7LW00_STRPN"/>
    <x v="1101"/>
    <n v="501"/>
    <x v="1"/>
    <n v="31"/>
    <n v="307"/>
    <n v="7592"/>
    <s v="PF01297.12 Periplasmic solute binding protein family"/>
  </r>
  <r>
    <s v="H7LW00_STRPN"/>
    <x v="1101"/>
    <n v="501"/>
    <x v="0"/>
    <n v="320"/>
    <n v="501"/>
    <n v="1239"/>
    <s v="PF09223.6 YodA lipocalin-like domain"/>
  </r>
  <r>
    <s v="H7M2A3_STRPN"/>
    <x v="1102"/>
    <n v="501"/>
    <x v="1"/>
    <n v="31"/>
    <n v="307"/>
    <n v="7592"/>
    <s v="PF01297.12 Periplasmic solute binding protein family"/>
  </r>
  <r>
    <s v="H7M2A3_STRPN"/>
    <x v="1102"/>
    <n v="501"/>
    <x v="0"/>
    <n v="320"/>
    <n v="501"/>
    <n v="1239"/>
    <s v="PF09223.6 YodA lipocalin-like domain"/>
  </r>
  <r>
    <s v="H7M8C4_STRPN"/>
    <x v="1103"/>
    <n v="501"/>
    <x v="1"/>
    <n v="31"/>
    <n v="307"/>
    <n v="7592"/>
    <s v="PF01297.12 Periplasmic solute binding protein family"/>
  </r>
  <r>
    <s v="H7M8C4_STRPN"/>
    <x v="1103"/>
    <n v="501"/>
    <x v="0"/>
    <n v="320"/>
    <n v="501"/>
    <n v="1239"/>
    <s v="PF09223.6 YodA lipocalin-like domain"/>
  </r>
  <r>
    <s v="H7MEF7_STRPN"/>
    <x v="1104"/>
    <n v="501"/>
    <x v="1"/>
    <n v="31"/>
    <n v="307"/>
    <n v="7592"/>
    <s v="PF01297.12 Periplasmic solute binding protein family"/>
  </r>
  <r>
    <s v="H7MEF7_STRPN"/>
    <x v="1104"/>
    <n v="501"/>
    <x v="0"/>
    <n v="320"/>
    <n v="501"/>
    <n v="1239"/>
    <s v="PF09223.6 YodA lipocalin-like domain"/>
  </r>
  <r>
    <s v="H7MKK9_STRPN"/>
    <x v="1105"/>
    <n v="501"/>
    <x v="1"/>
    <n v="31"/>
    <n v="307"/>
    <n v="7592"/>
    <s v="PF01297.12 Periplasmic solute binding protein family"/>
  </r>
  <r>
    <s v="H7MKK9_STRPN"/>
    <x v="1105"/>
    <n v="501"/>
    <x v="0"/>
    <n v="320"/>
    <n v="501"/>
    <n v="1239"/>
    <s v="PF09223.6 YodA lipocalin-like domain"/>
  </r>
  <r>
    <s v="H7MRS5_STRPN"/>
    <x v="1106"/>
    <n v="488"/>
    <x v="1"/>
    <n v="31"/>
    <n v="307"/>
    <n v="7592"/>
    <s v="PF01297.12 Periplasmic solute binding protein family"/>
  </r>
  <r>
    <s v="H7MRS5_STRPN"/>
    <x v="1106"/>
    <n v="488"/>
    <x v="0"/>
    <n v="320"/>
    <n v="488"/>
    <n v="1239"/>
    <s v="PF09223.6 YodA lipocalin-like domain"/>
  </r>
  <r>
    <s v="H7MY34_STRPN"/>
    <x v="1107"/>
    <n v="501"/>
    <x v="1"/>
    <n v="31"/>
    <n v="307"/>
    <n v="7592"/>
    <s v="PF01297.12 Periplasmic solute binding protein family"/>
  </r>
  <r>
    <s v="H7MY34_STRPN"/>
    <x v="1107"/>
    <n v="501"/>
    <x v="0"/>
    <n v="320"/>
    <n v="501"/>
    <n v="1239"/>
    <s v="PF09223.6 YodA lipocalin-like domain"/>
  </r>
  <r>
    <s v="H7N3Y7_STRPN"/>
    <x v="1108"/>
    <n v="501"/>
    <x v="1"/>
    <n v="31"/>
    <n v="307"/>
    <n v="7592"/>
    <s v="PF01297.12 Periplasmic solute binding protein family"/>
  </r>
  <r>
    <s v="H7N3Y7_STRPN"/>
    <x v="1108"/>
    <n v="501"/>
    <x v="0"/>
    <n v="320"/>
    <n v="501"/>
    <n v="1239"/>
    <s v="PF09223.6 YodA lipocalin-like domain"/>
  </r>
  <r>
    <s v="H7N9T3_STRPN"/>
    <x v="1109"/>
    <n v="501"/>
    <x v="1"/>
    <n v="31"/>
    <n v="307"/>
    <n v="7592"/>
    <s v="PF01297.12 Periplasmic solute binding protein family"/>
  </r>
  <r>
    <s v="H7N9T3_STRPN"/>
    <x v="1109"/>
    <n v="501"/>
    <x v="0"/>
    <n v="320"/>
    <n v="501"/>
    <n v="1239"/>
    <s v="PF09223.6 YodA lipocalin-like domain"/>
  </r>
  <r>
    <s v="H7NFX5_STRPN"/>
    <x v="1110"/>
    <n v="501"/>
    <x v="1"/>
    <n v="31"/>
    <n v="307"/>
    <n v="7592"/>
    <s v="PF01297.12 Periplasmic solute binding protein family"/>
  </r>
  <r>
    <s v="H7NFX5_STRPN"/>
    <x v="1110"/>
    <n v="501"/>
    <x v="0"/>
    <n v="320"/>
    <n v="501"/>
    <n v="1239"/>
    <s v="PF09223.6 YodA lipocalin-like domain"/>
  </r>
  <r>
    <s v="H7NM66_STRPN"/>
    <x v="1111"/>
    <n v="501"/>
    <x v="1"/>
    <n v="31"/>
    <n v="307"/>
    <n v="7592"/>
    <s v="PF01297.12 Periplasmic solute binding protein family"/>
  </r>
  <r>
    <s v="H7NM66_STRPN"/>
    <x v="1111"/>
    <n v="501"/>
    <x v="0"/>
    <n v="320"/>
    <n v="501"/>
    <n v="1239"/>
    <s v="PF09223.6 YodA lipocalin-like domain"/>
  </r>
  <r>
    <s v="H7NT69_STRPN"/>
    <x v="1112"/>
    <n v="501"/>
    <x v="1"/>
    <n v="31"/>
    <n v="307"/>
    <n v="7592"/>
    <s v="PF01297.12 Periplasmic solute binding protein family"/>
  </r>
  <r>
    <s v="H7NT69_STRPN"/>
    <x v="1112"/>
    <n v="501"/>
    <x v="0"/>
    <n v="320"/>
    <n v="501"/>
    <n v="1239"/>
    <s v="PF09223.6 YodA lipocalin-like domain"/>
  </r>
  <r>
    <s v="H7NZE2_STRPN"/>
    <x v="1113"/>
    <n v="501"/>
    <x v="1"/>
    <n v="31"/>
    <n v="307"/>
    <n v="7592"/>
    <s v="PF01297.12 Periplasmic solute binding protein family"/>
  </r>
  <r>
    <s v="H7NZE2_STRPN"/>
    <x v="1113"/>
    <n v="501"/>
    <x v="0"/>
    <n v="320"/>
    <n v="501"/>
    <n v="1239"/>
    <s v="PF09223.6 YodA lipocalin-like domain"/>
  </r>
  <r>
    <s v="H7P5G6_STRPN"/>
    <x v="1114"/>
    <n v="501"/>
    <x v="1"/>
    <n v="31"/>
    <n v="307"/>
    <n v="7592"/>
    <s v="PF01297.12 Periplasmic solute binding protein family"/>
  </r>
  <r>
    <s v="H7P5G6_STRPN"/>
    <x v="1114"/>
    <n v="501"/>
    <x v="0"/>
    <n v="320"/>
    <n v="501"/>
    <n v="1239"/>
    <s v="PF09223.6 YodA lipocalin-like domain"/>
  </r>
  <r>
    <s v="H7PBF9_STRPN"/>
    <x v="1115"/>
    <n v="501"/>
    <x v="1"/>
    <n v="31"/>
    <n v="307"/>
    <n v="7592"/>
    <s v="PF01297.12 Periplasmic solute binding protein family"/>
  </r>
  <r>
    <s v="H7PBF9_STRPN"/>
    <x v="1115"/>
    <n v="501"/>
    <x v="0"/>
    <n v="320"/>
    <n v="501"/>
    <n v="1239"/>
    <s v="PF09223.6 YodA lipocalin-like domain"/>
  </r>
  <r>
    <s v="H7PHI7_STRPN"/>
    <x v="1116"/>
    <n v="501"/>
    <x v="1"/>
    <n v="31"/>
    <n v="307"/>
    <n v="7592"/>
    <s v="PF01297.12 Periplasmic solute binding protein family"/>
  </r>
  <r>
    <s v="H7PHI7_STRPN"/>
    <x v="1116"/>
    <n v="501"/>
    <x v="0"/>
    <n v="320"/>
    <n v="501"/>
    <n v="1239"/>
    <s v="PF09223.6 YodA lipocalin-like domain"/>
  </r>
  <r>
    <s v="H7PNS1_STRPN"/>
    <x v="1117"/>
    <n v="501"/>
    <x v="1"/>
    <n v="31"/>
    <n v="307"/>
    <n v="7592"/>
    <s v="PF01297.12 Periplasmic solute binding protein family"/>
  </r>
  <r>
    <s v="H7PNS1_STRPN"/>
    <x v="1117"/>
    <n v="501"/>
    <x v="0"/>
    <n v="320"/>
    <n v="501"/>
    <n v="1239"/>
    <s v="PF09223.6 YodA lipocalin-like domain"/>
  </r>
  <r>
    <s v="H7PVX2_STRPN"/>
    <x v="1118"/>
    <n v="485"/>
    <x v="1"/>
    <n v="15"/>
    <n v="291"/>
    <n v="7592"/>
    <s v="PF01297.12 Periplasmic solute binding protein family"/>
  </r>
  <r>
    <s v="H7PVX2_STRPN"/>
    <x v="1118"/>
    <n v="485"/>
    <x v="0"/>
    <n v="304"/>
    <n v="485"/>
    <n v="1239"/>
    <s v="PF09223.6 YodA lipocalin-like domain"/>
  </r>
  <r>
    <s v="H7Q2J0_STRPN"/>
    <x v="1119"/>
    <n v="501"/>
    <x v="1"/>
    <n v="31"/>
    <n v="307"/>
    <n v="7592"/>
    <s v="PF01297.12 Periplasmic solute binding protein family"/>
  </r>
  <r>
    <s v="H7Q2J0_STRPN"/>
    <x v="1119"/>
    <n v="501"/>
    <x v="0"/>
    <n v="320"/>
    <n v="501"/>
    <n v="1239"/>
    <s v="PF09223.6 YodA lipocalin-like domain"/>
  </r>
  <r>
    <s v="H7Q8Q1_STRPN"/>
    <x v="1120"/>
    <n v="501"/>
    <x v="1"/>
    <n v="31"/>
    <n v="307"/>
    <n v="7592"/>
    <s v="PF01297.12 Periplasmic solute binding protein family"/>
  </r>
  <r>
    <s v="H7Q8Q1_STRPN"/>
    <x v="1120"/>
    <n v="501"/>
    <x v="0"/>
    <n v="320"/>
    <n v="501"/>
    <n v="1239"/>
    <s v="PF09223.6 YodA lipocalin-like domain"/>
  </r>
  <r>
    <s v="H7QEM5_STRPN"/>
    <x v="1121"/>
    <n v="501"/>
    <x v="1"/>
    <n v="31"/>
    <n v="307"/>
    <n v="7592"/>
    <s v="PF01297.12 Periplasmic solute binding protein family"/>
  </r>
  <r>
    <s v="H7QEM5_STRPN"/>
    <x v="1121"/>
    <n v="501"/>
    <x v="0"/>
    <n v="320"/>
    <n v="501"/>
    <n v="1239"/>
    <s v="PF09223.6 YodA lipocalin-like domain"/>
  </r>
  <r>
    <s v="H7QKQ2_STRPN"/>
    <x v="1122"/>
    <n v="501"/>
    <x v="1"/>
    <n v="31"/>
    <n v="307"/>
    <n v="7592"/>
    <s v="PF01297.12 Periplasmic solute binding protein family"/>
  </r>
  <r>
    <s v="H7QKQ2_STRPN"/>
    <x v="1122"/>
    <n v="501"/>
    <x v="0"/>
    <n v="320"/>
    <n v="501"/>
    <n v="1239"/>
    <s v="PF09223.6 YodA lipocalin-like domain"/>
  </r>
  <r>
    <s v="H7QS87_STRPN"/>
    <x v="1123"/>
    <n v="485"/>
    <x v="1"/>
    <n v="15"/>
    <n v="291"/>
    <n v="7592"/>
    <s v="PF01297.12 Periplasmic solute binding protein family"/>
  </r>
  <r>
    <s v="H7QS87_STRPN"/>
    <x v="1123"/>
    <n v="485"/>
    <x v="0"/>
    <n v="304"/>
    <n v="485"/>
    <n v="1239"/>
    <s v="PF09223.6 YodA lipocalin-like domain"/>
  </r>
  <r>
    <s v="H8D9Z2_ECOLX"/>
    <x v="1124"/>
    <n v="216"/>
    <x v="0"/>
    <n v="35"/>
    <n v="216"/>
    <n v="1239"/>
    <s v="PF09223.6 YodA lipocalin-like domain"/>
  </r>
  <r>
    <s v="H8DLI2_9ENTR"/>
    <x v="1125"/>
    <n v="216"/>
    <x v="0"/>
    <n v="35"/>
    <n v="216"/>
    <n v="1239"/>
    <s v="PF09223.6 YodA lipocalin-like domain"/>
  </r>
  <r>
    <s v="H8F7R4_STRPY"/>
    <x v="1126"/>
    <n v="515"/>
    <x v="1"/>
    <n v="34"/>
    <n v="318"/>
    <n v="7592"/>
    <s v="PF01297.12 Periplasmic solute binding protein family"/>
  </r>
  <r>
    <s v="H8F7R4_STRPY"/>
    <x v="1126"/>
    <n v="515"/>
    <x v="0"/>
    <n v="331"/>
    <n v="515"/>
    <n v="1239"/>
    <s v="PF09223.6 YodA lipocalin-like domain"/>
  </r>
  <r>
    <s v="H8H9I4_STRPY"/>
    <x v="1127"/>
    <n v="515"/>
    <x v="1"/>
    <n v="34"/>
    <n v="318"/>
    <n v="7592"/>
    <s v="PF01297.12 Periplasmic solute binding protein family"/>
  </r>
  <r>
    <s v="H8H9I4_STRPY"/>
    <x v="1127"/>
    <n v="515"/>
    <x v="0"/>
    <n v="331"/>
    <n v="515"/>
    <n v="1239"/>
    <s v="PF09223.6 YodA lipocalin-like domain"/>
  </r>
  <r>
    <s v="H8HDC5_STRPY"/>
    <x v="1128"/>
    <n v="515"/>
    <x v="1"/>
    <n v="34"/>
    <n v="318"/>
    <n v="7592"/>
    <s v="PF01297.12 Periplasmic solute binding protein family"/>
  </r>
  <r>
    <s v="H8HDC5_STRPY"/>
    <x v="1128"/>
    <n v="515"/>
    <x v="0"/>
    <n v="331"/>
    <n v="515"/>
    <n v="1239"/>
    <s v="PF09223.6 YodA lipocalin-like domain"/>
  </r>
  <r>
    <s v="H8LCB2_ENTFU"/>
    <x v="1129"/>
    <n v="507"/>
    <x v="1"/>
    <n v="38"/>
    <n v="312"/>
    <n v="7592"/>
    <s v="PF01297.12 Periplasmic solute binding protein family"/>
  </r>
  <r>
    <s v="H8LCB2_ENTFU"/>
    <x v="1129"/>
    <n v="507"/>
    <x v="0"/>
    <n v="326"/>
    <n v="507"/>
    <n v="1239"/>
    <s v="PF09223.6 YodA lipocalin-like domain"/>
  </r>
  <r>
    <s v="H8LCL6_ENTFU"/>
    <x v="1130"/>
    <n v="507"/>
    <x v="1"/>
    <n v="35"/>
    <n v="312"/>
    <n v="7592"/>
    <s v="PF01297.12 Periplasmic solute binding protein family"/>
  </r>
  <r>
    <s v="H8LCL6_ENTFU"/>
    <x v="1130"/>
    <n v="507"/>
    <x v="0"/>
    <n v="325"/>
    <n v="507"/>
    <n v="1239"/>
    <s v="PF09223.6 YodA lipocalin-like domain"/>
  </r>
  <r>
    <s v="H8LFS8_STRPN"/>
    <x v="1131"/>
    <n v="501"/>
    <x v="1"/>
    <n v="31"/>
    <n v="307"/>
    <n v="7592"/>
    <s v="PF01297.12 Periplasmic solute binding protein family"/>
  </r>
  <r>
    <s v="H8LFS8_STRPN"/>
    <x v="1131"/>
    <n v="501"/>
    <x v="0"/>
    <n v="320"/>
    <n v="501"/>
    <n v="1239"/>
    <s v="PF09223.6 YodA lipocalin-like domain"/>
  </r>
  <r>
    <s v="H8M2K4_SALTM"/>
    <x v="1132"/>
    <n v="215"/>
    <x v="0"/>
    <n v="34"/>
    <n v="215"/>
    <n v="1239"/>
    <s v="PF09223.6 YodA lipocalin-like domain"/>
  </r>
  <r>
    <s v="H9UQX5_ECOLX"/>
    <x v="1133"/>
    <n v="110"/>
    <x v="0"/>
    <n v="1"/>
    <n v="110"/>
    <n v="1239"/>
    <s v="PF09223.6 YodA lipocalin-like domain"/>
  </r>
  <r>
    <s v="H9Y2W2_ECOLW"/>
    <x v="1134"/>
    <n v="216"/>
    <x v="0"/>
    <n v="35"/>
    <n v="216"/>
    <n v="1239"/>
    <s v="PF09223.6 YodA lipocalin-like domain"/>
  </r>
  <r>
    <s v="I0A8D9_SALET"/>
    <x v="1135"/>
    <n v="215"/>
    <x v="0"/>
    <n v="34"/>
    <n v="215"/>
    <n v="1239"/>
    <s v="PF09223.6 YodA lipocalin-like domain"/>
  </r>
  <r>
    <s v="I0C788_STAA5"/>
    <x v="1136"/>
    <n v="517"/>
    <x v="1"/>
    <n v="37"/>
    <n v="322"/>
    <n v="7592"/>
    <s v="PF01297.12 Periplasmic solute binding protein family"/>
  </r>
  <r>
    <s v="I0C788_STAA5"/>
    <x v="1136"/>
    <n v="517"/>
    <x v="0"/>
    <n v="336"/>
    <n v="517"/>
    <n v="1239"/>
    <s v="PF09223.6 YodA lipocalin-like domain"/>
  </r>
  <r>
    <s v="I0DBR6_BACAN"/>
    <x v="1137"/>
    <n v="253"/>
    <x v="0"/>
    <n v="73"/>
    <n v="253"/>
    <n v="1239"/>
    <s v="PF09223.6 YodA lipocalin-like domain"/>
  </r>
  <r>
    <s v="I0DZK0_PROST"/>
    <x v="1138"/>
    <n v="214"/>
    <x v="0"/>
    <n v="32"/>
    <n v="214"/>
    <n v="1239"/>
    <s v="PF09223.6 YodA lipocalin-like domain"/>
  </r>
  <r>
    <s v="I0F6U5_9BACI"/>
    <x v="1139"/>
    <n v="250"/>
    <x v="4"/>
    <n v="1"/>
    <n v="38"/>
    <n v="9"/>
    <s v="PB094141"/>
  </r>
  <r>
    <s v="I0F6U5_9BACI"/>
    <x v="1139"/>
    <n v="250"/>
    <x v="0"/>
    <n v="70"/>
    <n v="250"/>
    <n v="1239"/>
    <s v="PF09223.6 YodA lipocalin-like domain"/>
  </r>
  <r>
    <s v="I0JFY9_STAAU"/>
    <x v="1140"/>
    <n v="516"/>
    <x v="1"/>
    <n v="35"/>
    <n v="321"/>
    <n v="7592"/>
    <s v="PF01297.12 Periplasmic solute binding protein family"/>
  </r>
  <r>
    <s v="I0JFY9_STAAU"/>
    <x v="1140"/>
    <n v="516"/>
    <x v="0"/>
    <n v="335"/>
    <n v="516"/>
    <n v="1239"/>
    <s v="PF09223.6 YodA lipocalin-like domain"/>
  </r>
  <r>
    <s v="I0JKZ0_HALHO"/>
    <x v="1141"/>
    <n v="529"/>
    <x v="1"/>
    <n v="43"/>
    <n v="322"/>
    <n v="7592"/>
    <s v="PF01297.12 Periplasmic solute binding protein family"/>
  </r>
  <r>
    <s v="I0JKZ0_HALHO"/>
    <x v="1141"/>
    <n v="529"/>
    <x v="0"/>
    <n v="349"/>
    <n v="529"/>
    <n v="1239"/>
    <s v="PF09223.6 YodA lipocalin-like domain"/>
  </r>
  <r>
    <s v="I0M897_SALET"/>
    <x v="1142"/>
    <n v="216"/>
    <x v="0"/>
    <n v="35"/>
    <n v="216"/>
    <n v="1239"/>
    <s v="PF09223.6 YodA lipocalin-like domain"/>
  </r>
  <r>
    <s v="I0M9G3_SALET"/>
    <x v="1143"/>
    <n v="216"/>
    <x v="0"/>
    <n v="35"/>
    <n v="216"/>
    <n v="1239"/>
    <s v="PF09223.6 YodA lipocalin-like domain"/>
  </r>
  <r>
    <s v="I0MMF9_SALET"/>
    <x v="1144"/>
    <n v="216"/>
    <x v="0"/>
    <n v="35"/>
    <n v="216"/>
    <n v="1239"/>
    <s v="PF09223.6 YodA lipocalin-like domain"/>
  </r>
  <r>
    <s v="I0N2X6_SALET"/>
    <x v="1145"/>
    <n v="216"/>
    <x v="0"/>
    <n v="35"/>
    <n v="216"/>
    <n v="1239"/>
    <s v="PF09223.6 YodA lipocalin-like domain"/>
  </r>
  <r>
    <s v="I0N637_STRPN"/>
    <x v="1146"/>
    <n v="501"/>
    <x v="1"/>
    <n v="31"/>
    <n v="307"/>
    <n v="7592"/>
    <s v="PF01297.12 Periplasmic solute binding protein family"/>
  </r>
  <r>
    <s v="I0N637_STRPN"/>
    <x v="1146"/>
    <n v="501"/>
    <x v="0"/>
    <n v="320"/>
    <n v="501"/>
    <n v="1239"/>
    <s v="PF09223.6 YodA lipocalin-like domain"/>
  </r>
  <r>
    <s v="I0NHJ8_STRPN"/>
    <x v="1147"/>
    <n v="501"/>
    <x v="1"/>
    <n v="31"/>
    <n v="307"/>
    <n v="7592"/>
    <s v="PF01297.12 Periplasmic solute binding protein family"/>
  </r>
  <r>
    <s v="I0NHJ8_STRPN"/>
    <x v="1147"/>
    <n v="501"/>
    <x v="0"/>
    <n v="320"/>
    <n v="501"/>
    <n v="1239"/>
    <s v="PF09223.6 YodA lipocalin-like domain"/>
  </r>
  <r>
    <s v="I0NRQ4_STRPN"/>
    <x v="1148"/>
    <n v="501"/>
    <x v="1"/>
    <n v="31"/>
    <n v="307"/>
    <n v="7592"/>
    <s v="PF01297.12 Periplasmic solute binding protein family"/>
  </r>
  <r>
    <s v="I0NRQ4_STRPN"/>
    <x v="1148"/>
    <n v="501"/>
    <x v="0"/>
    <n v="320"/>
    <n v="501"/>
    <n v="1239"/>
    <s v="PF09223.6 YodA lipocalin-like domain"/>
  </r>
  <r>
    <s v="I0NS48_SALET"/>
    <x v="1149"/>
    <n v="216"/>
    <x v="0"/>
    <n v="35"/>
    <n v="216"/>
    <n v="1239"/>
    <s v="PF09223.6 YodA lipocalin-like domain"/>
  </r>
  <r>
    <s v="I0Q484_STROR"/>
    <x v="1150"/>
    <n v="501"/>
    <x v="1"/>
    <n v="31"/>
    <n v="307"/>
    <n v="7592"/>
    <s v="PF01297.12 Periplasmic solute binding protein family"/>
  </r>
  <r>
    <s v="I0Q484_STROR"/>
    <x v="1150"/>
    <n v="501"/>
    <x v="0"/>
    <n v="320"/>
    <n v="501"/>
    <n v="1239"/>
    <s v="PF09223.6 YodA lipocalin-like domain"/>
  </r>
  <r>
    <s v="I0Q8A5_STROR"/>
    <x v="1151"/>
    <n v="501"/>
    <x v="1"/>
    <n v="31"/>
    <n v="307"/>
    <n v="7592"/>
    <s v="PF01297.12 Periplasmic solute binding protein family"/>
  </r>
  <r>
    <s v="I0Q8A5_STROR"/>
    <x v="1151"/>
    <n v="501"/>
    <x v="0"/>
    <n v="320"/>
    <n v="501"/>
    <n v="1239"/>
    <s v="PF09223.6 YodA lipocalin-like domain"/>
  </r>
  <r>
    <s v="I0QDN1_STROR"/>
    <x v="1152"/>
    <n v="501"/>
    <x v="1"/>
    <n v="31"/>
    <n v="307"/>
    <n v="7592"/>
    <s v="PF01297.12 Periplasmic solute binding protein family"/>
  </r>
  <r>
    <s v="I0QDN1_STROR"/>
    <x v="1152"/>
    <n v="501"/>
    <x v="0"/>
    <n v="320"/>
    <n v="501"/>
    <n v="1239"/>
    <s v="PF09223.6 YodA lipocalin-like domain"/>
  </r>
  <r>
    <s v="I0QI25_STRSL"/>
    <x v="1153"/>
    <n v="514"/>
    <x v="1"/>
    <n v="40"/>
    <n v="313"/>
    <n v="7592"/>
    <s v="PF01297.12 Periplasmic solute binding protein family"/>
  </r>
  <r>
    <s v="I0QI25_STRSL"/>
    <x v="1153"/>
    <n v="514"/>
    <x v="0"/>
    <n v="328"/>
    <n v="514"/>
    <n v="1239"/>
    <s v="PF09223.6 YodA lipocalin-like domain"/>
  </r>
  <r>
    <s v="I0S6F2_STRMT"/>
    <x v="1154"/>
    <n v="501"/>
    <x v="1"/>
    <n v="31"/>
    <n v="307"/>
    <n v="7592"/>
    <s v="PF01297.12 Periplasmic solute binding protein family"/>
  </r>
  <r>
    <s v="I0S6F2_STRMT"/>
    <x v="1154"/>
    <n v="501"/>
    <x v="0"/>
    <n v="320"/>
    <n v="501"/>
    <n v="1239"/>
    <s v="PF09223.6 YodA lipocalin-like domain"/>
  </r>
  <r>
    <s v="I0SC50_STRAP"/>
    <x v="1155"/>
    <n v="500"/>
    <x v="1"/>
    <n v="31"/>
    <n v="306"/>
    <n v="7592"/>
    <s v="PF01297.12 Periplasmic solute binding protein family"/>
  </r>
  <r>
    <s v="I0SC50_STRAP"/>
    <x v="1155"/>
    <n v="500"/>
    <x v="0"/>
    <n v="319"/>
    <n v="500"/>
    <n v="1239"/>
    <s v="PF09223.6 YodA lipocalin-like domain"/>
  </r>
  <r>
    <s v="I0SEL1_STRCV"/>
    <x v="1156"/>
    <n v="500"/>
    <x v="1"/>
    <n v="31"/>
    <n v="306"/>
    <n v="7592"/>
    <s v="PF01297.12 Periplasmic solute binding protein family"/>
  </r>
  <r>
    <s v="I0SEL1_STRCV"/>
    <x v="1156"/>
    <n v="500"/>
    <x v="0"/>
    <n v="319"/>
    <n v="500"/>
    <n v="1239"/>
    <s v="PF09223.6 YodA lipocalin-like domain"/>
  </r>
  <r>
    <s v="I0SPX4_9STRE"/>
    <x v="1157"/>
    <n v="501"/>
    <x v="1"/>
    <n v="31"/>
    <n v="307"/>
    <n v="7592"/>
    <s v="PF01297.12 Periplasmic solute binding protein family"/>
  </r>
  <r>
    <s v="I0SPX4_9STRE"/>
    <x v="1157"/>
    <n v="501"/>
    <x v="0"/>
    <n v="320"/>
    <n v="501"/>
    <n v="1239"/>
    <s v="PF09223.6 YodA lipocalin-like domain"/>
  </r>
  <r>
    <s v="I0SQ03_STROR"/>
    <x v="1158"/>
    <n v="501"/>
    <x v="1"/>
    <n v="31"/>
    <n v="307"/>
    <n v="7592"/>
    <s v="PF01297.12 Periplasmic solute binding protein family"/>
  </r>
  <r>
    <s v="I0SQ03_STROR"/>
    <x v="1158"/>
    <n v="501"/>
    <x v="0"/>
    <n v="320"/>
    <n v="501"/>
    <n v="1239"/>
    <s v="PF09223.6 YodA lipocalin-like domain"/>
  </r>
  <r>
    <s v="I0SYQ2_STRMT"/>
    <x v="1159"/>
    <n v="501"/>
    <x v="1"/>
    <n v="31"/>
    <n v="307"/>
    <n v="7592"/>
    <s v="PF01297.12 Periplasmic solute binding protein family"/>
  </r>
  <r>
    <s v="I0SYQ2_STRMT"/>
    <x v="1159"/>
    <n v="501"/>
    <x v="0"/>
    <n v="320"/>
    <n v="501"/>
    <n v="1239"/>
    <s v="PF09223.6 YodA lipocalin-like domain"/>
  </r>
  <r>
    <s v="I0T557_STRMT"/>
    <x v="1160"/>
    <n v="501"/>
    <x v="1"/>
    <n v="31"/>
    <n v="307"/>
    <n v="7592"/>
    <s v="PF01297.12 Periplasmic solute binding protein family"/>
  </r>
  <r>
    <s v="I0T557_STRMT"/>
    <x v="1160"/>
    <n v="501"/>
    <x v="0"/>
    <n v="320"/>
    <n v="501"/>
    <n v="1239"/>
    <s v="PF09223.6 YodA lipocalin-like domain"/>
  </r>
  <r>
    <s v="I0TX36_STAAU"/>
    <x v="1161"/>
    <n v="515"/>
    <x v="1"/>
    <n v="35"/>
    <n v="320"/>
    <n v="7592"/>
    <s v="PF01297.12 Periplasmic solute binding protein family"/>
  </r>
  <r>
    <s v="I0TX36_STAAU"/>
    <x v="1161"/>
    <n v="515"/>
    <x v="0"/>
    <n v="334"/>
    <n v="515"/>
    <n v="1239"/>
    <s v="PF09223.6 YodA lipocalin-like domain"/>
  </r>
  <r>
    <s v="I0VE57_SHIFL"/>
    <x v="1162"/>
    <n v="216"/>
    <x v="0"/>
    <n v="35"/>
    <n v="216"/>
    <n v="1239"/>
    <s v="PF09223.6 YodA lipocalin-like domain"/>
  </r>
  <r>
    <s v="I0VRR9_ECOLX"/>
    <x v="1163"/>
    <n v="223"/>
    <x v="0"/>
    <n v="42"/>
    <n v="223"/>
    <n v="1239"/>
    <s v="PF09223.6 YodA lipocalin-like domain"/>
  </r>
  <r>
    <s v="I0W0L7_9STRE"/>
    <x v="1164"/>
    <n v="501"/>
    <x v="1"/>
    <n v="31"/>
    <n v="307"/>
    <n v="7592"/>
    <s v="PF01297.12 Periplasmic solute binding protein family"/>
  </r>
  <r>
    <s v="I0W0L7_9STRE"/>
    <x v="1164"/>
    <n v="501"/>
    <x v="0"/>
    <n v="320"/>
    <n v="501"/>
    <n v="1239"/>
    <s v="PF09223.6 YodA lipocalin-like domain"/>
  </r>
  <r>
    <s v="I0X264_STRIT"/>
    <x v="1165"/>
    <n v="499"/>
    <x v="1"/>
    <n v="31"/>
    <n v="305"/>
    <n v="7592"/>
    <s v="PF01297.12 Periplasmic solute binding protein family"/>
  </r>
  <r>
    <s v="I0X264_STRIT"/>
    <x v="1165"/>
    <n v="499"/>
    <x v="0"/>
    <n v="318"/>
    <n v="499"/>
    <n v="1239"/>
    <s v="PF09223.6 YodA lipocalin-like domain"/>
  </r>
  <r>
    <s v="I0XF69_STAAU"/>
    <x v="1166"/>
    <n v="516"/>
    <x v="1"/>
    <n v="35"/>
    <n v="321"/>
    <n v="7592"/>
    <s v="PF01297.12 Periplasmic solute binding protein family"/>
  </r>
  <r>
    <s v="I0XF69_STAAU"/>
    <x v="1166"/>
    <n v="516"/>
    <x v="0"/>
    <n v="335"/>
    <n v="516"/>
    <n v="1239"/>
    <s v="PF09223.6 YodA lipocalin-like domain"/>
  </r>
  <r>
    <s v="I0ZSB9_ECOLX"/>
    <x v="1167"/>
    <n v="216"/>
    <x v="0"/>
    <n v="35"/>
    <n v="216"/>
    <n v="1239"/>
    <s v="PF09223.6 YodA lipocalin-like domain"/>
  </r>
  <r>
    <s v="I1B6F8_ECOLX"/>
    <x v="1168"/>
    <n v="223"/>
    <x v="0"/>
    <n v="42"/>
    <n v="223"/>
    <n v="1239"/>
    <s v="PF09223.6 YodA lipocalin-like domain"/>
  </r>
  <r>
    <s v="Q03KZ7_STRTD"/>
    <x v="1169"/>
    <n v="514"/>
    <x v="1"/>
    <n v="40"/>
    <n v="313"/>
    <n v="7592"/>
    <s v="PF01297.12 Periplasmic solute binding protein family"/>
  </r>
  <r>
    <s v="Q03KZ7_STRTD"/>
    <x v="1169"/>
    <n v="514"/>
    <x v="0"/>
    <n v="328"/>
    <n v="514"/>
    <n v="1239"/>
    <s v="PF09223.6 YodA lipocalin-like domain"/>
  </r>
  <r>
    <s v="Q04I05_STRP2"/>
    <x v="1170"/>
    <n v="501"/>
    <x v="1"/>
    <n v="31"/>
    <n v="307"/>
    <n v="7592"/>
    <s v="PF01297.12 Periplasmic solute binding protein family"/>
  </r>
  <r>
    <s v="Q04I05_STRP2"/>
    <x v="1170"/>
    <n v="501"/>
    <x v="0"/>
    <n v="320"/>
    <n v="501"/>
    <n v="1239"/>
    <s v="PF09223.6 YodA lipocalin-like domain"/>
  </r>
  <r>
    <s v="Q0FGV6_9RHOB"/>
    <x v="1171"/>
    <n v="227"/>
    <x v="0"/>
    <n v="48"/>
    <n v="227"/>
    <n v="1239"/>
    <s v="PF09223.6 YodA lipocalin-like domain"/>
  </r>
  <r>
    <s v="Q0G2X7_9RHIZ"/>
    <x v="1172"/>
    <n v="90"/>
    <x v="0"/>
    <n v="39"/>
    <n v="90"/>
    <n v="1239"/>
    <s v="PF09223.6 YodA lipocalin-like domain"/>
  </r>
  <r>
    <s v="Q0G2X8_9RHIZ"/>
    <x v="1173"/>
    <n v="128"/>
    <x v="0"/>
    <n v="1"/>
    <n v="128"/>
    <n v="1239"/>
    <s v="PF09223.6 YodA lipocalin-like domain"/>
  </r>
  <r>
    <s v="Q0T3F8_SHIF8"/>
    <x v="1174"/>
    <n v="216"/>
    <x v="0"/>
    <n v="35"/>
    <n v="216"/>
    <n v="1239"/>
    <s v="PF09223.6 YodA lipocalin-like domain"/>
  </r>
  <r>
    <s v="Q0TGM1_ECOL5"/>
    <x v="1175"/>
    <n v="216"/>
    <x v="0"/>
    <n v="35"/>
    <n v="216"/>
    <n v="1239"/>
    <s v="PF09223.6 YodA lipocalin-like domain"/>
  </r>
  <r>
    <s v="Q1GK82_SILST"/>
    <x v="1176"/>
    <n v="213"/>
    <x v="0"/>
    <n v="34"/>
    <n v="213"/>
    <n v="1239"/>
    <s v="PF09223.6 YodA lipocalin-like domain"/>
  </r>
  <r>
    <s v="Q1J7K0_STRPF"/>
    <x v="1177"/>
    <n v="515"/>
    <x v="1"/>
    <n v="34"/>
    <n v="318"/>
    <n v="7592"/>
    <s v="PF01297.12 Periplasmic solute binding protein family"/>
  </r>
  <r>
    <s v="Q1J7K0_STRPF"/>
    <x v="1177"/>
    <n v="515"/>
    <x v="0"/>
    <n v="331"/>
    <n v="515"/>
    <n v="1239"/>
    <s v="PF09223.6 YodA lipocalin-like domain"/>
  </r>
  <r>
    <s v="Q1JCQ2_STRPB"/>
    <x v="1178"/>
    <n v="515"/>
    <x v="1"/>
    <n v="34"/>
    <n v="318"/>
    <n v="7592"/>
    <s v="PF01297.12 Periplasmic solute binding protein family"/>
  </r>
  <r>
    <s v="Q1JCQ2_STRPB"/>
    <x v="1178"/>
    <n v="515"/>
    <x v="0"/>
    <n v="331"/>
    <n v="515"/>
    <n v="1239"/>
    <s v="PF09223.6 YodA lipocalin-like domain"/>
  </r>
  <r>
    <s v="Q1JHS1_STRPD"/>
    <x v="1179"/>
    <n v="515"/>
    <x v="1"/>
    <n v="34"/>
    <n v="318"/>
    <n v="7592"/>
    <s v="PF01297.12 Periplasmic solute binding protein family"/>
  </r>
  <r>
    <s v="Q1JHS1_STRPD"/>
    <x v="1179"/>
    <n v="515"/>
    <x v="0"/>
    <n v="331"/>
    <n v="515"/>
    <n v="1239"/>
    <s v="PF09223.6 YodA lipocalin-like domain"/>
  </r>
  <r>
    <s v="Q1JMM8_STRPC"/>
    <x v="1180"/>
    <n v="515"/>
    <x v="1"/>
    <n v="34"/>
    <n v="318"/>
    <n v="7592"/>
    <s v="PF01297.12 Periplasmic solute binding protein family"/>
  </r>
  <r>
    <s v="Q1JMM8_STRPC"/>
    <x v="1180"/>
    <n v="515"/>
    <x v="0"/>
    <n v="331"/>
    <n v="515"/>
    <n v="1239"/>
    <s v="PF09223.6 YodA lipocalin-like domain"/>
  </r>
  <r>
    <s v="Q1R157_CHRSD"/>
    <x v="1181"/>
    <n v="233"/>
    <x v="0"/>
    <n v="53"/>
    <n v="233"/>
    <n v="1239"/>
    <s v="PF09223.6 YodA lipocalin-like domain"/>
  </r>
  <r>
    <s v="Q1RAG9_ECOUT"/>
    <x v="1182"/>
    <n v="216"/>
    <x v="0"/>
    <n v="35"/>
    <n v="216"/>
    <n v="1239"/>
    <s v="PF09223.6 YodA lipocalin-like domain"/>
  </r>
  <r>
    <s v="Q2BBL9_9BACI"/>
    <x v="1183"/>
    <n v="265"/>
    <x v="0"/>
    <n v="83"/>
    <n v="265"/>
    <n v="1239"/>
    <s v="PF09223.6 YodA lipocalin-like domain"/>
  </r>
  <r>
    <s v="Q2FE92_STAA3"/>
    <x v="1184"/>
    <n v="516"/>
    <x v="1"/>
    <n v="35"/>
    <n v="321"/>
    <n v="7592"/>
    <s v="PF01297.12 Periplasmic solute binding protein family"/>
  </r>
  <r>
    <s v="Q2FE92_STAA3"/>
    <x v="1184"/>
    <n v="516"/>
    <x v="0"/>
    <n v="335"/>
    <n v="516"/>
    <n v="1239"/>
    <s v="PF09223.6 YodA lipocalin-like domain"/>
  </r>
  <r>
    <s v="Q2G1U8_STAA8"/>
    <x v="1185"/>
    <n v="516"/>
    <x v="1"/>
    <n v="35"/>
    <n v="321"/>
    <n v="7592"/>
    <s v="PF01297.12 Periplasmic solute binding protein family"/>
  </r>
  <r>
    <s v="Q2G1U8_STAA8"/>
    <x v="1185"/>
    <n v="516"/>
    <x v="0"/>
    <n v="335"/>
    <n v="516"/>
    <n v="1239"/>
    <s v="PF09223.6 YodA lipocalin-like domain"/>
  </r>
  <r>
    <s v="Q2JZD7_RHIEC"/>
    <x v="1186"/>
    <n v="216"/>
    <x v="0"/>
    <n v="37"/>
    <n v="216"/>
    <n v="1239"/>
    <s v="PF09223.6 YodA lipocalin-like domain"/>
  </r>
  <r>
    <s v="Q2YW05_STAAB"/>
    <x v="1187"/>
    <n v="515"/>
    <x v="1"/>
    <n v="35"/>
    <n v="320"/>
    <n v="7592"/>
    <s v="PF01297.12 Periplasmic solute binding protein family"/>
  </r>
  <r>
    <s v="Q2YW05_STAAB"/>
    <x v="1187"/>
    <n v="515"/>
    <x v="0"/>
    <n v="334"/>
    <n v="515"/>
    <n v="1239"/>
    <s v="PF09223.6 YodA lipocalin-like domain"/>
  </r>
  <r>
    <s v="Q322S0_SHIBS"/>
    <x v="1188"/>
    <n v="216"/>
    <x v="0"/>
    <n v="35"/>
    <n v="216"/>
    <n v="1239"/>
    <s v="PF09223.6 YodA lipocalin-like domain"/>
  </r>
  <r>
    <s v="Q32HK7_SHIDS"/>
    <x v="1189"/>
    <n v="216"/>
    <x v="0"/>
    <n v="35"/>
    <n v="216"/>
    <n v="1239"/>
    <s v="PF09223.6 YodA lipocalin-like domain"/>
  </r>
  <r>
    <s v="Q3D381_STRAG"/>
    <x v="1190"/>
    <n v="506"/>
    <x v="1"/>
    <n v="34"/>
    <n v="311"/>
    <n v="7592"/>
    <s v="PF01297.12 Periplasmic solute binding protein family"/>
  </r>
  <r>
    <s v="Q3D381_STRAG"/>
    <x v="1190"/>
    <n v="506"/>
    <x v="0"/>
    <n v="323"/>
    <n v="506"/>
    <n v="1239"/>
    <s v="PF09223.6 YodA lipocalin-like domain"/>
  </r>
  <r>
    <s v="Q3D950_STRAG"/>
    <x v="1191"/>
    <n v="506"/>
    <x v="1"/>
    <n v="34"/>
    <n v="311"/>
    <n v="7592"/>
    <s v="PF01297.12 Periplasmic solute binding protein family"/>
  </r>
  <r>
    <s v="Q3D950_STRAG"/>
    <x v="1191"/>
    <n v="506"/>
    <x v="0"/>
    <n v="323"/>
    <n v="506"/>
    <n v="1239"/>
    <s v="PF09223.6 YodA lipocalin-like domain"/>
  </r>
  <r>
    <s v="Q3DEK5_STRAG"/>
    <x v="1192"/>
    <n v="506"/>
    <x v="1"/>
    <n v="34"/>
    <n v="311"/>
    <n v="7592"/>
    <s v="PF01297.12 Periplasmic solute binding protein family"/>
  </r>
  <r>
    <s v="Q3DEK5_STRAG"/>
    <x v="1192"/>
    <n v="506"/>
    <x v="0"/>
    <n v="323"/>
    <n v="506"/>
    <n v="1239"/>
    <s v="PF09223.6 YodA lipocalin-like domain"/>
  </r>
  <r>
    <s v="Q3DLP7_STRAG"/>
    <x v="1193"/>
    <n v="508"/>
    <x v="1"/>
    <n v="34"/>
    <n v="313"/>
    <n v="7592"/>
    <s v="PF01297.12 Periplasmic solute binding protein family"/>
  </r>
  <r>
    <s v="Q3DLP7_STRAG"/>
    <x v="1193"/>
    <n v="508"/>
    <x v="0"/>
    <n v="325"/>
    <n v="508"/>
    <n v="1239"/>
    <s v="PF09223.6 YodA lipocalin-like domain"/>
  </r>
  <r>
    <s v="Q3DTB6_STRAG"/>
    <x v="1194"/>
    <n v="233"/>
    <x v="0"/>
    <n v="50"/>
    <n v="233"/>
    <n v="1239"/>
    <s v="PF09223.6 YodA lipocalin-like domain"/>
  </r>
  <r>
    <s v="Q3IXK2_RHOS4"/>
    <x v="1195"/>
    <n v="227"/>
    <x v="0"/>
    <n v="48"/>
    <n v="227"/>
    <n v="1239"/>
    <s v="PF09223.6 YodA lipocalin-like domain"/>
  </r>
  <r>
    <s v="Q3K2D7_STRA1"/>
    <x v="1196"/>
    <n v="506"/>
    <x v="1"/>
    <n v="34"/>
    <n v="311"/>
    <n v="7592"/>
    <s v="PF01297.12 Periplasmic solute binding protein family"/>
  </r>
  <r>
    <s v="Q3K2D7_STRA1"/>
    <x v="1196"/>
    <n v="506"/>
    <x v="0"/>
    <n v="323"/>
    <n v="506"/>
    <n v="1239"/>
    <s v="PF09223.6 YodA lipocalin-like domain"/>
  </r>
  <r>
    <s v="Q3Y2X1_ENTFC"/>
    <x v="1197"/>
    <n v="507"/>
    <x v="1"/>
    <n v="35"/>
    <n v="312"/>
    <n v="7592"/>
    <s v="PF01297.12 Periplasmic solute binding protein family"/>
  </r>
  <r>
    <s v="Q3Y2X1_ENTFC"/>
    <x v="1197"/>
    <n v="507"/>
    <x v="0"/>
    <n v="325"/>
    <n v="507"/>
    <n v="1239"/>
    <s v="PF09223.6 YodA lipocalin-like domain"/>
  </r>
  <r>
    <s v="Q3Z0L6_SHISS"/>
    <x v="1198"/>
    <n v="216"/>
    <x v="0"/>
    <n v="35"/>
    <n v="216"/>
    <n v="1239"/>
    <s v="PF09223.6 YodA lipocalin-like domain"/>
  </r>
  <r>
    <s v="Q48UH1_STRPM"/>
    <x v="1199"/>
    <n v="515"/>
    <x v="1"/>
    <n v="34"/>
    <n v="318"/>
    <n v="7592"/>
    <s v="PF01297.12 Periplasmic solute binding protein family"/>
  </r>
  <r>
    <s v="Q48UH1_STRPM"/>
    <x v="1199"/>
    <n v="515"/>
    <x v="0"/>
    <n v="331"/>
    <n v="515"/>
    <n v="1239"/>
    <s v="PF09223.6 YodA lipocalin-like domain"/>
  </r>
  <r>
    <s v="Q49ZY5_STAS1"/>
    <x v="1200"/>
    <n v="510"/>
    <x v="1"/>
    <n v="37"/>
    <n v="316"/>
    <n v="7592"/>
    <s v="PF01297.12 Periplasmic solute binding protein family"/>
  </r>
  <r>
    <s v="Q49ZY5_STAS1"/>
    <x v="1200"/>
    <n v="510"/>
    <x v="0"/>
    <n v="330"/>
    <n v="510"/>
    <n v="1239"/>
    <s v="PF09223.6 YodA lipocalin-like domain"/>
  </r>
  <r>
    <s v="Q4L8S1_STAHJ"/>
    <x v="1201"/>
    <n v="516"/>
    <x v="1"/>
    <n v="39"/>
    <n v="321"/>
    <n v="7592"/>
    <s v="PF01297.12 Periplasmic solute binding protein family"/>
  </r>
  <r>
    <s v="Q4L8S1_STAHJ"/>
    <x v="1201"/>
    <n v="516"/>
    <x v="0"/>
    <n v="335"/>
    <n v="516"/>
    <n v="1239"/>
    <s v="PF09223.6 YodA lipocalin-like domain"/>
  </r>
  <r>
    <s v="Q57Q31_SALCH"/>
    <x v="1202"/>
    <n v="216"/>
    <x v="0"/>
    <n v="35"/>
    <n v="216"/>
    <n v="1239"/>
    <s v="PF09223.6 YodA lipocalin-like domain"/>
  </r>
  <r>
    <s v="Q5HDF1_STAAC"/>
    <x v="1203"/>
    <n v="516"/>
    <x v="1"/>
    <n v="35"/>
    <n v="321"/>
    <n v="7592"/>
    <s v="PF01297.12 Periplasmic solute binding protein family"/>
  </r>
  <r>
    <s v="Q5HDF1_STAAC"/>
    <x v="1203"/>
    <n v="516"/>
    <x v="0"/>
    <n v="335"/>
    <n v="516"/>
    <n v="1239"/>
    <s v="PF09223.6 YodA lipocalin-like domain"/>
  </r>
  <r>
    <s v="Q5M044_STRT1"/>
    <x v="1204"/>
    <n v="514"/>
    <x v="1"/>
    <n v="40"/>
    <n v="313"/>
    <n v="7592"/>
    <s v="PF01297.12 Periplasmic solute binding protein family"/>
  </r>
  <r>
    <s v="Q5M044_STRT1"/>
    <x v="1204"/>
    <n v="514"/>
    <x v="0"/>
    <n v="328"/>
    <n v="514"/>
    <n v="1239"/>
    <s v="PF09223.6 YodA lipocalin-like domain"/>
  </r>
  <r>
    <s v="Q5M4Q6_STRT2"/>
    <x v="1205"/>
    <n v="514"/>
    <x v="1"/>
    <n v="40"/>
    <n v="313"/>
    <n v="7592"/>
    <s v="PF01297.12 Periplasmic solute binding protein family"/>
  </r>
  <r>
    <s v="Q5M4Q6_STRT2"/>
    <x v="1205"/>
    <n v="514"/>
    <x v="0"/>
    <n v="328"/>
    <n v="514"/>
    <n v="1239"/>
    <s v="PF09223.6 YodA lipocalin-like domain"/>
  </r>
  <r>
    <s v="Q5PMG6_SALPA"/>
    <x v="1206"/>
    <n v="216"/>
    <x v="0"/>
    <n v="35"/>
    <n v="216"/>
    <n v="1239"/>
    <s v="PF09223.6 YodA lipocalin-like domain"/>
  </r>
  <r>
    <s v="Q5WIZ9_BACSK"/>
    <x v="1207"/>
    <n v="333"/>
    <x v="7"/>
    <n v="60"/>
    <n v="138"/>
    <n v="262"/>
    <s v="PB001305"/>
  </r>
  <r>
    <s v="Q5WIZ9_BACSK"/>
    <x v="1207"/>
    <n v="333"/>
    <x v="0"/>
    <n v="154"/>
    <n v="333"/>
    <n v="1239"/>
    <s v="PF09223.6 YodA lipocalin-like domain"/>
  </r>
  <r>
    <s v="Q6G6R5_STAAS"/>
    <x v="1208"/>
    <n v="516"/>
    <x v="1"/>
    <n v="35"/>
    <n v="321"/>
    <n v="7592"/>
    <s v="PF01297.12 Periplasmic solute binding protein family"/>
  </r>
  <r>
    <s v="Q6G6R5_STAAS"/>
    <x v="1208"/>
    <n v="516"/>
    <x v="0"/>
    <n v="335"/>
    <n v="516"/>
    <n v="1239"/>
    <s v="PF09223.6 YodA lipocalin-like domain"/>
  </r>
  <r>
    <s v="Q6GE27_STAAR"/>
    <x v="1209"/>
    <n v="515"/>
    <x v="1"/>
    <n v="35"/>
    <n v="320"/>
    <n v="7592"/>
    <s v="PF01297.12 Periplasmic solute binding protein family"/>
  </r>
  <r>
    <s v="Q6GE27_STAAR"/>
    <x v="1209"/>
    <n v="515"/>
    <x v="0"/>
    <n v="334"/>
    <n v="515"/>
    <n v="1239"/>
    <s v="PF09223.6 YodA lipocalin-like domain"/>
  </r>
  <r>
    <s v="Q6HIV2_BACHK"/>
    <x v="1210"/>
    <n v="239"/>
    <x v="0"/>
    <n v="59"/>
    <n v="239"/>
    <n v="1239"/>
    <s v="PF09223.6 YodA lipocalin-like domain"/>
  </r>
  <r>
    <s v="Q73L10_TREDE"/>
    <x v="1211"/>
    <n v="403"/>
    <x v="0"/>
    <n v="28"/>
    <n v="207"/>
    <n v="1239"/>
    <s v="PF09223.6 YodA lipocalin-like domain"/>
  </r>
  <r>
    <s v="Q73L10_TREDE"/>
    <x v="1211"/>
    <n v="403"/>
    <x v="0"/>
    <n v="249"/>
    <n v="389"/>
    <n v="1239"/>
    <s v="PF09223.6 YodA lipocalin-like domain"/>
  </r>
  <r>
    <s v="Q73L11_TREDE"/>
    <x v="1212"/>
    <n v="403"/>
    <x v="0"/>
    <n v="34"/>
    <n v="210"/>
    <n v="1239"/>
    <s v="PF09223.6 YodA lipocalin-like domain"/>
  </r>
  <r>
    <s v="Q7A3T2_STAAN"/>
    <x v="1213"/>
    <n v="515"/>
    <x v="1"/>
    <n v="35"/>
    <n v="320"/>
    <n v="7592"/>
    <s v="PF01297.12 Periplasmic solute binding protein family"/>
  </r>
  <r>
    <s v="Q7A3T2_STAAN"/>
    <x v="1213"/>
    <n v="515"/>
    <x v="0"/>
    <n v="334"/>
    <n v="515"/>
    <n v="1239"/>
    <s v="PF09223.6 YodA lipocalin-like domain"/>
  </r>
  <r>
    <s v="Q7CMC9_BACAN"/>
    <x v="1214"/>
    <n v="237"/>
    <x v="0"/>
    <n v="57"/>
    <n v="237"/>
    <n v="1239"/>
    <s v="PF09223.6 YodA lipocalin-like domain"/>
  </r>
  <r>
    <s v="Q82Z67_ENTFA"/>
    <x v="1215"/>
    <n v="511"/>
    <x v="1"/>
    <n v="38"/>
    <n v="316"/>
    <n v="7592"/>
    <s v="PF01297.12 Periplasmic solute binding protein family"/>
  </r>
  <r>
    <s v="Q82Z67_ENTFA"/>
    <x v="1215"/>
    <n v="511"/>
    <x v="0"/>
    <n v="330"/>
    <n v="511"/>
    <n v="1239"/>
    <s v="PF09223.6 YodA lipocalin-like domain"/>
  </r>
  <r>
    <s v="Q83KM1_SHIFL"/>
    <x v="1216"/>
    <n v="216"/>
    <x v="0"/>
    <n v="35"/>
    <n v="216"/>
    <n v="1239"/>
    <s v="PF09223.6 YodA lipocalin-like domain"/>
  </r>
  <r>
    <s v="Q842E9_STRGC"/>
    <x v="1217"/>
    <n v="500"/>
    <x v="1"/>
    <n v="31"/>
    <n v="306"/>
    <n v="7592"/>
    <s v="PF01297.12 Periplasmic solute binding protein family"/>
  </r>
  <r>
    <s v="Q842E9_STRGC"/>
    <x v="1217"/>
    <n v="500"/>
    <x v="0"/>
    <n v="319"/>
    <n v="500"/>
    <n v="1239"/>
    <s v="PF09223.6 YodA lipocalin-like domain"/>
  </r>
  <r>
    <s v="Q8DTN1_STRMU"/>
    <x v="1218"/>
    <n v="506"/>
    <x v="1"/>
    <n v="38"/>
    <n v="311"/>
    <n v="7592"/>
    <s v="PF01297.12 Periplasmic solute binding protein family"/>
  </r>
  <r>
    <s v="Q8DTN1_STRMU"/>
    <x v="1218"/>
    <n v="506"/>
    <x v="0"/>
    <n v="323"/>
    <n v="506"/>
    <n v="1239"/>
    <s v="PF09223.6 YodA lipocalin-like domain"/>
  </r>
  <r>
    <s v="Q8E128_STRA5"/>
    <x v="1219"/>
    <n v="506"/>
    <x v="1"/>
    <n v="34"/>
    <n v="311"/>
    <n v="7592"/>
    <s v="PF01297.12 Periplasmic solute binding protein family"/>
  </r>
  <r>
    <s v="Q8E128_STRA5"/>
    <x v="1219"/>
    <n v="506"/>
    <x v="0"/>
    <n v="323"/>
    <n v="506"/>
    <n v="1239"/>
    <s v="PF09223.6 YodA lipocalin-like domain"/>
  </r>
  <r>
    <s v="Q8E6I3_STRA3"/>
    <x v="1220"/>
    <n v="506"/>
    <x v="1"/>
    <n v="34"/>
    <n v="311"/>
    <n v="7592"/>
    <s v="PF01297.12 Periplasmic solute binding protein family"/>
  </r>
  <r>
    <s v="Q8E6I3_STRA3"/>
    <x v="1220"/>
    <n v="506"/>
    <x v="0"/>
    <n v="323"/>
    <n v="506"/>
    <n v="1239"/>
    <s v="PF09223.6 YodA lipocalin-like domain"/>
  </r>
  <r>
    <s v="Q8ERM3_OCEIH"/>
    <x v="1221"/>
    <n v="334"/>
    <x v="10"/>
    <n v="1"/>
    <n v="105"/>
    <n v="26"/>
    <s v="PB032838"/>
  </r>
  <r>
    <s v="Q8ERM3_OCEIH"/>
    <x v="1221"/>
    <n v="334"/>
    <x v="0"/>
    <n v="154"/>
    <n v="334"/>
    <n v="1239"/>
    <s v="PF09223.6 YodA lipocalin-like domain"/>
  </r>
  <r>
    <s v="Q8FGI5_ECOL6"/>
    <x v="1222"/>
    <n v="210"/>
    <x v="0"/>
    <n v="35"/>
    <n v="210"/>
    <n v="1239"/>
    <s v="PF09223.6 YodA lipocalin-like domain"/>
  </r>
  <r>
    <s v="Q8KGZ3_RHILI"/>
    <x v="1223"/>
    <n v="81"/>
    <x v="0"/>
    <n v="1"/>
    <n v="80"/>
    <n v="1239"/>
    <s v="PF09223.6 YodA lipocalin-like domain"/>
  </r>
  <r>
    <s v="Q8NV16_STAAW"/>
    <x v="1224"/>
    <n v="515"/>
    <x v="1"/>
    <n v="35"/>
    <n v="320"/>
    <n v="7592"/>
    <s v="PF01297.12 Periplasmic solute binding protein family"/>
  </r>
  <r>
    <s v="Q8NV16_STAAW"/>
    <x v="1224"/>
    <n v="515"/>
    <x v="0"/>
    <n v="334"/>
    <n v="515"/>
    <n v="1239"/>
    <s v="PF09223.6 YodA lipocalin-like domain"/>
  </r>
  <r>
    <s v="Q8XB72_ECO57"/>
    <x v="1225"/>
    <n v="216"/>
    <x v="0"/>
    <n v="35"/>
    <n v="216"/>
    <n v="1239"/>
    <s v="PF09223.6 YodA lipocalin-like domain"/>
  </r>
  <r>
    <s v="Q8Z6C9_SALTI"/>
    <x v="1226"/>
    <n v="216"/>
    <x v="0"/>
    <n v="35"/>
    <n v="216"/>
    <n v="1239"/>
    <s v="PF09223.6 YodA lipocalin-like domain"/>
  </r>
  <r>
    <s v="Q8ZPY0_SALTY"/>
    <x v="1227"/>
    <n v="215"/>
    <x v="0"/>
    <n v="34"/>
    <n v="215"/>
    <n v="1239"/>
    <s v="PF09223.6 YodA lipocalin-like domain"/>
  </r>
  <r>
    <s v="Q93PL2_TREDN"/>
    <x v="1228"/>
    <n v="403"/>
    <x v="0"/>
    <n v="34"/>
    <n v="210"/>
    <n v="1239"/>
    <s v="PF09223.6 YodA lipocalin-like domain"/>
  </r>
  <r>
    <s v="Q93QU9_TREDN"/>
    <x v="1229"/>
    <n v="403"/>
    <x v="0"/>
    <n v="28"/>
    <n v="207"/>
    <n v="1239"/>
    <s v="PF09223.6 YodA lipocalin-like domain"/>
  </r>
  <r>
    <s v="Q93QU9_TREDN"/>
    <x v="1229"/>
    <n v="403"/>
    <x v="0"/>
    <n v="255"/>
    <n v="389"/>
    <n v="1239"/>
    <s v="PF09223.6 YodA lipocalin-like domain"/>
  </r>
  <r>
    <s v="Q989K0_RHILO"/>
    <x v="1230"/>
    <n v="91"/>
    <x v="0"/>
    <n v="17"/>
    <n v="90"/>
    <n v="1239"/>
    <s v="PF09223.6 YodA lipocalin-like domain"/>
  </r>
  <r>
    <s v="Q99RM3_STAAM"/>
    <x v="1231"/>
    <n v="515"/>
    <x v="1"/>
    <n v="35"/>
    <n v="320"/>
    <n v="7592"/>
    <s v="PF01297.12 Periplasmic solute binding protein family"/>
  </r>
  <r>
    <s v="Q99RM3_STAAM"/>
    <x v="1231"/>
    <n v="515"/>
    <x v="0"/>
    <n v="334"/>
    <n v="515"/>
    <n v="1239"/>
    <s v="PF09223.6 YodA lipocalin-like domain"/>
  </r>
  <r>
    <s v="Q9CG08_LACLA"/>
    <x v="1232"/>
    <n v="334"/>
    <x v="1"/>
    <n v="6"/>
    <n v="139"/>
    <n v="7592"/>
    <s v="PF01297.12 Periplasmic solute binding protein family"/>
  </r>
  <r>
    <s v="Q9CG08_LACLA"/>
    <x v="1232"/>
    <n v="334"/>
    <x v="0"/>
    <n v="153"/>
    <n v="334"/>
    <n v="1239"/>
    <s v="PF09223.6 YodA lipocalin-like domain"/>
  </r>
  <r>
    <s v="Q9X387_BACAN"/>
    <x v="1233"/>
    <n v="237"/>
    <x v="0"/>
    <n v="57"/>
    <n v="237"/>
    <n v="1239"/>
    <s v="PF09223.6 YodA lipocalin-like domain"/>
  </r>
  <r>
    <s v="YRPE_BACSU"/>
    <x v="1234"/>
    <n v="251"/>
    <x v="4"/>
    <n v="1"/>
    <n v="39"/>
    <n v="9"/>
    <s v="PB094141"/>
  </r>
  <r>
    <s v="YRPE_BACSU"/>
    <x v="1234"/>
    <n v="251"/>
    <x v="0"/>
    <n v="71"/>
    <n v="251"/>
    <n v="1239"/>
    <s v="PF09223.6 YodA lipocalin-like domain"/>
  </r>
  <r>
    <s v="ZINT_ECOLI"/>
    <x v="1235"/>
    <n v="216"/>
    <x v="0"/>
    <n v="35"/>
    <n v="216"/>
    <n v="1239"/>
    <s v="PF09223.6 YodA lipocalin-like domain"/>
  </r>
  <r>
    <m/>
    <x v="1236"/>
    <m/>
    <x v="11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:A1895" firstHeaderRow="1" firstDataRow="1" firstDataCol="1"/>
  <pivotFields count="8">
    <pivotField showAll="0"/>
    <pivotField axis="axisRow" showAll="0">
      <items count="12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234"/>
        <item x="44"/>
        <item x="41"/>
        <item x="45"/>
        <item x="1235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42"/>
        <item x="1208"/>
        <item x="1209"/>
        <item x="1210"/>
        <item x="1211"/>
        <item x="1212"/>
        <item x="1213"/>
        <item x="1214"/>
        <item x="1215"/>
        <item x="1216"/>
        <item x="1217"/>
        <item x="46"/>
        <item x="1218"/>
        <item x="1219"/>
        <item x="1220"/>
        <item x="1221"/>
        <item x="1222"/>
        <item x="1223"/>
        <item x="1224"/>
        <item x="43"/>
        <item x="1225"/>
        <item x="1226"/>
        <item x="1227"/>
        <item x="1228"/>
        <item x="1229"/>
        <item x="1230"/>
        <item x="1231"/>
        <item x="40"/>
        <item x="1232"/>
        <item x="1233"/>
        <item x="1236"/>
        <item t="default"/>
      </items>
    </pivotField>
    <pivotField showAll="0"/>
    <pivotField axis="axisRow" showAll="0">
      <items count="13">
        <item x="8"/>
        <item x="7"/>
        <item x="10"/>
        <item x="4"/>
        <item x="9"/>
        <item x="3"/>
        <item x="1"/>
        <item x="2"/>
        <item x="5"/>
        <item x="0"/>
        <item x="6"/>
        <item x="11"/>
        <item t="default"/>
      </items>
    </pivotField>
    <pivotField showAll="0"/>
    <pivotField showAll="0"/>
    <pivotField showAll="0"/>
    <pivotField showAll="0"/>
  </pivotFields>
  <rowFields count="2">
    <field x="3"/>
    <field x="1"/>
  </rowFields>
  <rowItems count="1894">
    <i>
      <x/>
    </i>
    <i r="1">
      <x v="675"/>
    </i>
    <i>
      <x v="1"/>
    </i>
    <i r="1">
      <x v="633"/>
    </i>
    <i r="1">
      <x v="1205"/>
    </i>
    <i>
      <x v="2"/>
    </i>
    <i r="1">
      <x v="1221"/>
    </i>
    <i>
      <x v="3"/>
    </i>
    <i r="1">
      <x v="291"/>
    </i>
    <i r="1">
      <x v="309"/>
    </i>
    <i r="1">
      <x v="373"/>
    </i>
    <i r="1">
      <x v="546"/>
    </i>
    <i r="1">
      <x v="736"/>
    </i>
    <i r="1">
      <x v="740"/>
    </i>
    <i r="1">
      <x v="741"/>
    </i>
    <i r="1">
      <x v="1132"/>
    </i>
    <i r="1">
      <x v="1162"/>
    </i>
    <i>
      <x v="4"/>
    </i>
    <i r="1">
      <x v="1041"/>
    </i>
    <i r="1">
      <x v="1043"/>
    </i>
    <i>
      <x v="5"/>
    </i>
    <i r="1">
      <x v="218"/>
    </i>
    <i>
      <x v="6"/>
    </i>
    <i r="1">
      <x v="1"/>
    </i>
    <i r="1">
      <x v="2"/>
    </i>
    <i r="1">
      <x v="5"/>
    </i>
    <i r="1">
      <x v="6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32"/>
    </i>
    <i r="1">
      <x v="33"/>
    </i>
    <i r="1">
      <x v="48"/>
    </i>
    <i r="1">
      <x v="51"/>
    </i>
    <i r="1">
      <x v="52"/>
    </i>
    <i r="1">
      <x v="53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79"/>
    </i>
    <i r="1">
      <x v="85"/>
    </i>
    <i r="1">
      <x v="89"/>
    </i>
    <i r="1">
      <x v="101"/>
    </i>
    <i r="1">
      <x v="104"/>
    </i>
    <i r="1">
      <x v="117"/>
    </i>
    <i r="1">
      <x v="118"/>
    </i>
    <i r="1">
      <x v="119"/>
    </i>
    <i r="1">
      <x v="122"/>
    </i>
    <i r="1">
      <x v="125"/>
    </i>
    <i r="1">
      <x v="126"/>
    </i>
    <i r="1">
      <x v="128"/>
    </i>
    <i r="1">
      <x v="129"/>
    </i>
    <i r="1">
      <x v="130"/>
    </i>
    <i r="1">
      <x v="131"/>
    </i>
    <i r="1">
      <x v="132"/>
    </i>
    <i r="1">
      <x v="139"/>
    </i>
    <i r="1">
      <x v="141"/>
    </i>
    <i r="1">
      <x v="143"/>
    </i>
    <i r="1">
      <x v="144"/>
    </i>
    <i r="1">
      <x v="146"/>
    </i>
    <i r="1">
      <x v="147"/>
    </i>
    <i r="1">
      <x v="149"/>
    </i>
    <i r="1">
      <x v="150"/>
    </i>
    <i r="1">
      <x v="164"/>
    </i>
    <i r="1">
      <x v="165"/>
    </i>
    <i r="1">
      <x v="166"/>
    </i>
    <i r="1">
      <x v="168"/>
    </i>
    <i r="1">
      <x v="169"/>
    </i>
    <i r="1">
      <x v="170"/>
    </i>
    <i r="1">
      <x v="172"/>
    </i>
    <i r="1">
      <x v="173"/>
    </i>
    <i r="1">
      <x v="174"/>
    </i>
    <i r="1">
      <x v="177"/>
    </i>
    <i r="1">
      <x v="178"/>
    </i>
    <i r="1">
      <x v="181"/>
    </i>
    <i r="1">
      <x v="183"/>
    </i>
    <i r="1">
      <x v="184"/>
    </i>
    <i r="1">
      <x v="186"/>
    </i>
    <i r="1">
      <x v="187"/>
    </i>
    <i r="1">
      <x v="189"/>
    </i>
    <i r="1">
      <x v="190"/>
    </i>
    <i r="1">
      <x v="192"/>
    </i>
    <i r="1">
      <x v="193"/>
    </i>
    <i r="1">
      <x v="194"/>
    </i>
    <i r="1">
      <x v="196"/>
    </i>
    <i r="1">
      <x v="197"/>
    </i>
    <i r="1">
      <x v="199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5"/>
    </i>
    <i r="1">
      <x v="236"/>
    </i>
    <i r="1">
      <x v="237"/>
    </i>
    <i r="1">
      <x v="238"/>
    </i>
    <i r="1">
      <x v="239"/>
    </i>
    <i r="1">
      <x v="246"/>
    </i>
    <i r="1">
      <x v="247"/>
    </i>
    <i r="1">
      <x v="248"/>
    </i>
    <i r="1">
      <x v="249"/>
    </i>
    <i r="1">
      <x v="250"/>
    </i>
    <i r="1">
      <x v="253"/>
    </i>
    <i r="1">
      <x v="256"/>
    </i>
    <i r="1">
      <x v="257"/>
    </i>
    <i r="1">
      <x v="258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2"/>
    </i>
    <i r="1">
      <x v="274"/>
    </i>
    <i r="1">
      <x v="275"/>
    </i>
    <i r="1">
      <x v="277"/>
    </i>
    <i r="1">
      <x v="279"/>
    </i>
    <i r="1">
      <x v="280"/>
    </i>
    <i r="1">
      <x v="281"/>
    </i>
    <i r="1">
      <x v="287"/>
    </i>
    <i r="1">
      <x v="289"/>
    </i>
    <i r="1">
      <x v="290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3"/>
    </i>
    <i r="1">
      <x v="304"/>
    </i>
    <i r="1">
      <x v="306"/>
    </i>
    <i r="1">
      <x v="310"/>
    </i>
    <i r="1">
      <x v="312"/>
    </i>
    <i r="1">
      <x v="313"/>
    </i>
    <i r="1">
      <x v="317"/>
    </i>
    <i r="1">
      <x v="320"/>
    </i>
    <i r="1">
      <x v="321"/>
    </i>
    <i r="1">
      <x v="322"/>
    </i>
    <i r="1">
      <x v="341"/>
    </i>
    <i r="1">
      <x v="343"/>
    </i>
    <i r="1">
      <x v="344"/>
    </i>
    <i r="1">
      <x v="345"/>
    </i>
    <i r="1">
      <x v="346"/>
    </i>
    <i r="1">
      <x v="347"/>
    </i>
    <i r="1">
      <x v="349"/>
    </i>
    <i r="1">
      <x v="350"/>
    </i>
    <i r="1">
      <x v="352"/>
    </i>
    <i r="1">
      <x v="353"/>
    </i>
    <i r="1">
      <x v="354"/>
    </i>
    <i r="1">
      <x v="356"/>
    </i>
    <i r="1">
      <x v="357"/>
    </i>
    <i r="1">
      <x v="359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1"/>
    </i>
    <i r="1">
      <x v="372"/>
    </i>
    <i r="1">
      <x v="374"/>
    </i>
    <i r="1">
      <x v="375"/>
    </i>
    <i r="1">
      <x v="376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94"/>
    </i>
    <i r="1">
      <x v="395"/>
    </i>
    <i r="1">
      <x v="396"/>
    </i>
    <i r="1">
      <x v="404"/>
    </i>
    <i r="1">
      <x v="405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4"/>
    </i>
    <i r="1">
      <x v="419"/>
    </i>
    <i r="1">
      <x v="420"/>
    </i>
    <i r="1">
      <x v="421"/>
    </i>
    <i r="1">
      <x v="422"/>
    </i>
    <i r="1">
      <x v="426"/>
    </i>
    <i r="1">
      <x v="427"/>
    </i>
    <i r="1">
      <x v="428"/>
    </i>
    <i r="1">
      <x v="429"/>
    </i>
    <i r="1">
      <x v="430"/>
    </i>
    <i r="1">
      <x v="431"/>
    </i>
    <i r="1">
      <x v="434"/>
    </i>
    <i r="1">
      <x v="436"/>
    </i>
    <i r="1">
      <x v="437"/>
    </i>
    <i r="1">
      <x v="438"/>
    </i>
    <i r="1">
      <x v="439"/>
    </i>
    <i r="1">
      <x v="440"/>
    </i>
    <i r="1">
      <x v="441"/>
    </i>
    <i r="1">
      <x v="442"/>
    </i>
    <i r="1">
      <x v="449"/>
    </i>
    <i r="1">
      <x v="450"/>
    </i>
    <i r="1">
      <x v="452"/>
    </i>
    <i r="1">
      <x v="453"/>
    </i>
    <i r="1">
      <x v="454"/>
    </i>
    <i r="1">
      <x v="455"/>
    </i>
    <i r="1">
      <x v="456"/>
    </i>
    <i r="1">
      <x v="458"/>
    </i>
    <i r="1">
      <x v="460"/>
    </i>
    <i r="1">
      <x v="461"/>
    </i>
    <i r="1">
      <x v="462"/>
    </i>
    <i r="1">
      <x v="464"/>
    </i>
    <i r="1">
      <x v="465"/>
    </i>
    <i r="1">
      <x v="466"/>
    </i>
    <i r="1">
      <x v="467"/>
    </i>
    <i r="1">
      <x v="469"/>
    </i>
    <i r="1">
      <x v="470"/>
    </i>
    <i r="1">
      <x v="471"/>
    </i>
    <i r="1">
      <x v="472"/>
    </i>
    <i r="1">
      <x v="473"/>
    </i>
    <i r="1">
      <x v="474"/>
    </i>
    <i r="1">
      <x v="475"/>
    </i>
    <i r="1">
      <x v="478"/>
    </i>
    <i r="1">
      <x v="486"/>
    </i>
    <i r="1">
      <x v="487"/>
    </i>
    <i r="1">
      <x v="490"/>
    </i>
    <i r="1">
      <x v="491"/>
    </i>
    <i r="1">
      <x v="492"/>
    </i>
    <i r="1">
      <x v="535"/>
    </i>
    <i r="1">
      <x v="536"/>
    </i>
    <i r="1">
      <x v="537"/>
    </i>
    <i r="1">
      <x v="538"/>
    </i>
    <i r="1">
      <x v="539"/>
    </i>
    <i r="1">
      <x v="540"/>
    </i>
    <i r="1">
      <x v="541"/>
    </i>
    <i r="1">
      <x v="543"/>
    </i>
    <i r="1">
      <x v="544"/>
    </i>
    <i r="1">
      <x v="545"/>
    </i>
    <i r="1">
      <x v="550"/>
    </i>
    <i r="1">
      <x v="551"/>
    </i>
    <i r="1">
      <x v="552"/>
    </i>
    <i r="1">
      <x v="555"/>
    </i>
    <i r="1">
      <x v="574"/>
    </i>
    <i r="1">
      <x v="575"/>
    </i>
    <i r="1">
      <x v="576"/>
    </i>
    <i r="1">
      <x v="577"/>
    </i>
    <i r="1">
      <x v="578"/>
    </i>
    <i r="1">
      <x v="579"/>
    </i>
    <i r="1">
      <x v="582"/>
    </i>
    <i r="1">
      <x v="583"/>
    </i>
    <i r="1">
      <x v="584"/>
    </i>
    <i r="1">
      <x v="585"/>
    </i>
    <i r="1">
      <x v="588"/>
    </i>
    <i r="1">
      <x v="589"/>
    </i>
    <i r="1">
      <x v="592"/>
    </i>
    <i r="1">
      <x v="596"/>
    </i>
    <i r="1">
      <x v="598"/>
    </i>
    <i r="1">
      <x v="599"/>
    </i>
    <i r="1">
      <x v="600"/>
    </i>
    <i r="1">
      <x v="601"/>
    </i>
    <i r="1">
      <x v="602"/>
    </i>
    <i r="1">
      <x v="603"/>
    </i>
    <i r="1">
      <x v="607"/>
    </i>
    <i r="1">
      <x v="608"/>
    </i>
    <i r="1">
      <x v="609"/>
    </i>
    <i r="1">
      <x v="610"/>
    </i>
    <i r="1">
      <x v="611"/>
    </i>
    <i r="1">
      <x v="614"/>
    </i>
    <i r="1">
      <x v="615"/>
    </i>
    <i r="1">
      <x v="616"/>
    </i>
    <i r="1">
      <x v="617"/>
    </i>
    <i r="1">
      <x v="618"/>
    </i>
    <i r="1">
      <x v="620"/>
    </i>
    <i r="1">
      <x v="621"/>
    </i>
    <i r="1">
      <x v="622"/>
    </i>
    <i r="1">
      <x v="623"/>
    </i>
    <i r="1">
      <x v="625"/>
    </i>
    <i r="1">
      <x v="626"/>
    </i>
    <i r="1">
      <x v="628"/>
    </i>
    <i r="1">
      <x v="630"/>
    </i>
    <i r="1">
      <x v="631"/>
    </i>
    <i r="1">
      <x v="632"/>
    </i>
    <i r="1">
      <x v="635"/>
    </i>
    <i r="1">
      <x v="636"/>
    </i>
    <i r="1">
      <x v="660"/>
    </i>
    <i r="1">
      <x v="661"/>
    </i>
    <i r="1">
      <x v="663"/>
    </i>
    <i r="1">
      <x v="664"/>
    </i>
    <i r="1">
      <x v="665"/>
    </i>
    <i r="1">
      <x v="666"/>
    </i>
    <i r="1">
      <x v="667"/>
    </i>
    <i r="1">
      <x v="668"/>
    </i>
    <i r="1">
      <x v="669"/>
    </i>
    <i r="1">
      <x v="670"/>
    </i>
    <i r="1">
      <x v="676"/>
    </i>
    <i r="1">
      <x v="677"/>
    </i>
    <i r="1">
      <x v="678"/>
    </i>
    <i r="1">
      <x v="679"/>
    </i>
    <i r="1">
      <x v="680"/>
    </i>
    <i r="1">
      <x v="681"/>
    </i>
    <i r="1">
      <x v="684"/>
    </i>
    <i r="1">
      <x v="687"/>
    </i>
    <i r="1">
      <x v="688"/>
    </i>
    <i r="1">
      <x v="689"/>
    </i>
    <i r="1">
      <x v="690"/>
    </i>
    <i r="1">
      <x v="691"/>
    </i>
    <i r="1">
      <x v="693"/>
    </i>
    <i r="1">
      <x v="694"/>
    </i>
    <i r="1">
      <x v="695"/>
    </i>
    <i r="1">
      <x v="696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5"/>
    </i>
    <i r="1">
      <x v="706"/>
    </i>
    <i r="1">
      <x v="709"/>
    </i>
    <i r="1">
      <x v="710"/>
    </i>
    <i r="1">
      <x v="711"/>
    </i>
    <i r="1">
      <x v="712"/>
    </i>
    <i r="1">
      <x v="716"/>
    </i>
    <i r="1">
      <x v="717"/>
    </i>
    <i r="1">
      <x v="731"/>
    </i>
    <i r="1">
      <x v="733"/>
    </i>
    <i r="1">
      <x v="743"/>
    </i>
    <i r="1">
      <x v="745"/>
    </i>
    <i r="1">
      <x v="746"/>
    </i>
    <i r="1">
      <x v="747"/>
    </i>
    <i r="1">
      <x v="748"/>
    </i>
    <i r="1">
      <x v="749"/>
    </i>
    <i r="1">
      <x v="750"/>
    </i>
    <i r="1">
      <x v="752"/>
    </i>
    <i r="1">
      <x v="781"/>
    </i>
    <i r="1">
      <x v="782"/>
    </i>
    <i r="1">
      <x v="783"/>
    </i>
    <i r="1">
      <x v="784"/>
    </i>
    <i r="1">
      <x v="785"/>
    </i>
    <i r="1">
      <x v="786"/>
    </i>
    <i r="1">
      <x v="787"/>
    </i>
    <i r="1">
      <x v="788"/>
    </i>
    <i r="1">
      <x v="789"/>
    </i>
    <i r="1">
      <x v="790"/>
    </i>
    <i r="1">
      <x v="791"/>
    </i>
    <i r="1">
      <x v="792"/>
    </i>
    <i r="1">
      <x v="793"/>
    </i>
    <i r="1">
      <x v="794"/>
    </i>
    <i r="1">
      <x v="795"/>
    </i>
    <i r="1">
      <x v="796"/>
    </i>
    <i r="1">
      <x v="797"/>
    </i>
    <i r="1">
      <x v="798"/>
    </i>
    <i r="1">
      <x v="799"/>
    </i>
    <i r="1">
      <x v="801"/>
    </i>
    <i r="1">
      <x v="802"/>
    </i>
    <i r="1">
      <x v="803"/>
    </i>
    <i r="1">
      <x v="804"/>
    </i>
    <i r="1">
      <x v="805"/>
    </i>
    <i r="1">
      <x v="806"/>
    </i>
    <i r="1">
      <x v="807"/>
    </i>
    <i r="1">
      <x v="808"/>
    </i>
    <i r="1">
      <x v="809"/>
    </i>
    <i r="1">
      <x v="810"/>
    </i>
    <i r="1">
      <x v="811"/>
    </i>
    <i r="1">
      <x v="812"/>
    </i>
    <i r="1">
      <x v="813"/>
    </i>
    <i r="1">
      <x v="814"/>
    </i>
    <i r="1">
      <x v="815"/>
    </i>
    <i r="1">
      <x v="816"/>
    </i>
    <i r="1">
      <x v="817"/>
    </i>
    <i r="1">
      <x v="818"/>
    </i>
    <i r="1">
      <x v="819"/>
    </i>
    <i r="1">
      <x v="820"/>
    </i>
    <i r="1">
      <x v="821"/>
    </i>
    <i r="1">
      <x v="822"/>
    </i>
    <i r="1">
      <x v="823"/>
    </i>
    <i r="1">
      <x v="824"/>
    </i>
    <i r="1">
      <x v="825"/>
    </i>
    <i r="1">
      <x v="826"/>
    </i>
    <i r="1">
      <x v="827"/>
    </i>
    <i r="1">
      <x v="828"/>
    </i>
    <i r="1">
      <x v="829"/>
    </i>
    <i r="1">
      <x v="830"/>
    </i>
    <i r="1">
      <x v="831"/>
    </i>
    <i r="1">
      <x v="832"/>
    </i>
    <i r="1">
      <x v="833"/>
    </i>
    <i r="1">
      <x v="834"/>
    </i>
    <i r="1">
      <x v="835"/>
    </i>
    <i r="1">
      <x v="836"/>
    </i>
    <i r="1">
      <x v="837"/>
    </i>
    <i r="1">
      <x v="838"/>
    </i>
    <i r="1">
      <x v="839"/>
    </i>
    <i r="1">
      <x v="840"/>
    </i>
    <i r="1">
      <x v="841"/>
    </i>
    <i r="1">
      <x v="842"/>
    </i>
    <i r="1">
      <x v="843"/>
    </i>
    <i r="1">
      <x v="844"/>
    </i>
    <i r="1">
      <x v="845"/>
    </i>
    <i r="1">
      <x v="846"/>
    </i>
    <i r="1">
      <x v="847"/>
    </i>
    <i r="1">
      <x v="848"/>
    </i>
    <i r="1">
      <x v="849"/>
    </i>
    <i r="1">
      <x v="850"/>
    </i>
    <i r="1">
      <x v="851"/>
    </i>
    <i r="1">
      <x v="852"/>
    </i>
    <i r="1">
      <x v="853"/>
    </i>
    <i r="1">
      <x v="854"/>
    </i>
    <i r="1">
      <x v="858"/>
    </i>
    <i r="1">
      <x v="859"/>
    </i>
    <i r="1">
      <x v="860"/>
    </i>
    <i r="1">
      <x v="861"/>
    </i>
    <i r="1">
      <x v="862"/>
    </i>
    <i r="1">
      <x v="864"/>
    </i>
    <i r="1">
      <x v="866"/>
    </i>
    <i r="1">
      <x v="867"/>
    </i>
    <i r="1">
      <x v="868"/>
    </i>
    <i r="1">
      <x v="875"/>
    </i>
    <i r="1">
      <x v="876"/>
    </i>
    <i r="1">
      <x v="887"/>
    </i>
    <i r="1">
      <x v="888"/>
    </i>
    <i r="1">
      <x v="889"/>
    </i>
    <i r="1">
      <x v="890"/>
    </i>
    <i r="1">
      <x v="891"/>
    </i>
    <i r="1">
      <x v="892"/>
    </i>
    <i r="1">
      <x v="893"/>
    </i>
    <i r="1">
      <x v="894"/>
    </i>
    <i r="1">
      <x v="895"/>
    </i>
    <i r="1">
      <x v="897"/>
    </i>
    <i r="1">
      <x v="914"/>
    </i>
    <i r="1">
      <x v="916"/>
    </i>
    <i r="1">
      <x v="917"/>
    </i>
    <i r="1">
      <x v="918"/>
    </i>
    <i r="1">
      <x v="919"/>
    </i>
    <i r="1">
      <x v="920"/>
    </i>
    <i r="1">
      <x v="921"/>
    </i>
    <i r="1">
      <x v="922"/>
    </i>
    <i r="1">
      <x v="931"/>
    </i>
    <i r="1">
      <x v="932"/>
    </i>
    <i r="1">
      <x v="933"/>
    </i>
    <i r="1">
      <x v="934"/>
    </i>
    <i r="1">
      <x v="935"/>
    </i>
    <i r="1">
      <x v="936"/>
    </i>
    <i r="1">
      <x v="937"/>
    </i>
    <i r="1">
      <x v="938"/>
    </i>
    <i r="1">
      <x v="939"/>
    </i>
    <i r="1">
      <x v="940"/>
    </i>
    <i r="1">
      <x v="941"/>
    </i>
    <i r="1">
      <x v="942"/>
    </i>
    <i r="1">
      <x v="943"/>
    </i>
    <i r="1">
      <x v="944"/>
    </i>
    <i r="1">
      <x v="945"/>
    </i>
    <i r="1">
      <x v="946"/>
    </i>
    <i r="1">
      <x v="947"/>
    </i>
    <i r="1">
      <x v="948"/>
    </i>
    <i r="1">
      <x v="949"/>
    </i>
    <i r="1">
      <x v="950"/>
    </i>
    <i r="1">
      <x v="951"/>
    </i>
    <i r="1">
      <x v="952"/>
    </i>
    <i r="1">
      <x v="953"/>
    </i>
    <i r="1">
      <x v="954"/>
    </i>
    <i r="1">
      <x v="955"/>
    </i>
    <i r="1">
      <x v="956"/>
    </i>
    <i r="1">
      <x v="957"/>
    </i>
    <i r="1">
      <x v="958"/>
    </i>
    <i r="1">
      <x v="959"/>
    </i>
    <i r="1">
      <x v="960"/>
    </i>
    <i r="1">
      <x v="961"/>
    </i>
    <i r="1">
      <x v="962"/>
    </i>
    <i r="1">
      <x v="963"/>
    </i>
    <i r="1">
      <x v="964"/>
    </i>
    <i r="1">
      <x v="965"/>
    </i>
    <i r="1">
      <x v="966"/>
    </i>
    <i r="1">
      <x v="967"/>
    </i>
    <i r="1">
      <x v="969"/>
    </i>
    <i r="1">
      <x v="970"/>
    </i>
    <i r="1">
      <x v="971"/>
    </i>
    <i r="1">
      <x v="972"/>
    </i>
    <i r="1">
      <x v="973"/>
    </i>
    <i r="1">
      <x v="974"/>
    </i>
    <i r="1">
      <x v="975"/>
    </i>
    <i r="1">
      <x v="976"/>
    </i>
    <i r="1">
      <x v="1057"/>
    </i>
    <i r="1">
      <x v="1060"/>
    </i>
    <i r="1">
      <x v="1062"/>
    </i>
    <i r="1">
      <x v="1063"/>
    </i>
    <i r="1">
      <x v="1064"/>
    </i>
    <i r="1">
      <x v="1065"/>
    </i>
    <i r="1">
      <x v="1066"/>
    </i>
    <i r="1">
      <x v="1067"/>
    </i>
    <i r="1">
      <x v="1068"/>
    </i>
    <i r="1">
      <x v="1070"/>
    </i>
    <i r="1">
      <x v="1071"/>
    </i>
    <i r="1">
      <x v="1072"/>
    </i>
    <i r="1">
      <x v="1073"/>
    </i>
    <i r="1">
      <x v="1074"/>
    </i>
    <i r="1">
      <x v="1075"/>
    </i>
    <i r="1">
      <x v="1077"/>
    </i>
    <i r="1">
      <x v="1078"/>
    </i>
    <i r="1">
      <x v="1079"/>
    </i>
    <i r="1">
      <x v="1080"/>
    </i>
    <i r="1">
      <x v="1081"/>
    </i>
    <i r="1">
      <x v="1082"/>
    </i>
    <i r="1">
      <x v="1083"/>
    </i>
    <i r="1">
      <x v="1084"/>
    </i>
    <i r="1">
      <x v="1085"/>
    </i>
    <i r="1">
      <x v="1086"/>
    </i>
    <i r="1">
      <x v="1087"/>
    </i>
    <i r="1">
      <x v="1088"/>
    </i>
    <i r="1">
      <x v="1089"/>
    </i>
    <i r="1">
      <x v="1090"/>
    </i>
    <i r="1">
      <x v="1091"/>
    </i>
    <i r="1">
      <x v="1092"/>
    </i>
    <i r="1">
      <x v="1093"/>
    </i>
    <i r="1">
      <x v="1094"/>
    </i>
    <i r="1">
      <x v="1095"/>
    </i>
    <i r="1">
      <x v="1096"/>
    </i>
    <i r="1">
      <x v="1097"/>
    </i>
    <i r="1">
      <x v="1098"/>
    </i>
    <i r="1">
      <x v="1099"/>
    </i>
    <i r="1">
      <x v="1100"/>
    </i>
    <i r="1">
      <x v="1101"/>
    </i>
    <i r="1">
      <x v="1102"/>
    </i>
    <i r="1">
      <x v="1103"/>
    </i>
    <i r="1">
      <x v="1104"/>
    </i>
    <i r="1">
      <x v="1105"/>
    </i>
    <i r="1">
      <x v="1106"/>
    </i>
    <i r="1">
      <x v="1107"/>
    </i>
    <i r="1">
      <x v="1108"/>
    </i>
    <i r="1">
      <x v="1109"/>
    </i>
    <i r="1">
      <x v="1110"/>
    </i>
    <i r="1">
      <x v="1111"/>
    </i>
    <i r="1">
      <x v="1112"/>
    </i>
    <i r="1">
      <x v="1113"/>
    </i>
    <i r="1">
      <x v="1114"/>
    </i>
    <i r="1">
      <x v="1115"/>
    </i>
    <i r="1">
      <x v="1116"/>
    </i>
    <i r="1">
      <x v="1119"/>
    </i>
    <i r="1">
      <x v="1120"/>
    </i>
    <i r="1">
      <x v="1121"/>
    </i>
    <i r="1">
      <x v="1122"/>
    </i>
    <i r="1">
      <x v="1123"/>
    </i>
    <i r="1">
      <x v="1124"/>
    </i>
    <i r="1">
      <x v="1129"/>
    </i>
    <i r="1">
      <x v="1133"/>
    </i>
    <i r="1">
      <x v="1134"/>
    </i>
    <i r="1">
      <x v="1139"/>
    </i>
    <i r="1">
      <x v="1140"/>
    </i>
    <i r="1">
      <x v="1141"/>
    </i>
    <i r="1">
      <x v="1143"/>
    </i>
    <i r="1">
      <x v="1144"/>
    </i>
    <i r="1">
      <x v="1145"/>
    </i>
    <i r="1">
      <x v="1146"/>
    </i>
    <i r="1">
      <x v="1147"/>
    </i>
    <i r="1">
      <x v="1148"/>
    </i>
    <i r="1">
      <x v="1149"/>
    </i>
    <i r="1">
      <x v="1150"/>
    </i>
    <i r="1">
      <x v="1151"/>
    </i>
    <i r="1">
      <x v="1152"/>
    </i>
    <i r="1">
      <x v="1153"/>
    </i>
    <i r="1">
      <x v="1154"/>
    </i>
    <i r="1">
      <x v="1157"/>
    </i>
    <i r="1">
      <x v="1158"/>
    </i>
    <i r="1">
      <x v="1159"/>
    </i>
    <i r="1">
      <x v="1163"/>
    </i>
    <i r="1">
      <x v="1164"/>
    </i>
    <i r="1">
      <x v="1165"/>
    </i>
    <i r="1">
      <x v="1167"/>
    </i>
    <i r="1">
      <x v="1168"/>
    </i>
    <i r="1">
      <x v="1175"/>
    </i>
    <i r="1">
      <x v="1176"/>
    </i>
    <i r="1">
      <x v="1177"/>
    </i>
    <i r="1">
      <x v="1178"/>
    </i>
    <i r="1">
      <x v="1182"/>
    </i>
    <i r="1">
      <x v="1183"/>
    </i>
    <i r="1">
      <x v="1185"/>
    </i>
    <i r="1">
      <x v="1188"/>
    </i>
    <i r="1">
      <x v="1189"/>
    </i>
    <i r="1">
      <x v="1190"/>
    </i>
    <i r="1">
      <x v="1191"/>
    </i>
    <i r="1">
      <x v="1194"/>
    </i>
    <i r="1">
      <x v="1195"/>
    </i>
    <i r="1">
      <x v="1197"/>
    </i>
    <i r="1">
      <x v="1198"/>
    </i>
    <i r="1">
      <x v="1199"/>
    </i>
    <i r="1">
      <x v="1201"/>
    </i>
    <i r="1">
      <x v="1202"/>
    </i>
    <i r="1">
      <x v="1203"/>
    </i>
    <i r="1">
      <x v="1206"/>
    </i>
    <i r="1">
      <x v="1207"/>
    </i>
    <i r="1">
      <x v="1208"/>
    </i>
    <i r="1">
      <x v="1212"/>
    </i>
    <i r="1">
      <x v="1214"/>
    </i>
    <i r="1">
      <x v="1216"/>
    </i>
    <i r="1">
      <x v="1217"/>
    </i>
    <i r="1">
      <x v="1218"/>
    </i>
    <i r="1">
      <x v="1219"/>
    </i>
    <i r="1">
      <x v="1220"/>
    </i>
    <i r="1">
      <x v="1224"/>
    </i>
    <i r="1">
      <x v="1225"/>
    </i>
    <i r="1">
      <x v="1232"/>
    </i>
    <i r="1">
      <x v="1233"/>
    </i>
    <i r="1">
      <x v="1234"/>
    </i>
    <i>
      <x v="7"/>
    </i>
    <i r="1">
      <x v="105"/>
    </i>
    <i>
      <x v="8"/>
    </i>
    <i r="1">
      <x v="591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3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4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4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3"/>
    </i>
    <i r="1">
      <x v="424"/>
    </i>
    <i r="1">
      <x v="425"/>
    </i>
    <i r="1">
      <x v="426"/>
    </i>
    <i r="1">
      <x v="427"/>
    </i>
    <i r="1">
      <x v="428"/>
    </i>
    <i r="1">
      <x v="429"/>
    </i>
    <i r="1">
      <x v="430"/>
    </i>
    <i r="1">
      <x v="431"/>
    </i>
    <i r="1">
      <x v="432"/>
    </i>
    <i r="1">
      <x v="433"/>
    </i>
    <i r="1">
      <x v="434"/>
    </i>
    <i r="1">
      <x v="435"/>
    </i>
    <i r="1">
      <x v="436"/>
    </i>
    <i r="1">
      <x v="437"/>
    </i>
    <i r="1">
      <x v="438"/>
    </i>
    <i r="1">
      <x v="439"/>
    </i>
    <i r="1">
      <x v="440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49"/>
    </i>
    <i r="1">
      <x v="450"/>
    </i>
    <i r="1">
      <x v="451"/>
    </i>
    <i r="1">
      <x v="452"/>
    </i>
    <i r="1">
      <x v="453"/>
    </i>
    <i r="1">
      <x v="454"/>
    </i>
    <i r="1">
      <x v="455"/>
    </i>
    <i r="1">
      <x v="456"/>
    </i>
    <i r="1">
      <x v="457"/>
    </i>
    <i r="1">
      <x v="458"/>
    </i>
    <i r="1">
      <x v="459"/>
    </i>
    <i r="1">
      <x v="460"/>
    </i>
    <i r="1">
      <x v="461"/>
    </i>
    <i r="1">
      <x v="462"/>
    </i>
    <i r="1">
      <x v="463"/>
    </i>
    <i r="1">
      <x v="464"/>
    </i>
    <i r="1">
      <x v="465"/>
    </i>
    <i r="1">
      <x v="466"/>
    </i>
    <i r="1">
      <x v="467"/>
    </i>
    <i r="1">
      <x v="468"/>
    </i>
    <i r="1">
      <x v="469"/>
    </i>
    <i r="1">
      <x v="470"/>
    </i>
    <i r="1">
      <x v="471"/>
    </i>
    <i r="1">
      <x v="472"/>
    </i>
    <i r="1">
      <x v="473"/>
    </i>
    <i r="1">
      <x v="474"/>
    </i>
    <i r="1">
      <x v="475"/>
    </i>
    <i r="1">
      <x v="476"/>
    </i>
    <i r="1">
      <x v="477"/>
    </i>
    <i r="1">
      <x v="478"/>
    </i>
    <i r="1">
      <x v="479"/>
    </i>
    <i r="1">
      <x v="480"/>
    </i>
    <i r="1">
      <x v="481"/>
    </i>
    <i r="1">
      <x v="482"/>
    </i>
    <i r="1">
      <x v="483"/>
    </i>
    <i r="1">
      <x v="484"/>
    </i>
    <i r="1">
      <x v="485"/>
    </i>
    <i r="1">
      <x v="486"/>
    </i>
    <i r="1">
      <x v="487"/>
    </i>
    <i r="1">
      <x v="488"/>
    </i>
    <i r="1">
      <x v="489"/>
    </i>
    <i r="1">
      <x v="490"/>
    </i>
    <i r="1">
      <x v="491"/>
    </i>
    <i r="1">
      <x v="492"/>
    </i>
    <i r="1">
      <x v="493"/>
    </i>
    <i r="1">
      <x v="494"/>
    </i>
    <i r="1">
      <x v="495"/>
    </i>
    <i r="1">
      <x v="496"/>
    </i>
    <i r="1">
      <x v="497"/>
    </i>
    <i r="1">
      <x v="498"/>
    </i>
    <i r="1">
      <x v="499"/>
    </i>
    <i r="1">
      <x v="500"/>
    </i>
    <i r="1">
      <x v="501"/>
    </i>
    <i r="1">
      <x v="502"/>
    </i>
    <i r="1">
      <x v="503"/>
    </i>
    <i r="1">
      <x v="504"/>
    </i>
    <i r="1">
      <x v="505"/>
    </i>
    <i r="1">
      <x v="506"/>
    </i>
    <i r="1">
      <x v="507"/>
    </i>
    <i r="1">
      <x v="508"/>
    </i>
    <i r="1">
      <x v="509"/>
    </i>
    <i r="1">
      <x v="510"/>
    </i>
    <i r="1">
      <x v="511"/>
    </i>
    <i r="1">
      <x v="512"/>
    </i>
    <i r="1">
      <x v="513"/>
    </i>
    <i r="1">
      <x v="514"/>
    </i>
    <i r="1">
      <x v="515"/>
    </i>
    <i r="1">
      <x v="516"/>
    </i>
    <i r="1">
      <x v="517"/>
    </i>
    <i r="1">
      <x v="518"/>
    </i>
    <i r="1">
      <x v="519"/>
    </i>
    <i r="1">
      <x v="520"/>
    </i>
    <i r="1">
      <x v="521"/>
    </i>
    <i r="1">
      <x v="522"/>
    </i>
    <i r="1">
      <x v="523"/>
    </i>
    <i r="1">
      <x v="524"/>
    </i>
    <i r="1">
      <x v="525"/>
    </i>
    <i r="1">
      <x v="526"/>
    </i>
    <i r="1">
      <x v="527"/>
    </i>
    <i r="1">
      <x v="528"/>
    </i>
    <i r="1">
      <x v="529"/>
    </i>
    <i r="1">
      <x v="530"/>
    </i>
    <i r="1">
      <x v="531"/>
    </i>
    <i r="1">
      <x v="532"/>
    </i>
    <i r="1">
      <x v="533"/>
    </i>
    <i r="1">
      <x v="534"/>
    </i>
    <i r="1">
      <x v="535"/>
    </i>
    <i r="1">
      <x v="536"/>
    </i>
    <i r="1">
      <x v="537"/>
    </i>
    <i r="1">
      <x v="538"/>
    </i>
    <i r="1">
      <x v="539"/>
    </i>
    <i r="1">
      <x v="540"/>
    </i>
    <i r="1">
      <x v="541"/>
    </i>
    <i r="1">
      <x v="542"/>
    </i>
    <i r="1">
      <x v="543"/>
    </i>
    <i r="1">
      <x v="544"/>
    </i>
    <i r="1">
      <x v="545"/>
    </i>
    <i r="1">
      <x v="546"/>
    </i>
    <i r="1">
      <x v="547"/>
    </i>
    <i r="1">
      <x v="548"/>
    </i>
    <i r="1">
      <x v="549"/>
    </i>
    <i r="1">
      <x v="550"/>
    </i>
    <i r="1">
      <x v="551"/>
    </i>
    <i r="1">
      <x v="552"/>
    </i>
    <i r="1">
      <x v="553"/>
    </i>
    <i r="1">
      <x v="554"/>
    </i>
    <i r="1">
      <x v="555"/>
    </i>
    <i r="1">
      <x v="556"/>
    </i>
    <i r="1">
      <x v="557"/>
    </i>
    <i r="1">
      <x v="558"/>
    </i>
    <i r="1">
      <x v="559"/>
    </i>
    <i r="1">
      <x v="560"/>
    </i>
    <i r="1">
      <x v="561"/>
    </i>
    <i r="1">
      <x v="562"/>
    </i>
    <i r="1">
      <x v="563"/>
    </i>
    <i r="1">
      <x v="564"/>
    </i>
    <i r="1">
      <x v="565"/>
    </i>
    <i r="1">
      <x v="566"/>
    </i>
    <i r="1">
      <x v="567"/>
    </i>
    <i r="1">
      <x v="568"/>
    </i>
    <i r="1">
      <x v="569"/>
    </i>
    <i r="1">
      <x v="570"/>
    </i>
    <i r="1">
      <x v="571"/>
    </i>
    <i r="1">
      <x v="572"/>
    </i>
    <i r="1">
      <x v="573"/>
    </i>
    <i r="1">
      <x v="574"/>
    </i>
    <i r="1">
      <x v="575"/>
    </i>
    <i r="1">
      <x v="576"/>
    </i>
    <i r="1">
      <x v="577"/>
    </i>
    <i r="1">
      <x v="578"/>
    </i>
    <i r="1">
      <x v="579"/>
    </i>
    <i r="1">
      <x v="580"/>
    </i>
    <i r="1">
      <x v="581"/>
    </i>
    <i r="1">
      <x v="582"/>
    </i>
    <i r="1">
      <x v="583"/>
    </i>
    <i r="1">
      <x v="584"/>
    </i>
    <i r="1">
      <x v="585"/>
    </i>
    <i r="1">
      <x v="586"/>
    </i>
    <i r="1">
      <x v="587"/>
    </i>
    <i r="1">
      <x v="588"/>
    </i>
    <i r="1">
      <x v="589"/>
    </i>
    <i r="1">
      <x v="590"/>
    </i>
    <i r="1">
      <x v="591"/>
    </i>
    <i r="1">
      <x v="592"/>
    </i>
    <i r="1">
      <x v="593"/>
    </i>
    <i r="1">
      <x v="594"/>
    </i>
    <i r="1">
      <x v="595"/>
    </i>
    <i r="1">
      <x v="596"/>
    </i>
    <i r="1">
      <x v="597"/>
    </i>
    <i r="1">
      <x v="598"/>
    </i>
    <i r="1">
      <x v="599"/>
    </i>
    <i r="1">
      <x v="600"/>
    </i>
    <i r="1">
      <x v="601"/>
    </i>
    <i r="1">
      <x v="602"/>
    </i>
    <i r="1">
      <x v="603"/>
    </i>
    <i r="1">
      <x v="604"/>
    </i>
    <i r="1">
      <x v="605"/>
    </i>
    <i r="1">
      <x v="606"/>
    </i>
    <i r="1">
      <x v="607"/>
    </i>
    <i r="1">
      <x v="608"/>
    </i>
    <i r="1">
      <x v="609"/>
    </i>
    <i r="1">
      <x v="610"/>
    </i>
    <i r="1">
      <x v="611"/>
    </i>
    <i r="1">
      <x v="612"/>
    </i>
    <i r="1">
      <x v="613"/>
    </i>
    <i r="1">
      <x v="614"/>
    </i>
    <i r="1">
      <x v="615"/>
    </i>
    <i r="1">
      <x v="616"/>
    </i>
    <i r="1">
      <x v="617"/>
    </i>
    <i r="1">
      <x v="618"/>
    </i>
    <i r="1">
      <x v="619"/>
    </i>
    <i r="1">
      <x v="620"/>
    </i>
    <i r="1">
      <x v="621"/>
    </i>
    <i r="1">
      <x v="622"/>
    </i>
    <i r="1">
      <x v="623"/>
    </i>
    <i r="1">
      <x v="624"/>
    </i>
    <i r="1">
      <x v="625"/>
    </i>
    <i r="1">
      <x v="626"/>
    </i>
    <i r="1">
      <x v="627"/>
    </i>
    <i r="1">
      <x v="628"/>
    </i>
    <i r="1">
      <x v="629"/>
    </i>
    <i r="1">
      <x v="630"/>
    </i>
    <i r="1">
      <x v="631"/>
    </i>
    <i r="1">
      <x v="632"/>
    </i>
    <i r="1">
      <x v="633"/>
    </i>
    <i r="1">
      <x v="634"/>
    </i>
    <i r="1">
      <x v="635"/>
    </i>
    <i r="1">
      <x v="636"/>
    </i>
    <i r="1">
      <x v="637"/>
    </i>
    <i r="1">
      <x v="638"/>
    </i>
    <i r="1">
      <x v="639"/>
    </i>
    <i r="1">
      <x v="640"/>
    </i>
    <i r="1">
      <x v="641"/>
    </i>
    <i r="1">
      <x v="642"/>
    </i>
    <i r="1">
      <x v="643"/>
    </i>
    <i r="1">
      <x v="644"/>
    </i>
    <i r="1">
      <x v="645"/>
    </i>
    <i r="1">
      <x v="646"/>
    </i>
    <i r="1">
      <x v="647"/>
    </i>
    <i r="1">
      <x v="648"/>
    </i>
    <i r="1">
      <x v="649"/>
    </i>
    <i r="1">
      <x v="650"/>
    </i>
    <i r="1">
      <x v="651"/>
    </i>
    <i r="1">
      <x v="652"/>
    </i>
    <i r="1">
      <x v="653"/>
    </i>
    <i r="1">
      <x v="654"/>
    </i>
    <i r="1">
      <x v="655"/>
    </i>
    <i r="1">
      <x v="656"/>
    </i>
    <i r="1">
      <x v="657"/>
    </i>
    <i r="1">
      <x v="658"/>
    </i>
    <i r="1">
      <x v="659"/>
    </i>
    <i r="1">
      <x v="660"/>
    </i>
    <i r="1">
      <x v="661"/>
    </i>
    <i r="1">
      <x v="662"/>
    </i>
    <i r="1">
      <x v="663"/>
    </i>
    <i r="1">
      <x v="664"/>
    </i>
    <i r="1">
      <x v="665"/>
    </i>
    <i r="1">
      <x v="666"/>
    </i>
    <i r="1">
      <x v="667"/>
    </i>
    <i r="1">
      <x v="668"/>
    </i>
    <i r="1">
      <x v="669"/>
    </i>
    <i r="1">
      <x v="670"/>
    </i>
    <i r="1">
      <x v="671"/>
    </i>
    <i r="1">
      <x v="672"/>
    </i>
    <i r="1">
      <x v="673"/>
    </i>
    <i r="1">
      <x v="674"/>
    </i>
    <i r="1">
      <x v="675"/>
    </i>
    <i r="1">
      <x v="676"/>
    </i>
    <i r="1">
      <x v="677"/>
    </i>
    <i r="1">
      <x v="678"/>
    </i>
    <i r="1">
      <x v="679"/>
    </i>
    <i r="1">
      <x v="680"/>
    </i>
    <i r="1">
      <x v="681"/>
    </i>
    <i r="1">
      <x v="682"/>
    </i>
    <i r="1">
      <x v="683"/>
    </i>
    <i r="1">
      <x v="684"/>
    </i>
    <i r="1">
      <x v="685"/>
    </i>
    <i r="1">
      <x v="686"/>
    </i>
    <i r="1">
      <x v="687"/>
    </i>
    <i r="1">
      <x v="688"/>
    </i>
    <i r="1">
      <x v="689"/>
    </i>
    <i r="1">
      <x v="690"/>
    </i>
    <i r="1">
      <x v="691"/>
    </i>
    <i r="1">
      <x v="692"/>
    </i>
    <i r="1">
      <x v="693"/>
    </i>
    <i r="1">
      <x v="694"/>
    </i>
    <i r="1">
      <x v="695"/>
    </i>
    <i r="1">
      <x v="696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3"/>
    </i>
    <i r="1">
      <x v="704"/>
    </i>
    <i r="1">
      <x v="705"/>
    </i>
    <i r="1">
      <x v="706"/>
    </i>
    <i r="1">
      <x v="707"/>
    </i>
    <i r="1">
      <x v="708"/>
    </i>
    <i r="1">
      <x v="709"/>
    </i>
    <i r="1">
      <x v="710"/>
    </i>
    <i r="1">
      <x v="711"/>
    </i>
    <i r="1">
      <x v="712"/>
    </i>
    <i r="1">
      <x v="713"/>
    </i>
    <i r="1">
      <x v="714"/>
    </i>
    <i r="1">
      <x v="715"/>
    </i>
    <i r="1">
      <x v="716"/>
    </i>
    <i r="1">
      <x v="717"/>
    </i>
    <i r="1">
      <x v="718"/>
    </i>
    <i r="1">
      <x v="719"/>
    </i>
    <i r="1">
      <x v="720"/>
    </i>
    <i r="1">
      <x v="721"/>
    </i>
    <i r="1">
      <x v="722"/>
    </i>
    <i r="1">
      <x v="723"/>
    </i>
    <i r="1">
      <x v="724"/>
    </i>
    <i r="1">
      <x v="725"/>
    </i>
    <i r="1">
      <x v="726"/>
    </i>
    <i r="1">
      <x v="727"/>
    </i>
    <i r="1">
      <x v="728"/>
    </i>
    <i r="1">
      <x v="729"/>
    </i>
    <i r="1">
      <x v="730"/>
    </i>
    <i r="1">
      <x v="731"/>
    </i>
    <i r="1">
      <x v="732"/>
    </i>
    <i r="1">
      <x v="733"/>
    </i>
    <i r="1">
      <x v="734"/>
    </i>
    <i r="1">
      <x v="735"/>
    </i>
    <i r="1">
      <x v="736"/>
    </i>
    <i r="1">
      <x v="737"/>
    </i>
    <i r="1">
      <x v="738"/>
    </i>
    <i r="1">
      <x v="739"/>
    </i>
    <i r="1">
      <x v="740"/>
    </i>
    <i r="1">
      <x v="741"/>
    </i>
    <i r="1">
      <x v="742"/>
    </i>
    <i r="1">
      <x v="743"/>
    </i>
    <i r="1">
      <x v="744"/>
    </i>
    <i r="1">
      <x v="745"/>
    </i>
    <i r="1">
      <x v="746"/>
    </i>
    <i r="1">
      <x v="747"/>
    </i>
    <i r="1">
      <x v="748"/>
    </i>
    <i r="1">
      <x v="749"/>
    </i>
    <i r="1">
      <x v="750"/>
    </i>
    <i r="1">
      <x v="751"/>
    </i>
    <i r="1">
      <x v="752"/>
    </i>
    <i r="1">
      <x v="753"/>
    </i>
    <i r="1">
      <x v="754"/>
    </i>
    <i r="1">
      <x v="755"/>
    </i>
    <i r="1">
      <x v="756"/>
    </i>
    <i r="1">
      <x v="757"/>
    </i>
    <i r="1">
      <x v="758"/>
    </i>
    <i r="1">
      <x v="759"/>
    </i>
    <i r="1">
      <x v="760"/>
    </i>
    <i r="1">
      <x v="761"/>
    </i>
    <i r="1">
      <x v="762"/>
    </i>
    <i r="1">
      <x v="763"/>
    </i>
    <i r="1">
      <x v="764"/>
    </i>
    <i r="1">
      <x v="765"/>
    </i>
    <i r="1">
      <x v="766"/>
    </i>
    <i r="1">
      <x v="767"/>
    </i>
    <i r="1">
      <x v="768"/>
    </i>
    <i r="1">
      <x v="769"/>
    </i>
    <i r="1">
      <x v="770"/>
    </i>
    <i r="1">
      <x v="771"/>
    </i>
    <i r="1">
      <x v="772"/>
    </i>
    <i r="1">
      <x v="773"/>
    </i>
    <i r="1">
      <x v="774"/>
    </i>
    <i r="1">
      <x v="775"/>
    </i>
    <i r="1">
      <x v="776"/>
    </i>
    <i r="1">
      <x v="777"/>
    </i>
    <i r="1">
      <x v="778"/>
    </i>
    <i r="1">
      <x v="779"/>
    </i>
    <i r="1">
      <x v="780"/>
    </i>
    <i r="1">
      <x v="781"/>
    </i>
    <i r="1">
      <x v="782"/>
    </i>
    <i r="1">
      <x v="783"/>
    </i>
    <i r="1">
      <x v="784"/>
    </i>
    <i r="1">
      <x v="785"/>
    </i>
    <i r="1">
      <x v="786"/>
    </i>
    <i r="1">
      <x v="787"/>
    </i>
    <i r="1">
      <x v="788"/>
    </i>
    <i r="1">
      <x v="789"/>
    </i>
    <i r="1">
      <x v="790"/>
    </i>
    <i r="1">
      <x v="791"/>
    </i>
    <i r="1">
      <x v="792"/>
    </i>
    <i r="1">
      <x v="793"/>
    </i>
    <i r="1">
      <x v="794"/>
    </i>
    <i r="1">
      <x v="795"/>
    </i>
    <i r="1">
      <x v="796"/>
    </i>
    <i r="1">
      <x v="797"/>
    </i>
    <i r="1">
      <x v="798"/>
    </i>
    <i r="1">
      <x v="799"/>
    </i>
    <i r="1">
      <x v="800"/>
    </i>
    <i r="1">
      <x v="801"/>
    </i>
    <i r="1">
      <x v="802"/>
    </i>
    <i r="1">
      <x v="803"/>
    </i>
    <i r="1">
      <x v="804"/>
    </i>
    <i r="1">
      <x v="805"/>
    </i>
    <i r="1">
      <x v="806"/>
    </i>
    <i r="1">
      <x v="807"/>
    </i>
    <i r="1">
      <x v="808"/>
    </i>
    <i r="1">
      <x v="809"/>
    </i>
    <i r="1">
      <x v="810"/>
    </i>
    <i r="1">
      <x v="811"/>
    </i>
    <i r="1">
      <x v="812"/>
    </i>
    <i r="1">
      <x v="813"/>
    </i>
    <i r="1">
      <x v="814"/>
    </i>
    <i r="1">
      <x v="815"/>
    </i>
    <i r="1">
      <x v="816"/>
    </i>
    <i r="1">
      <x v="817"/>
    </i>
    <i r="1">
      <x v="818"/>
    </i>
    <i r="1">
      <x v="819"/>
    </i>
    <i r="1">
      <x v="820"/>
    </i>
    <i r="1">
      <x v="821"/>
    </i>
    <i r="1">
      <x v="822"/>
    </i>
    <i r="1">
      <x v="823"/>
    </i>
    <i r="1">
      <x v="824"/>
    </i>
    <i r="1">
      <x v="825"/>
    </i>
    <i r="1">
      <x v="826"/>
    </i>
    <i r="1">
      <x v="827"/>
    </i>
    <i r="1">
      <x v="828"/>
    </i>
    <i r="1">
      <x v="829"/>
    </i>
    <i r="1">
      <x v="830"/>
    </i>
    <i r="1">
      <x v="831"/>
    </i>
    <i r="1">
      <x v="832"/>
    </i>
    <i r="1">
      <x v="833"/>
    </i>
    <i r="1">
      <x v="834"/>
    </i>
    <i r="1">
      <x v="835"/>
    </i>
    <i r="1">
      <x v="836"/>
    </i>
    <i r="1">
      <x v="837"/>
    </i>
    <i r="1">
      <x v="838"/>
    </i>
    <i r="1">
      <x v="839"/>
    </i>
    <i r="1">
      <x v="840"/>
    </i>
    <i r="1">
      <x v="841"/>
    </i>
    <i r="1">
      <x v="842"/>
    </i>
    <i r="1">
      <x v="843"/>
    </i>
    <i r="1">
      <x v="844"/>
    </i>
    <i r="1">
      <x v="845"/>
    </i>
    <i r="1">
      <x v="846"/>
    </i>
    <i r="1">
      <x v="847"/>
    </i>
    <i r="1">
      <x v="848"/>
    </i>
    <i r="1">
      <x v="849"/>
    </i>
    <i r="1">
      <x v="850"/>
    </i>
    <i r="1">
      <x v="851"/>
    </i>
    <i r="1">
      <x v="852"/>
    </i>
    <i r="1">
      <x v="853"/>
    </i>
    <i r="1">
      <x v="854"/>
    </i>
    <i r="1">
      <x v="855"/>
    </i>
    <i r="1">
      <x v="856"/>
    </i>
    <i r="1">
      <x v="857"/>
    </i>
    <i r="1">
      <x v="858"/>
    </i>
    <i r="1">
      <x v="859"/>
    </i>
    <i r="1">
      <x v="860"/>
    </i>
    <i r="1">
      <x v="861"/>
    </i>
    <i r="1">
      <x v="862"/>
    </i>
    <i r="1">
      <x v="863"/>
    </i>
    <i r="1">
      <x v="864"/>
    </i>
    <i r="1">
      <x v="865"/>
    </i>
    <i r="1">
      <x v="866"/>
    </i>
    <i r="1">
      <x v="867"/>
    </i>
    <i r="1">
      <x v="868"/>
    </i>
    <i r="1">
      <x v="869"/>
    </i>
    <i r="1">
      <x v="870"/>
    </i>
    <i r="1">
      <x v="871"/>
    </i>
    <i r="1">
      <x v="872"/>
    </i>
    <i r="1">
      <x v="873"/>
    </i>
    <i r="1">
      <x v="874"/>
    </i>
    <i r="1">
      <x v="875"/>
    </i>
    <i r="1">
      <x v="876"/>
    </i>
    <i r="1">
      <x v="877"/>
    </i>
    <i r="1">
      <x v="878"/>
    </i>
    <i r="1">
      <x v="879"/>
    </i>
    <i r="1">
      <x v="880"/>
    </i>
    <i r="1">
      <x v="881"/>
    </i>
    <i r="1">
      <x v="882"/>
    </i>
    <i r="1">
      <x v="883"/>
    </i>
    <i r="1">
      <x v="884"/>
    </i>
    <i r="1">
      <x v="885"/>
    </i>
    <i r="1">
      <x v="886"/>
    </i>
    <i r="1">
      <x v="887"/>
    </i>
    <i r="1">
      <x v="888"/>
    </i>
    <i r="1">
      <x v="889"/>
    </i>
    <i r="1">
      <x v="890"/>
    </i>
    <i r="1">
      <x v="891"/>
    </i>
    <i r="1">
      <x v="892"/>
    </i>
    <i r="1">
      <x v="893"/>
    </i>
    <i r="1">
      <x v="894"/>
    </i>
    <i r="1">
      <x v="895"/>
    </i>
    <i r="1">
      <x v="896"/>
    </i>
    <i r="1">
      <x v="897"/>
    </i>
    <i r="1">
      <x v="898"/>
    </i>
    <i r="1">
      <x v="899"/>
    </i>
    <i r="1">
      <x v="900"/>
    </i>
    <i r="1">
      <x v="901"/>
    </i>
    <i r="1">
      <x v="902"/>
    </i>
    <i r="1">
      <x v="903"/>
    </i>
    <i r="1">
      <x v="904"/>
    </i>
    <i r="1">
      <x v="905"/>
    </i>
    <i r="1">
      <x v="906"/>
    </i>
    <i r="1">
      <x v="907"/>
    </i>
    <i r="1">
      <x v="908"/>
    </i>
    <i r="1">
      <x v="909"/>
    </i>
    <i r="1">
      <x v="910"/>
    </i>
    <i r="1">
      <x v="911"/>
    </i>
    <i r="1">
      <x v="912"/>
    </i>
    <i r="1">
      <x v="913"/>
    </i>
    <i r="1">
      <x v="914"/>
    </i>
    <i r="1">
      <x v="915"/>
    </i>
    <i r="1">
      <x v="916"/>
    </i>
    <i r="1">
      <x v="917"/>
    </i>
    <i r="1">
      <x v="918"/>
    </i>
    <i r="1">
      <x v="919"/>
    </i>
    <i r="1">
      <x v="920"/>
    </i>
    <i r="1">
      <x v="921"/>
    </i>
    <i r="1">
      <x v="922"/>
    </i>
    <i r="1">
      <x v="923"/>
    </i>
    <i r="1">
      <x v="924"/>
    </i>
    <i r="1">
      <x v="925"/>
    </i>
    <i r="1">
      <x v="926"/>
    </i>
    <i r="1">
      <x v="927"/>
    </i>
    <i r="1">
      <x v="928"/>
    </i>
    <i r="1">
      <x v="929"/>
    </i>
    <i r="1">
      <x v="930"/>
    </i>
    <i r="1">
      <x v="931"/>
    </i>
    <i r="1">
      <x v="932"/>
    </i>
    <i r="1">
      <x v="933"/>
    </i>
    <i r="1">
      <x v="934"/>
    </i>
    <i r="1">
      <x v="935"/>
    </i>
    <i r="1">
      <x v="936"/>
    </i>
    <i r="1">
      <x v="937"/>
    </i>
    <i r="1">
      <x v="938"/>
    </i>
    <i r="1">
      <x v="939"/>
    </i>
    <i r="1">
      <x v="940"/>
    </i>
    <i r="1">
      <x v="941"/>
    </i>
    <i r="1">
      <x v="942"/>
    </i>
    <i r="1">
      <x v="943"/>
    </i>
    <i r="1">
      <x v="944"/>
    </i>
    <i r="1">
      <x v="945"/>
    </i>
    <i r="1">
      <x v="946"/>
    </i>
    <i r="1">
      <x v="947"/>
    </i>
    <i r="1">
      <x v="948"/>
    </i>
    <i r="1">
      <x v="949"/>
    </i>
    <i r="1">
      <x v="950"/>
    </i>
    <i r="1">
      <x v="951"/>
    </i>
    <i r="1">
      <x v="952"/>
    </i>
    <i r="1">
      <x v="953"/>
    </i>
    <i r="1">
      <x v="954"/>
    </i>
    <i r="1">
      <x v="955"/>
    </i>
    <i r="1">
      <x v="956"/>
    </i>
    <i r="1">
      <x v="957"/>
    </i>
    <i r="1">
      <x v="958"/>
    </i>
    <i r="1">
      <x v="959"/>
    </i>
    <i r="1">
      <x v="960"/>
    </i>
    <i r="1">
      <x v="961"/>
    </i>
    <i r="1">
      <x v="962"/>
    </i>
    <i r="1">
      <x v="963"/>
    </i>
    <i r="1">
      <x v="964"/>
    </i>
    <i r="1">
      <x v="965"/>
    </i>
    <i r="1">
      <x v="966"/>
    </i>
    <i r="1">
      <x v="967"/>
    </i>
    <i r="1">
      <x v="968"/>
    </i>
    <i r="1">
      <x v="969"/>
    </i>
    <i r="1">
      <x v="970"/>
    </i>
    <i r="1">
      <x v="971"/>
    </i>
    <i r="1">
      <x v="972"/>
    </i>
    <i r="1">
      <x v="973"/>
    </i>
    <i r="1">
      <x v="974"/>
    </i>
    <i r="1">
      <x v="975"/>
    </i>
    <i r="1">
      <x v="976"/>
    </i>
    <i r="1">
      <x v="977"/>
    </i>
    <i r="1">
      <x v="978"/>
    </i>
    <i r="1">
      <x v="979"/>
    </i>
    <i r="1">
      <x v="980"/>
    </i>
    <i r="1">
      <x v="981"/>
    </i>
    <i r="1">
      <x v="982"/>
    </i>
    <i r="1">
      <x v="983"/>
    </i>
    <i r="1">
      <x v="984"/>
    </i>
    <i r="1">
      <x v="985"/>
    </i>
    <i r="1">
      <x v="986"/>
    </i>
    <i r="1">
      <x v="987"/>
    </i>
    <i r="1">
      <x v="988"/>
    </i>
    <i r="1">
      <x v="989"/>
    </i>
    <i r="1">
      <x v="990"/>
    </i>
    <i r="1">
      <x v="991"/>
    </i>
    <i r="1">
      <x v="992"/>
    </i>
    <i r="1">
      <x v="993"/>
    </i>
    <i r="1">
      <x v="994"/>
    </i>
    <i r="1">
      <x v="995"/>
    </i>
    <i r="1">
      <x v="996"/>
    </i>
    <i r="1">
      <x v="997"/>
    </i>
    <i r="1">
      <x v="998"/>
    </i>
    <i r="1">
      <x v="999"/>
    </i>
    <i r="1">
      <x v="1000"/>
    </i>
    <i r="1">
      <x v="1001"/>
    </i>
    <i r="1">
      <x v="1002"/>
    </i>
    <i r="1">
      <x v="1003"/>
    </i>
    <i r="1">
      <x v="1004"/>
    </i>
    <i r="1">
      <x v="1005"/>
    </i>
    <i r="1">
      <x v="1006"/>
    </i>
    <i r="1">
      <x v="1007"/>
    </i>
    <i r="1">
      <x v="1008"/>
    </i>
    <i r="1">
      <x v="1009"/>
    </i>
    <i r="1">
      <x v="1010"/>
    </i>
    <i r="1">
      <x v="1011"/>
    </i>
    <i r="1">
      <x v="1012"/>
    </i>
    <i r="1">
      <x v="1013"/>
    </i>
    <i r="1">
      <x v="1014"/>
    </i>
    <i r="1">
      <x v="1015"/>
    </i>
    <i r="1">
      <x v="1016"/>
    </i>
    <i r="1">
      <x v="1017"/>
    </i>
    <i r="1">
      <x v="1018"/>
    </i>
    <i r="1">
      <x v="1019"/>
    </i>
    <i r="1">
      <x v="1020"/>
    </i>
    <i r="1">
      <x v="1021"/>
    </i>
    <i r="1">
      <x v="1022"/>
    </i>
    <i r="1">
      <x v="1023"/>
    </i>
    <i r="1">
      <x v="1024"/>
    </i>
    <i r="1">
      <x v="1025"/>
    </i>
    <i r="1">
      <x v="1026"/>
    </i>
    <i r="1">
      <x v="1027"/>
    </i>
    <i r="1">
      <x v="1028"/>
    </i>
    <i r="1">
      <x v="1029"/>
    </i>
    <i r="1">
      <x v="1030"/>
    </i>
    <i r="1">
      <x v="1031"/>
    </i>
    <i r="1">
      <x v="1032"/>
    </i>
    <i r="1">
      <x v="1033"/>
    </i>
    <i r="1">
      <x v="1034"/>
    </i>
    <i r="1">
      <x v="1035"/>
    </i>
    <i r="1">
      <x v="1036"/>
    </i>
    <i r="1">
      <x v="1037"/>
    </i>
    <i r="1">
      <x v="1038"/>
    </i>
    <i r="1">
      <x v="1039"/>
    </i>
    <i r="1">
      <x v="1040"/>
    </i>
    <i r="1">
      <x v="1041"/>
    </i>
    <i r="1">
      <x v="1042"/>
    </i>
    <i r="1">
      <x v="1043"/>
    </i>
    <i r="1">
      <x v="1044"/>
    </i>
    <i r="1">
      <x v="1045"/>
    </i>
    <i r="1">
      <x v="1046"/>
    </i>
    <i r="1">
      <x v="1047"/>
    </i>
    <i r="1">
      <x v="1048"/>
    </i>
    <i r="1">
      <x v="1049"/>
    </i>
    <i r="1">
      <x v="1050"/>
    </i>
    <i r="1">
      <x v="1051"/>
    </i>
    <i r="1">
      <x v="1052"/>
    </i>
    <i r="1">
      <x v="1053"/>
    </i>
    <i r="1">
      <x v="1054"/>
    </i>
    <i r="1">
      <x v="1055"/>
    </i>
    <i r="1">
      <x v="1056"/>
    </i>
    <i r="1">
      <x v="1057"/>
    </i>
    <i r="1">
      <x v="1058"/>
    </i>
    <i r="1">
      <x v="1059"/>
    </i>
    <i r="1">
      <x v="1060"/>
    </i>
    <i r="1">
      <x v="1061"/>
    </i>
    <i r="1">
      <x v="1062"/>
    </i>
    <i r="1">
      <x v="1063"/>
    </i>
    <i r="1">
      <x v="1064"/>
    </i>
    <i r="1">
      <x v="1065"/>
    </i>
    <i r="1">
      <x v="1066"/>
    </i>
    <i r="1">
      <x v="1067"/>
    </i>
    <i r="1">
      <x v="1068"/>
    </i>
    <i r="1">
      <x v="1069"/>
    </i>
    <i r="1">
      <x v="1070"/>
    </i>
    <i r="1">
      <x v="1071"/>
    </i>
    <i r="1">
      <x v="1072"/>
    </i>
    <i r="1">
      <x v="1073"/>
    </i>
    <i r="1">
      <x v="1074"/>
    </i>
    <i r="1">
      <x v="1075"/>
    </i>
    <i r="1">
      <x v="1076"/>
    </i>
    <i r="1">
      <x v="1077"/>
    </i>
    <i r="1">
      <x v="1078"/>
    </i>
    <i r="1">
      <x v="1079"/>
    </i>
    <i r="1">
      <x v="1080"/>
    </i>
    <i r="1">
      <x v="1081"/>
    </i>
    <i r="1">
      <x v="1082"/>
    </i>
    <i r="1">
      <x v="1083"/>
    </i>
    <i r="1">
      <x v="1084"/>
    </i>
    <i r="1">
      <x v="1085"/>
    </i>
    <i r="1">
      <x v="1086"/>
    </i>
    <i r="1">
      <x v="1087"/>
    </i>
    <i r="1">
      <x v="1088"/>
    </i>
    <i r="1">
      <x v="1089"/>
    </i>
    <i r="1">
      <x v="1090"/>
    </i>
    <i r="1">
      <x v="1091"/>
    </i>
    <i r="1">
      <x v="1092"/>
    </i>
    <i r="1">
      <x v="1093"/>
    </i>
    <i r="1">
      <x v="1094"/>
    </i>
    <i r="1">
      <x v="1095"/>
    </i>
    <i r="1">
      <x v="1096"/>
    </i>
    <i r="1">
      <x v="1097"/>
    </i>
    <i r="1">
      <x v="1098"/>
    </i>
    <i r="1">
      <x v="1099"/>
    </i>
    <i r="1">
      <x v="1100"/>
    </i>
    <i r="1">
      <x v="1101"/>
    </i>
    <i r="1">
      <x v="1102"/>
    </i>
    <i r="1">
      <x v="1103"/>
    </i>
    <i r="1">
      <x v="1104"/>
    </i>
    <i r="1">
      <x v="1105"/>
    </i>
    <i r="1">
      <x v="1106"/>
    </i>
    <i r="1">
      <x v="1107"/>
    </i>
    <i r="1">
      <x v="1108"/>
    </i>
    <i r="1">
      <x v="1109"/>
    </i>
    <i r="1">
      <x v="1110"/>
    </i>
    <i r="1">
      <x v="1111"/>
    </i>
    <i r="1">
      <x v="1112"/>
    </i>
    <i r="1">
      <x v="1113"/>
    </i>
    <i r="1">
      <x v="1114"/>
    </i>
    <i r="1">
      <x v="1115"/>
    </i>
    <i r="1">
      <x v="1116"/>
    </i>
    <i r="1">
      <x v="1117"/>
    </i>
    <i r="1">
      <x v="1118"/>
    </i>
    <i r="1">
      <x v="1119"/>
    </i>
    <i r="1">
      <x v="1120"/>
    </i>
    <i r="1">
      <x v="1121"/>
    </i>
    <i r="1">
      <x v="1122"/>
    </i>
    <i r="1">
      <x v="1123"/>
    </i>
    <i r="1">
      <x v="1124"/>
    </i>
    <i r="1">
      <x v="1125"/>
    </i>
    <i r="1">
      <x v="1126"/>
    </i>
    <i r="1">
      <x v="1127"/>
    </i>
    <i r="1">
      <x v="1128"/>
    </i>
    <i r="1">
      <x v="1129"/>
    </i>
    <i r="1">
      <x v="1130"/>
    </i>
    <i r="1">
      <x v="1131"/>
    </i>
    <i r="1">
      <x v="1132"/>
    </i>
    <i r="1">
      <x v="1133"/>
    </i>
    <i r="1">
      <x v="1134"/>
    </i>
    <i r="1">
      <x v="1135"/>
    </i>
    <i r="1">
      <x v="1136"/>
    </i>
    <i r="1">
      <x v="1137"/>
    </i>
    <i r="1">
      <x v="1138"/>
    </i>
    <i r="1">
      <x v="1139"/>
    </i>
    <i r="1">
      <x v="1140"/>
    </i>
    <i r="1">
      <x v="1141"/>
    </i>
    <i r="1">
      <x v="1142"/>
    </i>
    <i r="1">
      <x v="1143"/>
    </i>
    <i r="1">
      <x v="1144"/>
    </i>
    <i r="1">
      <x v="1145"/>
    </i>
    <i r="1">
      <x v="1146"/>
    </i>
    <i r="1">
      <x v="1147"/>
    </i>
    <i r="1">
      <x v="1148"/>
    </i>
    <i r="1">
      <x v="1149"/>
    </i>
    <i r="1">
      <x v="1150"/>
    </i>
    <i r="1">
      <x v="1151"/>
    </i>
    <i r="1">
      <x v="1152"/>
    </i>
    <i r="1">
      <x v="1153"/>
    </i>
    <i r="1">
      <x v="1154"/>
    </i>
    <i r="1">
      <x v="1155"/>
    </i>
    <i r="1">
      <x v="1156"/>
    </i>
    <i r="1">
      <x v="1157"/>
    </i>
    <i r="1">
      <x v="1158"/>
    </i>
    <i r="1">
      <x v="1159"/>
    </i>
    <i r="1">
      <x v="1160"/>
    </i>
    <i r="1">
      <x v="1161"/>
    </i>
    <i r="1">
      <x v="1162"/>
    </i>
    <i r="1">
      <x v="1163"/>
    </i>
    <i r="1">
      <x v="1164"/>
    </i>
    <i r="1">
      <x v="1165"/>
    </i>
    <i r="1">
      <x v="1166"/>
    </i>
    <i r="1">
      <x v="1167"/>
    </i>
    <i r="1">
      <x v="1168"/>
    </i>
    <i r="1">
      <x v="1169"/>
    </i>
    <i r="1">
      <x v="1170"/>
    </i>
    <i r="1">
      <x v="1171"/>
    </i>
    <i r="1">
      <x v="1172"/>
    </i>
    <i r="1">
      <x v="1173"/>
    </i>
    <i r="1">
      <x v="1174"/>
    </i>
    <i r="1">
      <x v="1175"/>
    </i>
    <i r="1">
      <x v="1176"/>
    </i>
    <i r="1">
      <x v="1177"/>
    </i>
    <i r="1">
      <x v="1178"/>
    </i>
    <i r="1">
      <x v="1179"/>
    </i>
    <i r="1">
      <x v="1180"/>
    </i>
    <i r="1">
      <x v="1181"/>
    </i>
    <i r="1">
      <x v="1182"/>
    </i>
    <i r="1">
      <x v="1183"/>
    </i>
    <i r="1">
      <x v="1184"/>
    </i>
    <i r="1">
      <x v="1185"/>
    </i>
    <i r="1">
      <x v="1186"/>
    </i>
    <i r="1">
      <x v="1187"/>
    </i>
    <i r="1">
      <x v="1188"/>
    </i>
    <i r="1">
      <x v="1189"/>
    </i>
    <i r="1">
      <x v="1190"/>
    </i>
    <i r="1">
      <x v="1191"/>
    </i>
    <i r="1">
      <x v="1192"/>
    </i>
    <i r="1">
      <x v="1193"/>
    </i>
    <i r="1">
      <x v="1194"/>
    </i>
    <i r="1">
      <x v="1195"/>
    </i>
    <i r="1">
      <x v="1196"/>
    </i>
    <i r="1">
      <x v="1197"/>
    </i>
    <i r="1">
      <x v="1198"/>
    </i>
    <i r="1">
      <x v="1199"/>
    </i>
    <i r="1">
      <x v="1200"/>
    </i>
    <i r="1">
      <x v="1201"/>
    </i>
    <i r="1">
      <x v="1202"/>
    </i>
    <i r="1">
      <x v="1203"/>
    </i>
    <i r="1">
      <x v="1204"/>
    </i>
    <i r="1">
      <x v="1205"/>
    </i>
    <i r="1">
      <x v="1206"/>
    </i>
    <i r="1">
      <x v="1207"/>
    </i>
    <i r="1">
      <x v="1208"/>
    </i>
    <i r="1">
      <x v="1209"/>
    </i>
    <i r="1">
      <x v="1210"/>
    </i>
    <i r="1">
      <x v="1211"/>
    </i>
    <i r="1">
      <x v="1212"/>
    </i>
    <i r="1">
      <x v="1213"/>
    </i>
    <i r="1">
      <x v="1214"/>
    </i>
    <i r="1">
      <x v="1215"/>
    </i>
    <i r="1">
      <x v="1216"/>
    </i>
    <i r="1">
      <x v="1217"/>
    </i>
    <i r="1">
      <x v="1218"/>
    </i>
    <i r="1">
      <x v="1219"/>
    </i>
    <i r="1">
      <x v="1220"/>
    </i>
    <i r="1">
      <x v="1221"/>
    </i>
    <i r="1">
      <x v="1222"/>
    </i>
    <i r="1">
      <x v="1223"/>
    </i>
    <i r="1">
      <x v="1224"/>
    </i>
    <i r="1">
      <x v="1225"/>
    </i>
    <i r="1">
      <x v="1226"/>
    </i>
    <i r="1">
      <x v="1227"/>
    </i>
    <i r="1">
      <x v="1228"/>
    </i>
    <i r="1">
      <x v="1229"/>
    </i>
    <i r="1">
      <x v="1230"/>
    </i>
    <i r="1">
      <x v="1231"/>
    </i>
    <i r="1">
      <x v="1232"/>
    </i>
    <i r="1">
      <x v="1233"/>
    </i>
    <i r="1">
      <x v="1234"/>
    </i>
    <i r="1">
      <x v="1235"/>
    </i>
    <i>
      <x v="10"/>
    </i>
    <i r="1">
      <x v="591"/>
    </i>
    <i>
      <x v="11"/>
    </i>
    <i r="1">
      <x v="1236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86"/>
  <sheetViews>
    <sheetView workbookViewId="0">
      <selection activeCell="Q1" sqref="Q1"/>
    </sheetView>
  </sheetViews>
  <sheetFormatPr defaultRowHeight="15" x14ac:dyDescent="0.25"/>
  <cols>
    <col min="17" max="17" width="10.28515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2499</v>
      </c>
      <c r="J1" t="s">
        <v>2506</v>
      </c>
    </row>
    <row r="2" spans="1:17" x14ac:dyDescent="0.25">
      <c r="A2" t="s">
        <v>8</v>
      </c>
      <c r="B2" t="s">
        <v>9</v>
      </c>
      <c r="C2">
        <v>228</v>
      </c>
      <c r="D2" t="s">
        <v>10</v>
      </c>
      <c r="E2">
        <v>49</v>
      </c>
      <c r="F2">
        <v>228</v>
      </c>
      <c r="G2">
        <v>1239</v>
      </c>
      <c r="H2" t="s">
        <v>11</v>
      </c>
      <c r="I2">
        <f>F2-E2+1</f>
        <v>180</v>
      </c>
      <c r="J2" t="str">
        <f>VLOOKUP(B2,Лист4!B:M,6,1)</f>
        <v>Bacteria</v>
      </c>
      <c r="K2" t="str">
        <f>VLOOKUP(B2,Лист4!B:M,7,1)</f>
        <v xml:space="preserve"> Proteobacteria</v>
      </c>
      <c r="L2" t="str">
        <f>VLOOKUP(B2,Лист4!B:M,8,1)</f>
        <v xml:space="preserve"> Alphaproteobacteria</v>
      </c>
      <c r="M2" t="str">
        <f>VLOOKUP(B2,Лист4!B:M,9,1)</f>
        <v xml:space="preserve"> Rhodobacterales</v>
      </c>
      <c r="N2" t="str">
        <f>VLOOKUP(B2,Лист4!B:M,10,1)</f>
        <v>Rhodobacteraceae</v>
      </c>
      <c r="O2" t="str">
        <f>VLOOKUP(B2,Лист4!B:M,11,1)</f>
        <v xml:space="preserve"> Labrenzia.</v>
      </c>
      <c r="P2">
        <f>VLOOKUP(B2,Лист4!B:M,12,1)</f>
        <v>0</v>
      </c>
      <c r="Q2">
        <f>VLOOKUP(B2,Лист4!B:N,13,1)</f>
        <v>0</v>
      </c>
    </row>
    <row r="3" spans="1:17" x14ac:dyDescent="0.25">
      <c r="A3" t="s">
        <v>12</v>
      </c>
      <c r="B3" t="s">
        <v>13</v>
      </c>
      <c r="C3">
        <v>535</v>
      </c>
      <c r="D3" t="s">
        <v>14</v>
      </c>
      <c r="E3">
        <v>37</v>
      </c>
      <c r="F3">
        <v>317</v>
      </c>
      <c r="G3">
        <v>7592</v>
      </c>
      <c r="H3" t="s">
        <v>15</v>
      </c>
      <c r="I3">
        <f t="shared" ref="I3:I66" si="0">F3-E3+1</f>
        <v>281</v>
      </c>
      <c r="J3" t="str">
        <f>VLOOKUP(B3,Лист4!B:M,6,1)</f>
        <v>Bacteria</v>
      </c>
      <c r="K3" t="str">
        <f>VLOOKUP(B3,Лист4!B:M,7,1)</f>
        <v xml:space="preserve"> Firmicutes</v>
      </c>
      <c r="L3" t="str">
        <f>VLOOKUP(B3,Лист4!B:M,8,1)</f>
        <v xml:space="preserve"> Bacilli</v>
      </c>
      <c r="M3" t="str">
        <f>VLOOKUP(B3,Лист4!B:M,9,1)</f>
        <v xml:space="preserve"> Bacillales</v>
      </c>
      <c r="N3" t="str">
        <f>VLOOKUP(B3,Лист4!B:M,10,1)</f>
        <v xml:space="preserve"> Bacillaceae</v>
      </c>
      <c r="O3" t="str">
        <f>VLOOKUP(B3,Лист4!B:M,11,1)</f>
        <v xml:space="preserve"> Bacillus</v>
      </c>
      <c r="P3" t="str">
        <f>VLOOKUP(B3,Лист4!B:M,12,1)</f>
        <v>Bacillus cereus group.</v>
      </c>
      <c r="Q3">
        <f>VLOOKUP(B3,Лист4!B:N,13,1)</f>
        <v>0</v>
      </c>
    </row>
    <row r="4" spans="1:17" x14ac:dyDescent="0.25">
      <c r="A4" t="s">
        <v>12</v>
      </c>
      <c r="B4" t="s">
        <v>13</v>
      </c>
      <c r="C4">
        <v>535</v>
      </c>
      <c r="D4" t="s">
        <v>10</v>
      </c>
      <c r="E4">
        <v>355</v>
      </c>
      <c r="F4">
        <v>535</v>
      </c>
      <c r="G4">
        <v>1239</v>
      </c>
      <c r="H4" t="s">
        <v>11</v>
      </c>
      <c r="I4">
        <f t="shared" si="0"/>
        <v>181</v>
      </c>
      <c r="J4" t="str">
        <f>VLOOKUP(B4,Лист4!B:M,6,1)</f>
        <v>Bacteria</v>
      </c>
      <c r="K4" t="str">
        <f>VLOOKUP(B4,Лист4!B:M,7,1)</f>
        <v xml:space="preserve"> Firmicutes</v>
      </c>
      <c r="L4" t="str">
        <f>VLOOKUP(B4,Лист4!B:M,8,1)</f>
        <v xml:space="preserve"> Bacilli</v>
      </c>
      <c r="M4" t="str">
        <f>VLOOKUP(B4,Лист4!B:M,9,1)</f>
        <v xml:space="preserve"> Bacillales</v>
      </c>
      <c r="N4" t="str">
        <f>VLOOKUP(B4,Лист4!B:M,10,1)</f>
        <v xml:space="preserve"> Bacillaceae</v>
      </c>
      <c r="O4" t="str">
        <f>VLOOKUP(B4,Лист4!B:M,11,1)</f>
        <v xml:space="preserve"> Bacillus</v>
      </c>
      <c r="P4" t="str">
        <f>VLOOKUP(B4,Лист4!B:M,12,1)</f>
        <v>Bacillus cereus group.</v>
      </c>
      <c r="Q4">
        <f>VLOOKUP(B4,Лист4!B:N,13,1)</f>
        <v>0</v>
      </c>
    </row>
    <row r="5" spans="1:17" x14ac:dyDescent="0.25">
      <c r="A5" t="s">
        <v>16</v>
      </c>
      <c r="B5" t="s">
        <v>17</v>
      </c>
      <c r="C5">
        <v>469</v>
      </c>
      <c r="D5" t="s">
        <v>14</v>
      </c>
      <c r="E5">
        <v>21</v>
      </c>
      <c r="F5">
        <v>469</v>
      </c>
      <c r="G5">
        <v>7592</v>
      </c>
      <c r="H5" t="s">
        <v>15</v>
      </c>
      <c r="I5">
        <f t="shared" si="0"/>
        <v>449</v>
      </c>
      <c r="J5" t="str">
        <f>VLOOKUP(B5,Лист4!B:M,6,1)</f>
        <v>Bacteria</v>
      </c>
      <c r="K5" t="str">
        <f>VLOOKUP(B5,Лист4!B:M,7,1)</f>
        <v xml:space="preserve"> Proteobacteria</v>
      </c>
      <c r="L5" t="str">
        <f>VLOOKUP(B5,Лист4!B:M,8,1)</f>
        <v xml:space="preserve"> Epsilonproteobacteria</v>
      </c>
      <c r="M5" t="str">
        <f>VLOOKUP(B5,Лист4!B:M,9,1)</f>
        <v xml:space="preserve"> Campylobacterales</v>
      </c>
      <c r="N5" t="str">
        <f>VLOOKUP(B5,Лист4!B:M,10,1)</f>
        <v>Campylobacteraceae</v>
      </c>
      <c r="O5" t="str">
        <f>VLOOKUP(B5,Лист4!B:M,11,1)</f>
        <v xml:space="preserve"> Campylobacter.</v>
      </c>
      <c r="P5">
        <f>VLOOKUP(B5,Лист4!B:M,12,1)</f>
        <v>0</v>
      </c>
      <c r="Q5">
        <f>VLOOKUP(B5,Лист4!B:N,13,1)</f>
        <v>0</v>
      </c>
    </row>
    <row r="6" spans="1:17" x14ac:dyDescent="0.25">
      <c r="A6" t="s">
        <v>16</v>
      </c>
      <c r="B6" t="s">
        <v>17</v>
      </c>
      <c r="C6">
        <v>469</v>
      </c>
      <c r="D6" t="s">
        <v>10</v>
      </c>
      <c r="E6">
        <v>124</v>
      </c>
      <c r="F6">
        <v>306</v>
      </c>
      <c r="G6">
        <v>1239</v>
      </c>
      <c r="H6" t="s">
        <v>11</v>
      </c>
      <c r="I6">
        <f t="shared" si="0"/>
        <v>183</v>
      </c>
      <c r="J6" t="str">
        <f>VLOOKUP(B6,Лист4!B:M,6,1)</f>
        <v>Bacteria</v>
      </c>
      <c r="K6" t="str">
        <f>VLOOKUP(B6,Лист4!B:M,7,1)</f>
        <v xml:space="preserve"> Proteobacteria</v>
      </c>
      <c r="L6" t="str">
        <f>VLOOKUP(B6,Лист4!B:M,8,1)</f>
        <v xml:space="preserve"> Epsilonproteobacteria</v>
      </c>
      <c r="M6" t="str">
        <f>VLOOKUP(B6,Лист4!B:M,9,1)</f>
        <v xml:space="preserve"> Campylobacterales</v>
      </c>
      <c r="N6" t="str">
        <f>VLOOKUP(B6,Лист4!B:M,10,1)</f>
        <v>Campylobacteraceae</v>
      </c>
      <c r="O6" t="str">
        <f>VLOOKUP(B6,Лист4!B:M,11,1)</f>
        <v xml:space="preserve"> Campylobacter.</v>
      </c>
      <c r="P6">
        <f>VLOOKUP(B6,Лист4!B:M,12,1)</f>
        <v>0</v>
      </c>
      <c r="Q6">
        <f>VLOOKUP(B6,Лист4!B:N,13,1)</f>
        <v>0</v>
      </c>
    </row>
    <row r="7" spans="1:17" x14ac:dyDescent="0.25">
      <c r="A7" t="s">
        <v>18</v>
      </c>
      <c r="B7" t="s">
        <v>19</v>
      </c>
      <c r="C7">
        <v>115</v>
      </c>
      <c r="D7" t="s">
        <v>10</v>
      </c>
      <c r="E7">
        <v>1</v>
      </c>
      <c r="F7">
        <v>115</v>
      </c>
      <c r="G7">
        <v>1239</v>
      </c>
      <c r="H7" t="s">
        <v>11</v>
      </c>
      <c r="I7">
        <f t="shared" si="0"/>
        <v>115</v>
      </c>
      <c r="J7" t="str">
        <f>VLOOKUP(B7,Лист4!B:M,6,1)</f>
        <v>Bacteria</v>
      </c>
      <c r="K7" t="str">
        <f>VLOOKUP(B7,Лист4!B:M,7,1)</f>
        <v xml:space="preserve"> Proteobacteria</v>
      </c>
      <c r="L7" t="str">
        <f>VLOOKUP(B7,Лист4!B:M,8,1)</f>
        <v xml:space="preserve"> Gammaproteobacteria</v>
      </c>
      <c r="M7" t="str">
        <f>VLOOKUP(B7,Лист4!B:M,9,1)</f>
        <v xml:space="preserve"> Enterobacteriales</v>
      </c>
      <c r="N7" t="str">
        <f>VLOOKUP(B7,Лист4!B:M,10,1)</f>
        <v>Enterobacteriaceae</v>
      </c>
      <c r="O7" t="str">
        <f>VLOOKUP(B7,Лист4!B:M,11,1)</f>
        <v xml:space="preserve"> Escherichia.</v>
      </c>
      <c r="P7">
        <f>VLOOKUP(B7,Лист4!B:M,12,1)</f>
        <v>0</v>
      </c>
      <c r="Q7">
        <f>VLOOKUP(B7,Лист4!B:N,13,1)</f>
        <v>0</v>
      </c>
    </row>
    <row r="8" spans="1:17" x14ac:dyDescent="0.25">
      <c r="A8" t="s">
        <v>20</v>
      </c>
      <c r="B8" t="s">
        <v>21</v>
      </c>
      <c r="C8">
        <v>219</v>
      </c>
      <c r="D8" t="s">
        <v>10</v>
      </c>
      <c r="E8">
        <v>38</v>
      </c>
      <c r="F8">
        <v>219</v>
      </c>
      <c r="G8">
        <v>1239</v>
      </c>
      <c r="H8" t="s">
        <v>11</v>
      </c>
      <c r="I8">
        <f t="shared" si="0"/>
        <v>182</v>
      </c>
      <c r="J8" t="str">
        <f>VLOOKUP(B8,Лист4!B:M,6,1)</f>
        <v>Bacteria</v>
      </c>
      <c r="K8" t="str">
        <f>VLOOKUP(B8,Лист4!B:M,7,1)</f>
        <v xml:space="preserve"> Proteobacteria</v>
      </c>
      <c r="L8" t="str">
        <f>VLOOKUP(B8,Лист4!B:M,8,1)</f>
        <v xml:space="preserve"> Gammaproteobacteria</v>
      </c>
      <c r="M8" t="str">
        <f>VLOOKUP(B8,Лист4!B:M,9,1)</f>
        <v xml:space="preserve"> Enterobacteriales</v>
      </c>
      <c r="N8" t="str">
        <f>VLOOKUP(B8,Лист4!B:M,10,1)</f>
        <v>Enterobacteriaceae</v>
      </c>
      <c r="O8" t="str">
        <f>VLOOKUP(B8,Лист4!B:M,11,1)</f>
        <v xml:space="preserve"> Yersinia.</v>
      </c>
      <c r="P8">
        <f>VLOOKUP(B8,Лист4!B:M,12,1)</f>
        <v>0</v>
      </c>
      <c r="Q8">
        <f>VLOOKUP(B8,Лист4!B:N,13,1)</f>
        <v>0</v>
      </c>
    </row>
    <row r="9" spans="1:17" x14ac:dyDescent="0.25">
      <c r="A9" t="s">
        <v>22</v>
      </c>
      <c r="B9" t="s">
        <v>23</v>
      </c>
      <c r="C9">
        <v>515</v>
      </c>
      <c r="D9" t="s">
        <v>14</v>
      </c>
      <c r="E9">
        <v>34</v>
      </c>
      <c r="F9">
        <v>318</v>
      </c>
      <c r="G9">
        <v>7592</v>
      </c>
      <c r="H9" t="s">
        <v>15</v>
      </c>
      <c r="I9">
        <f t="shared" si="0"/>
        <v>285</v>
      </c>
      <c r="J9" t="str">
        <f>VLOOKUP(B9,Лист4!B:M,6,1)</f>
        <v>Bacteria</v>
      </c>
      <c r="K9" t="str">
        <f>VLOOKUP(B9,Лист4!B:M,7,1)</f>
        <v xml:space="preserve"> Firmicutes</v>
      </c>
      <c r="L9" t="str">
        <f>VLOOKUP(B9,Лист4!B:M,8,1)</f>
        <v xml:space="preserve"> Bacilli</v>
      </c>
      <c r="M9" t="str">
        <f>VLOOKUP(B9,Лист4!B:M,9,1)</f>
        <v xml:space="preserve"> Lactobacillales</v>
      </c>
      <c r="N9" t="str">
        <f>VLOOKUP(B9,Лист4!B:M,10,1)</f>
        <v xml:space="preserve"> Streptococcaceae</v>
      </c>
      <c r="O9" t="str">
        <f>VLOOKUP(B9,Лист4!B:M,11,1)</f>
        <v>Streptococcus.</v>
      </c>
      <c r="P9">
        <f>VLOOKUP(B9,Лист4!B:M,12,1)</f>
        <v>0</v>
      </c>
      <c r="Q9">
        <f>VLOOKUP(B9,Лист4!B:N,13,1)</f>
        <v>0</v>
      </c>
    </row>
    <row r="10" spans="1:17" x14ac:dyDescent="0.25">
      <c r="A10" t="s">
        <v>22</v>
      </c>
      <c r="B10" t="s">
        <v>23</v>
      </c>
      <c r="C10">
        <v>515</v>
      </c>
      <c r="D10" t="s">
        <v>10</v>
      </c>
      <c r="E10">
        <v>331</v>
      </c>
      <c r="F10">
        <v>515</v>
      </c>
      <c r="G10">
        <v>1239</v>
      </c>
      <c r="H10" t="s">
        <v>11</v>
      </c>
      <c r="I10">
        <f t="shared" si="0"/>
        <v>185</v>
      </c>
      <c r="J10" t="str">
        <f>VLOOKUP(B10,Лист4!B:M,6,1)</f>
        <v>Bacteria</v>
      </c>
      <c r="K10" t="str">
        <f>VLOOKUP(B10,Лист4!B:M,7,1)</f>
        <v xml:space="preserve"> Firmicutes</v>
      </c>
      <c r="L10" t="str">
        <f>VLOOKUP(B10,Лист4!B:M,8,1)</f>
        <v xml:space="preserve"> Bacilli</v>
      </c>
      <c r="M10" t="str">
        <f>VLOOKUP(B10,Лист4!B:M,9,1)</f>
        <v xml:space="preserve"> Lactobacillales</v>
      </c>
      <c r="N10" t="str">
        <f>VLOOKUP(B10,Лист4!B:M,10,1)</f>
        <v xml:space="preserve"> Streptococcaceae</v>
      </c>
      <c r="O10" t="str">
        <f>VLOOKUP(B10,Лист4!B:M,11,1)</f>
        <v>Streptococcus.</v>
      </c>
      <c r="P10">
        <f>VLOOKUP(B10,Лист4!B:M,12,1)</f>
        <v>0</v>
      </c>
      <c r="Q10">
        <f>VLOOKUP(B10,Лист4!B:N,13,1)</f>
        <v>0</v>
      </c>
    </row>
    <row r="11" spans="1:17" x14ac:dyDescent="0.25">
      <c r="A11" t="s">
        <v>24</v>
      </c>
      <c r="B11" t="s">
        <v>25</v>
      </c>
      <c r="C11">
        <v>500</v>
      </c>
      <c r="D11" t="s">
        <v>14</v>
      </c>
      <c r="E11">
        <v>31</v>
      </c>
      <c r="F11">
        <v>306</v>
      </c>
      <c r="G11">
        <v>7592</v>
      </c>
      <c r="H11" t="s">
        <v>15</v>
      </c>
      <c r="I11">
        <f t="shared" si="0"/>
        <v>276</v>
      </c>
      <c r="J11" t="str">
        <f>VLOOKUP(B11,Лист4!B:M,6,1)</f>
        <v>Bacteria</v>
      </c>
      <c r="K11" t="str">
        <f>VLOOKUP(B11,Лист4!B:M,7,1)</f>
        <v xml:space="preserve"> Firmicutes</v>
      </c>
      <c r="L11" t="str">
        <f>VLOOKUP(B11,Лист4!B:M,8,1)</f>
        <v xml:space="preserve"> Bacilli</v>
      </c>
      <c r="M11" t="str">
        <f>VLOOKUP(B11,Лист4!B:M,9,1)</f>
        <v xml:space="preserve"> Lactobacillales</v>
      </c>
      <c r="N11" t="str">
        <f>VLOOKUP(B11,Лист4!B:M,10,1)</f>
        <v xml:space="preserve"> Streptococcaceae</v>
      </c>
      <c r="O11" t="str">
        <f>VLOOKUP(B11,Лист4!B:M,11,1)</f>
        <v>Streptococcus.</v>
      </c>
      <c r="P11">
        <f>VLOOKUP(B11,Лист4!B:M,12,1)</f>
        <v>0</v>
      </c>
      <c r="Q11">
        <f>VLOOKUP(B11,Лист4!B:N,13,1)</f>
        <v>0</v>
      </c>
    </row>
    <row r="12" spans="1:17" x14ac:dyDescent="0.25">
      <c r="A12" t="s">
        <v>24</v>
      </c>
      <c r="B12" t="s">
        <v>25</v>
      </c>
      <c r="C12">
        <v>500</v>
      </c>
      <c r="D12" t="s">
        <v>10</v>
      </c>
      <c r="E12">
        <v>319</v>
      </c>
      <c r="F12">
        <v>500</v>
      </c>
      <c r="G12">
        <v>1239</v>
      </c>
      <c r="H12" t="s">
        <v>11</v>
      </c>
      <c r="I12">
        <f t="shared" si="0"/>
        <v>182</v>
      </c>
      <c r="J12" t="str">
        <f>VLOOKUP(B12,Лист4!B:M,6,1)</f>
        <v>Bacteria</v>
      </c>
      <c r="K12" t="str">
        <f>VLOOKUP(B12,Лист4!B:M,7,1)</f>
        <v xml:space="preserve"> Firmicutes</v>
      </c>
      <c r="L12" t="str">
        <f>VLOOKUP(B12,Лист4!B:M,8,1)</f>
        <v xml:space="preserve"> Bacilli</v>
      </c>
      <c r="M12" t="str">
        <f>VLOOKUP(B12,Лист4!B:M,9,1)</f>
        <v xml:space="preserve"> Lactobacillales</v>
      </c>
      <c r="N12" t="str">
        <f>VLOOKUP(B12,Лист4!B:M,10,1)</f>
        <v xml:space="preserve"> Streptococcaceae</v>
      </c>
      <c r="O12" t="str">
        <f>VLOOKUP(B12,Лист4!B:M,11,1)</f>
        <v>Streptococcus.</v>
      </c>
      <c r="P12">
        <f>VLOOKUP(B12,Лист4!B:M,12,1)</f>
        <v>0</v>
      </c>
      <c r="Q12">
        <f>VLOOKUP(B12,Лист4!B:N,13,1)</f>
        <v>0</v>
      </c>
    </row>
    <row r="13" spans="1:17" x14ac:dyDescent="0.25">
      <c r="A13" t="s">
        <v>26</v>
      </c>
      <c r="B13" t="s">
        <v>27</v>
      </c>
      <c r="C13">
        <v>227</v>
      </c>
      <c r="D13" t="s">
        <v>10</v>
      </c>
      <c r="E13">
        <v>48</v>
      </c>
      <c r="F13">
        <v>227</v>
      </c>
      <c r="G13">
        <v>1239</v>
      </c>
      <c r="H13" t="s">
        <v>11</v>
      </c>
      <c r="I13">
        <f t="shared" si="0"/>
        <v>180</v>
      </c>
      <c r="J13" t="str">
        <f>VLOOKUP(B13,Лист4!B:M,6,1)</f>
        <v>Bacteria</v>
      </c>
      <c r="K13" t="str">
        <f>VLOOKUP(B13,Лист4!B:M,7,1)</f>
        <v xml:space="preserve"> Proteobacteria</v>
      </c>
      <c r="L13" t="str">
        <f>VLOOKUP(B13,Лист4!B:M,8,1)</f>
        <v xml:space="preserve"> Alphaproteobacteria</v>
      </c>
      <c r="M13" t="str">
        <f>VLOOKUP(B13,Лист4!B:M,9,1)</f>
        <v xml:space="preserve"> Rhodobacterales</v>
      </c>
      <c r="N13" t="str">
        <f>VLOOKUP(B13,Лист4!B:M,10,1)</f>
        <v>Rhodobacteraceae</v>
      </c>
      <c r="O13" t="str">
        <f>VLOOKUP(B13,Лист4!B:M,11,1)</f>
        <v xml:space="preserve"> Rhodobacter.</v>
      </c>
      <c r="P13">
        <f>VLOOKUP(B13,Лист4!B:M,12,1)</f>
        <v>0</v>
      </c>
      <c r="Q13">
        <f>VLOOKUP(B13,Лист4!B:N,13,1)</f>
        <v>0</v>
      </c>
    </row>
    <row r="14" spans="1:17" x14ac:dyDescent="0.25">
      <c r="A14" t="s">
        <v>28</v>
      </c>
      <c r="B14" t="s">
        <v>29</v>
      </c>
      <c r="C14">
        <v>232</v>
      </c>
      <c r="D14" t="s">
        <v>10</v>
      </c>
      <c r="E14">
        <v>53</v>
      </c>
      <c r="F14">
        <v>232</v>
      </c>
      <c r="G14">
        <v>1239</v>
      </c>
      <c r="H14" t="s">
        <v>11</v>
      </c>
      <c r="I14">
        <f t="shared" si="0"/>
        <v>180</v>
      </c>
      <c r="J14" t="str">
        <f>VLOOKUP(B14,Лист4!B:M,6,1)</f>
        <v>Bacteria</v>
      </c>
      <c r="K14" t="str">
        <f>VLOOKUP(B14,Лист4!B:M,7,1)</f>
        <v xml:space="preserve"> Proteobacteria</v>
      </c>
      <c r="L14" t="str">
        <f>VLOOKUP(B14,Лист4!B:M,8,1)</f>
        <v xml:space="preserve"> Alphaproteobacteria</v>
      </c>
      <c r="M14" t="str">
        <f>VLOOKUP(B14,Лист4!B:M,9,1)</f>
        <v xml:space="preserve"> Rhodobacterales</v>
      </c>
      <c r="N14" t="str">
        <f>VLOOKUP(B14,Лист4!B:M,10,1)</f>
        <v>Rhodobacteraceae</v>
      </c>
      <c r="O14" t="str">
        <f>VLOOKUP(B14,Лист4!B:M,11,1)</f>
        <v xml:space="preserve"> Sulfitobacter.</v>
      </c>
      <c r="P14">
        <f>VLOOKUP(B14,Лист4!B:M,12,1)</f>
        <v>0</v>
      </c>
      <c r="Q14">
        <f>VLOOKUP(B14,Лист4!B:N,13,1)</f>
        <v>0</v>
      </c>
    </row>
    <row r="15" spans="1:17" x14ac:dyDescent="0.25">
      <c r="A15" t="s">
        <v>30</v>
      </c>
      <c r="B15" t="s">
        <v>31</v>
      </c>
      <c r="C15">
        <v>228</v>
      </c>
      <c r="D15" t="s">
        <v>10</v>
      </c>
      <c r="E15">
        <v>49</v>
      </c>
      <c r="F15">
        <v>228</v>
      </c>
      <c r="G15">
        <v>1239</v>
      </c>
      <c r="H15" t="s">
        <v>11</v>
      </c>
      <c r="I15">
        <f t="shared" si="0"/>
        <v>180</v>
      </c>
      <c r="J15" t="str">
        <f>VLOOKUP(B15,Лист4!B:M,6,1)</f>
        <v>Bacteria</v>
      </c>
      <c r="K15" t="str">
        <f>VLOOKUP(B15,Лист4!B:M,7,1)</f>
        <v xml:space="preserve"> Proteobacteria</v>
      </c>
      <c r="L15" t="str">
        <f>VLOOKUP(B15,Лист4!B:M,8,1)</f>
        <v xml:space="preserve"> Alphaproteobacteria</v>
      </c>
      <c r="M15" t="str">
        <f>VLOOKUP(B15,Лист4!B:M,9,1)</f>
        <v xml:space="preserve"> Rhodobacterales</v>
      </c>
      <c r="N15" t="str">
        <f>VLOOKUP(B15,Лист4!B:M,10,1)</f>
        <v>Rhodobacteraceae</v>
      </c>
      <c r="O15" t="str">
        <f>VLOOKUP(B15,Лист4!B:M,11,1)</f>
        <v xml:space="preserve"> Roseovarius.</v>
      </c>
      <c r="P15">
        <f>VLOOKUP(B15,Лист4!B:M,12,1)</f>
        <v>0</v>
      </c>
      <c r="Q15">
        <f>VLOOKUP(B15,Лист4!B:N,13,1)</f>
        <v>0</v>
      </c>
    </row>
    <row r="16" spans="1:17" x14ac:dyDescent="0.25">
      <c r="A16" t="s">
        <v>32</v>
      </c>
      <c r="B16" t="s">
        <v>33</v>
      </c>
      <c r="C16">
        <v>236</v>
      </c>
      <c r="D16" t="s">
        <v>10</v>
      </c>
      <c r="E16">
        <v>57</v>
      </c>
      <c r="F16">
        <v>236</v>
      </c>
      <c r="G16">
        <v>1239</v>
      </c>
      <c r="H16" t="s">
        <v>11</v>
      </c>
      <c r="I16">
        <f t="shared" si="0"/>
        <v>180</v>
      </c>
      <c r="J16" t="str">
        <f>VLOOKUP(B16,Лист4!B:M,6,1)</f>
        <v>Bacteria</v>
      </c>
      <c r="K16" t="str">
        <f>VLOOKUP(B16,Лист4!B:M,7,1)</f>
        <v xml:space="preserve"> Proteobacteria</v>
      </c>
      <c r="L16" t="str">
        <f>VLOOKUP(B16,Лист4!B:M,8,1)</f>
        <v xml:space="preserve"> Alphaproteobacteria</v>
      </c>
      <c r="M16" t="str">
        <f>VLOOKUP(B16,Лист4!B:M,9,1)</f>
        <v xml:space="preserve"> Rhodobacterales</v>
      </c>
      <c r="N16" t="str">
        <f>VLOOKUP(B16,Лист4!B:M,10,1)</f>
        <v>Rhodobacteraceae</v>
      </c>
      <c r="O16" t="str">
        <f>VLOOKUP(B16,Лист4!B:M,11,1)</f>
        <v xml:space="preserve"> Sulfitobacter.</v>
      </c>
      <c r="P16">
        <f>VLOOKUP(B16,Лист4!B:M,12,1)</f>
        <v>0</v>
      </c>
      <c r="Q16">
        <f>VLOOKUP(B16,Лист4!B:N,13,1)</f>
        <v>0</v>
      </c>
    </row>
    <row r="17" spans="1:17" x14ac:dyDescent="0.25">
      <c r="A17" t="s">
        <v>34</v>
      </c>
      <c r="B17" t="s">
        <v>35</v>
      </c>
      <c r="C17">
        <v>503</v>
      </c>
      <c r="D17" t="s">
        <v>14</v>
      </c>
      <c r="E17">
        <v>32</v>
      </c>
      <c r="F17">
        <v>308</v>
      </c>
      <c r="G17">
        <v>7592</v>
      </c>
      <c r="H17" t="s">
        <v>15</v>
      </c>
      <c r="I17">
        <f t="shared" si="0"/>
        <v>277</v>
      </c>
      <c r="J17" t="str">
        <f>VLOOKUP(B17,Лист4!B:M,6,1)</f>
        <v>Bacteria</v>
      </c>
      <c r="K17" t="str">
        <f>VLOOKUP(B17,Лист4!B:M,7,1)</f>
        <v xml:space="preserve"> Firmicutes</v>
      </c>
      <c r="L17" t="str">
        <f>VLOOKUP(B17,Лист4!B:M,8,1)</f>
        <v xml:space="preserve"> Bacilli</v>
      </c>
      <c r="M17" t="str">
        <f>VLOOKUP(B17,Лист4!B:M,9,1)</f>
        <v xml:space="preserve"> Lactobacillales</v>
      </c>
      <c r="N17" t="str">
        <f>VLOOKUP(B17,Лист4!B:M,10,1)</f>
        <v xml:space="preserve"> Streptococcaceae</v>
      </c>
      <c r="O17" t="str">
        <f>VLOOKUP(B17,Лист4!B:M,11,1)</f>
        <v>Streptococcus.</v>
      </c>
      <c r="P17">
        <f>VLOOKUP(B17,Лист4!B:M,12,1)</f>
        <v>0</v>
      </c>
      <c r="Q17">
        <f>VLOOKUP(B17,Лист4!B:N,13,1)</f>
        <v>0</v>
      </c>
    </row>
    <row r="18" spans="1:17" x14ac:dyDescent="0.25">
      <c r="A18" t="s">
        <v>34</v>
      </c>
      <c r="B18" t="s">
        <v>35</v>
      </c>
      <c r="C18">
        <v>503</v>
      </c>
      <c r="D18" t="s">
        <v>10</v>
      </c>
      <c r="E18">
        <v>322</v>
      </c>
      <c r="F18">
        <v>503</v>
      </c>
      <c r="G18">
        <v>1239</v>
      </c>
      <c r="H18" t="s">
        <v>11</v>
      </c>
      <c r="I18">
        <f t="shared" si="0"/>
        <v>182</v>
      </c>
      <c r="J18" t="str">
        <f>VLOOKUP(B18,Лист4!B:M,6,1)</f>
        <v>Bacteria</v>
      </c>
      <c r="K18" t="str">
        <f>VLOOKUP(B18,Лист4!B:M,7,1)</f>
        <v xml:space="preserve"> Firmicutes</v>
      </c>
      <c r="L18" t="str">
        <f>VLOOKUP(B18,Лист4!B:M,8,1)</f>
        <v xml:space="preserve"> Bacilli</v>
      </c>
      <c r="M18" t="str">
        <f>VLOOKUP(B18,Лист4!B:M,9,1)</f>
        <v xml:space="preserve"> Lactobacillales</v>
      </c>
      <c r="N18" t="str">
        <f>VLOOKUP(B18,Лист4!B:M,10,1)</f>
        <v xml:space="preserve"> Streptococcaceae</v>
      </c>
      <c r="O18" t="str">
        <f>VLOOKUP(B18,Лист4!B:M,11,1)</f>
        <v>Streptococcus.</v>
      </c>
      <c r="P18">
        <f>VLOOKUP(B18,Лист4!B:M,12,1)</f>
        <v>0</v>
      </c>
      <c r="Q18">
        <f>VLOOKUP(B18,Лист4!B:N,13,1)</f>
        <v>0</v>
      </c>
    </row>
    <row r="19" spans="1:17" x14ac:dyDescent="0.25">
      <c r="A19" t="s">
        <v>36</v>
      </c>
      <c r="B19" t="s">
        <v>37</v>
      </c>
      <c r="C19">
        <v>503</v>
      </c>
      <c r="D19" t="s">
        <v>14</v>
      </c>
      <c r="E19">
        <v>32</v>
      </c>
      <c r="F19">
        <v>308</v>
      </c>
      <c r="G19">
        <v>7592</v>
      </c>
      <c r="H19" t="s">
        <v>15</v>
      </c>
      <c r="I19">
        <f t="shared" si="0"/>
        <v>277</v>
      </c>
      <c r="J19" t="str">
        <f>VLOOKUP(B19,Лист4!B:M,6,1)</f>
        <v>Bacteria</v>
      </c>
      <c r="K19" t="str">
        <f>VLOOKUP(B19,Лист4!B:M,7,1)</f>
        <v xml:space="preserve"> Firmicutes</v>
      </c>
      <c r="L19" t="str">
        <f>VLOOKUP(B19,Лист4!B:M,8,1)</f>
        <v xml:space="preserve"> Bacilli</v>
      </c>
      <c r="M19" t="str">
        <f>VLOOKUP(B19,Лист4!B:M,9,1)</f>
        <v xml:space="preserve"> Lactobacillales</v>
      </c>
      <c r="N19" t="str">
        <f>VLOOKUP(B19,Лист4!B:M,10,1)</f>
        <v xml:space="preserve"> Streptococcaceae</v>
      </c>
      <c r="O19" t="str">
        <f>VLOOKUP(B19,Лист4!B:M,11,1)</f>
        <v>Streptococcus.</v>
      </c>
      <c r="P19">
        <f>VLOOKUP(B19,Лист4!B:M,12,1)</f>
        <v>0</v>
      </c>
      <c r="Q19">
        <f>VLOOKUP(B19,Лист4!B:N,13,1)</f>
        <v>0</v>
      </c>
    </row>
    <row r="20" spans="1:17" x14ac:dyDescent="0.25">
      <c r="A20" t="s">
        <v>36</v>
      </c>
      <c r="B20" t="s">
        <v>37</v>
      </c>
      <c r="C20">
        <v>503</v>
      </c>
      <c r="D20" t="s">
        <v>10</v>
      </c>
      <c r="E20">
        <v>322</v>
      </c>
      <c r="F20">
        <v>503</v>
      </c>
      <c r="G20">
        <v>1239</v>
      </c>
      <c r="H20" t="s">
        <v>11</v>
      </c>
      <c r="I20">
        <f t="shared" si="0"/>
        <v>182</v>
      </c>
      <c r="J20" t="str">
        <f>VLOOKUP(B20,Лист4!B:M,6,1)</f>
        <v>Bacteria</v>
      </c>
      <c r="K20" t="str">
        <f>VLOOKUP(B20,Лист4!B:M,7,1)</f>
        <v xml:space="preserve"> Firmicutes</v>
      </c>
      <c r="L20" t="str">
        <f>VLOOKUP(B20,Лист4!B:M,8,1)</f>
        <v xml:space="preserve"> Bacilli</v>
      </c>
      <c r="M20" t="str">
        <f>VLOOKUP(B20,Лист4!B:M,9,1)</f>
        <v xml:space="preserve"> Lactobacillales</v>
      </c>
      <c r="N20" t="str">
        <f>VLOOKUP(B20,Лист4!B:M,10,1)</f>
        <v xml:space="preserve"> Streptococcaceae</v>
      </c>
      <c r="O20" t="str">
        <f>VLOOKUP(B20,Лист4!B:M,11,1)</f>
        <v>Streptococcus.</v>
      </c>
      <c r="P20">
        <f>VLOOKUP(B20,Лист4!B:M,12,1)</f>
        <v>0</v>
      </c>
      <c r="Q20">
        <f>VLOOKUP(B20,Лист4!B:N,13,1)</f>
        <v>0</v>
      </c>
    </row>
    <row r="21" spans="1:17" x14ac:dyDescent="0.25">
      <c r="A21" t="s">
        <v>38</v>
      </c>
      <c r="B21" t="s">
        <v>39</v>
      </c>
      <c r="C21">
        <v>213</v>
      </c>
      <c r="D21" t="s">
        <v>10</v>
      </c>
      <c r="E21">
        <v>32</v>
      </c>
      <c r="F21">
        <v>213</v>
      </c>
      <c r="G21">
        <v>1239</v>
      </c>
      <c r="H21" t="s">
        <v>11</v>
      </c>
      <c r="I21">
        <f t="shared" si="0"/>
        <v>182</v>
      </c>
      <c r="J21" t="str">
        <f>VLOOKUP(B21,Лист4!B:M,6,1)</f>
        <v>Bacteria</v>
      </c>
      <c r="K21" t="str">
        <f>VLOOKUP(B21,Лист4!B:M,7,1)</f>
        <v xml:space="preserve"> Proteobacteria</v>
      </c>
      <c r="L21" t="str">
        <f>VLOOKUP(B21,Лист4!B:M,8,1)</f>
        <v xml:space="preserve"> Gammaproteobacteria</v>
      </c>
      <c r="M21" t="str">
        <f>VLOOKUP(B21,Лист4!B:M,9,1)</f>
        <v xml:space="preserve"> Enterobacteriales</v>
      </c>
      <c r="N21" t="str">
        <f>VLOOKUP(B21,Лист4!B:M,10,1)</f>
        <v>Enterobacteriaceae</v>
      </c>
      <c r="O21" t="str">
        <f>VLOOKUP(B21,Лист4!B:M,11,1)</f>
        <v xml:space="preserve"> Enterobacter.</v>
      </c>
      <c r="P21">
        <f>VLOOKUP(B21,Лист4!B:M,12,1)</f>
        <v>0</v>
      </c>
      <c r="Q21">
        <f>VLOOKUP(B21,Лист4!B:N,13,1)</f>
        <v>0</v>
      </c>
    </row>
    <row r="22" spans="1:17" x14ac:dyDescent="0.25">
      <c r="A22" t="s">
        <v>40</v>
      </c>
      <c r="B22" t="s">
        <v>41</v>
      </c>
      <c r="C22">
        <v>515</v>
      </c>
      <c r="D22" t="s">
        <v>14</v>
      </c>
      <c r="E22">
        <v>35</v>
      </c>
      <c r="F22">
        <v>320</v>
      </c>
      <c r="G22">
        <v>7592</v>
      </c>
      <c r="H22" t="s">
        <v>15</v>
      </c>
      <c r="I22">
        <f t="shared" si="0"/>
        <v>286</v>
      </c>
      <c r="J22" t="str">
        <f>VLOOKUP(B22,Лист4!B:M,6,1)</f>
        <v>Bacteria</v>
      </c>
      <c r="K22" t="str">
        <f>VLOOKUP(B22,Лист4!B:M,7,1)</f>
        <v xml:space="preserve"> Firmicutes</v>
      </c>
      <c r="L22" t="str">
        <f>VLOOKUP(B22,Лист4!B:M,8,1)</f>
        <v xml:space="preserve"> Bacilli</v>
      </c>
      <c r="M22" t="str">
        <f>VLOOKUP(B22,Лист4!B:M,9,1)</f>
        <v xml:space="preserve"> Bacillales</v>
      </c>
      <c r="N22" t="str">
        <f>VLOOKUP(B22,Лист4!B:M,10,1)</f>
        <v xml:space="preserve"> Staphylococcus.</v>
      </c>
      <c r="O22">
        <f>VLOOKUP(B22,Лист4!B:M,11,1)</f>
        <v>0</v>
      </c>
      <c r="P22">
        <f>VLOOKUP(B22,Лист4!B:M,12,1)</f>
        <v>0</v>
      </c>
      <c r="Q22">
        <f>VLOOKUP(B22,Лист4!B:N,13,1)</f>
        <v>0</v>
      </c>
    </row>
    <row r="23" spans="1:17" x14ac:dyDescent="0.25">
      <c r="A23" t="s">
        <v>40</v>
      </c>
      <c r="B23" t="s">
        <v>41</v>
      </c>
      <c r="C23">
        <v>515</v>
      </c>
      <c r="D23" t="s">
        <v>10</v>
      </c>
      <c r="E23">
        <v>334</v>
      </c>
      <c r="F23">
        <v>515</v>
      </c>
      <c r="G23">
        <v>1239</v>
      </c>
      <c r="H23" t="s">
        <v>11</v>
      </c>
      <c r="I23">
        <f t="shared" si="0"/>
        <v>182</v>
      </c>
      <c r="J23" t="str">
        <f>VLOOKUP(B23,Лист4!B:M,6,1)</f>
        <v>Bacteria</v>
      </c>
      <c r="K23" t="str">
        <f>VLOOKUP(B23,Лист4!B:M,7,1)</f>
        <v xml:space="preserve"> Firmicutes</v>
      </c>
      <c r="L23" t="str">
        <f>VLOOKUP(B23,Лист4!B:M,8,1)</f>
        <v xml:space="preserve"> Bacilli</v>
      </c>
      <c r="M23" t="str">
        <f>VLOOKUP(B23,Лист4!B:M,9,1)</f>
        <v xml:space="preserve"> Bacillales</v>
      </c>
      <c r="N23" t="str">
        <f>VLOOKUP(B23,Лист4!B:M,10,1)</f>
        <v xml:space="preserve"> Staphylococcus.</v>
      </c>
      <c r="O23">
        <f>VLOOKUP(B23,Лист4!B:M,11,1)</f>
        <v>0</v>
      </c>
      <c r="P23">
        <f>VLOOKUP(B23,Лист4!B:M,12,1)</f>
        <v>0</v>
      </c>
      <c r="Q23">
        <f>VLOOKUP(B23,Лист4!B:N,13,1)</f>
        <v>0</v>
      </c>
    </row>
    <row r="24" spans="1:17" x14ac:dyDescent="0.25">
      <c r="A24" t="s">
        <v>42</v>
      </c>
      <c r="B24" t="s">
        <v>43</v>
      </c>
      <c r="C24">
        <v>501</v>
      </c>
      <c r="D24" t="s">
        <v>14</v>
      </c>
      <c r="E24">
        <v>31</v>
      </c>
      <c r="F24">
        <v>307</v>
      </c>
      <c r="G24">
        <v>7592</v>
      </c>
      <c r="H24" t="s">
        <v>15</v>
      </c>
      <c r="I24">
        <f t="shared" si="0"/>
        <v>277</v>
      </c>
      <c r="J24" t="str">
        <f>VLOOKUP(B24,Лист4!B:M,6,1)</f>
        <v>Bacteria</v>
      </c>
      <c r="K24" t="str">
        <f>VLOOKUP(B24,Лист4!B:M,7,1)</f>
        <v xml:space="preserve"> Firmicutes</v>
      </c>
      <c r="L24" t="str">
        <f>VLOOKUP(B24,Лист4!B:M,8,1)</f>
        <v xml:space="preserve"> Bacilli</v>
      </c>
      <c r="M24" t="str">
        <f>VLOOKUP(B24,Лист4!B:M,9,1)</f>
        <v xml:space="preserve"> Lactobacillales</v>
      </c>
      <c r="N24" t="str">
        <f>VLOOKUP(B24,Лист4!B:M,10,1)</f>
        <v xml:space="preserve"> Streptococcaceae</v>
      </c>
      <c r="O24" t="str">
        <f>VLOOKUP(B24,Лист4!B:M,11,1)</f>
        <v>Streptococcus.</v>
      </c>
      <c r="P24">
        <f>VLOOKUP(B24,Лист4!B:M,12,1)</f>
        <v>0</v>
      </c>
      <c r="Q24">
        <f>VLOOKUP(B24,Лист4!B:N,13,1)</f>
        <v>0</v>
      </c>
    </row>
    <row r="25" spans="1:17" x14ac:dyDescent="0.25">
      <c r="A25" t="s">
        <v>42</v>
      </c>
      <c r="B25" t="s">
        <v>43</v>
      </c>
      <c r="C25">
        <v>501</v>
      </c>
      <c r="D25" t="s">
        <v>10</v>
      </c>
      <c r="E25">
        <v>320</v>
      </c>
      <c r="F25">
        <v>501</v>
      </c>
      <c r="G25">
        <v>1239</v>
      </c>
      <c r="H25" t="s">
        <v>11</v>
      </c>
      <c r="I25">
        <f t="shared" si="0"/>
        <v>182</v>
      </c>
      <c r="J25" t="str">
        <f>VLOOKUP(B25,Лист4!B:M,6,1)</f>
        <v>Bacteria</v>
      </c>
      <c r="K25" t="str">
        <f>VLOOKUP(B25,Лист4!B:M,7,1)</f>
        <v xml:space="preserve"> Firmicutes</v>
      </c>
      <c r="L25" t="str">
        <f>VLOOKUP(B25,Лист4!B:M,8,1)</f>
        <v xml:space="preserve"> Bacilli</v>
      </c>
      <c r="M25" t="str">
        <f>VLOOKUP(B25,Лист4!B:M,9,1)</f>
        <v xml:space="preserve"> Lactobacillales</v>
      </c>
      <c r="N25" t="str">
        <f>VLOOKUP(B25,Лист4!B:M,10,1)</f>
        <v xml:space="preserve"> Streptococcaceae</v>
      </c>
      <c r="O25" t="str">
        <f>VLOOKUP(B25,Лист4!B:M,11,1)</f>
        <v>Streptococcus.</v>
      </c>
      <c r="P25">
        <f>VLOOKUP(B25,Лист4!B:M,12,1)</f>
        <v>0</v>
      </c>
      <c r="Q25">
        <f>VLOOKUP(B25,Лист4!B:N,13,1)</f>
        <v>0</v>
      </c>
    </row>
    <row r="26" spans="1:17" x14ac:dyDescent="0.25">
      <c r="A26" t="s">
        <v>44</v>
      </c>
      <c r="B26" t="s">
        <v>45</v>
      </c>
      <c r="C26">
        <v>501</v>
      </c>
      <c r="D26" t="s">
        <v>14</v>
      </c>
      <c r="E26">
        <v>31</v>
      </c>
      <c r="F26">
        <v>307</v>
      </c>
      <c r="G26">
        <v>7592</v>
      </c>
      <c r="H26" t="s">
        <v>15</v>
      </c>
      <c r="I26">
        <f t="shared" si="0"/>
        <v>277</v>
      </c>
      <c r="J26" t="str">
        <f>VLOOKUP(B26,Лист4!B:M,6,1)</f>
        <v>Bacteria</v>
      </c>
      <c r="K26" t="str">
        <f>VLOOKUP(B26,Лист4!B:M,7,1)</f>
        <v xml:space="preserve"> Firmicutes</v>
      </c>
      <c r="L26" t="str">
        <f>VLOOKUP(B26,Лист4!B:M,8,1)</f>
        <v xml:space="preserve"> Bacilli</v>
      </c>
      <c r="M26" t="str">
        <f>VLOOKUP(B26,Лист4!B:M,9,1)</f>
        <v xml:space="preserve"> Lactobacillales</v>
      </c>
      <c r="N26" t="str">
        <f>VLOOKUP(B26,Лист4!B:M,10,1)</f>
        <v xml:space="preserve"> Streptococcaceae</v>
      </c>
      <c r="O26" t="str">
        <f>VLOOKUP(B26,Лист4!B:M,11,1)</f>
        <v>Streptococcus.</v>
      </c>
      <c r="P26">
        <f>VLOOKUP(B26,Лист4!B:M,12,1)</f>
        <v>0</v>
      </c>
      <c r="Q26">
        <f>VLOOKUP(B26,Лист4!B:N,13,1)</f>
        <v>0</v>
      </c>
    </row>
    <row r="27" spans="1:17" x14ac:dyDescent="0.25">
      <c r="A27" t="s">
        <v>44</v>
      </c>
      <c r="B27" t="s">
        <v>45</v>
      </c>
      <c r="C27">
        <v>501</v>
      </c>
      <c r="D27" t="s">
        <v>10</v>
      </c>
      <c r="E27">
        <v>320</v>
      </c>
      <c r="F27">
        <v>501</v>
      </c>
      <c r="G27">
        <v>1239</v>
      </c>
      <c r="H27" t="s">
        <v>11</v>
      </c>
      <c r="I27">
        <f t="shared" si="0"/>
        <v>182</v>
      </c>
      <c r="J27" t="str">
        <f>VLOOKUP(B27,Лист4!B:M,6,1)</f>
        <v>Bacteria</v>
      </c>
      <c r="K27" t="str">
        <f>VLOOKUP(B27,Лист4!B:M,7,1)</f>
        <v xml:space="preserve"> Firmicutes</v>
      </c>
      <c r="L27" t="str">
        <f>VLOOKUP(B27,Лист4!B:M,8,1)</f>
        <v xml:space="preserve"> Bacilli</v>
      </c>
      <c r="M27" t="str">
        <f>VLOOKUP(B27,Лист4!B:M,9,1)</f>
        <v xml:space="preserve"> Lactobacillales</v>
      </c>
      <c r="N27" t="str">
        <f>VLOOKUP(B27,Лист4!B:M,10,1)</f>
        <v xml:space="preserve"> Streptococcaceae</v>
      </c>
      <c r="O27" t="str">
        <f>VLOOKUP(B27,Лист4!B:M,11,1)</f>
        <v>Streptococcus.</v>
      </c>
      <c r="P27">
        <f>VLOOKUP(B27,Лист4!B:M,12,1)</f>
        <v>0</v>
      </c>
      <c r="Q27">
        <f>VLOOKUP(B27,Лист4!B:N,13,1)</f>
        <v>0</v>
      </c>
    </row>
    <row r="28" spans="1:17" x14ac:dyDescent="0.25">
      <c r="A28" t="s">
        <v>46</v>
      </c>
      <c r="B28" t="s">
        <v>47</v>
      </c>
      <c r="C28">
        <v>501</v>
      </c>
      <c r="D28" t="s">
        <v>14</v>
      </c>
      <c r="E28">
        <v>31</v>
      </c>
      <c r="F28">
        <v>307</v>
      </c>
      <c r="G28">
        <v>7592</v>
      </c>
      <c r="H28" t="s">
        <v>15</v>
      </c>
      <c r="I28">
        <f t="shared" si="0"/>
        <v>277</v>
      </c>
      <c r="J28" t="str">
        <f>VLOOKUP(B28,Лист4!B:M,6,1)</f>
        <v>Bacteria</v>
      </c>
      <c r="K28" t="str">
        <f>VLOOKUP(B28,Лист4!B:M,7,1)</f>
        <v xml:space="preserve"> Firmicutes</v>
      </c>
      <c r="L28" t="str">
        <f>VLOOKUP(B28,Лист4!B:M,8,1)</f>
        <v xml:space="preserve"> Bacilli</v>
      </c>
      <c r="M28" t="str">
        <f>VLOOKUP(B28,Лист4!B:M,9,1)</f>
        <v xml:space="preserve"> Lactobacillales</v>
      </c>
      <c r="N28" t="str">
        <f>VLOOKUP(B28,Лист4!B:M,10,1)</f>
        <v xml:space="preserve"> Streptococcaceae</v>
      </c>
      <c r="O28" t="str">
        <f>VLOOKUP(B28,Лист4!B:M,11,1)</f>
        <v>Streptococcus.</v>
      </c>
      <c r="P28">
        <f>VLOOKUP(B28,Лист4!B:M,12,1)</f>
        <v>0</v>
      </c>
      <c r="Q28">
        <f>VLOOKUP(B28,Лист4!B:N,13,1)</f>
        <v>0</v>
      </c>
    </row>
    <row r="29" spans="1:17" x14ac:dyDescent="0.25">
      <c r="A29" t="s">
        <v>46</v>
      </c>
      <c r="B29" t="s">
        <v>47</v>
      </c>
      <c r="C29">
        <v>501</v>
      </c>
      <c r="D29" t="s">
        <v>10</v>
      </c>
      <c r="E29">
        <v>320</v>
      </c>
      <c r="F29">
        <v>501</v>
      </c>
      <c r="G29">
        <v>1239</v>
      </c>
      <c r="H29" t="s">
        <v>11</v>
      </c>
      <c r="I29">
        <f t="shared" si="0"/>
        <v>182</v>
      </c>
      <c r="J29" t="str">
        <f>VLOOKUP(B29,Лист4!B:M,6,1)</f>
        <v>Bacteria</v>
      </c>
      <c r="K29" t="str">
        <f>VLOOKUP(B29,Лист4!B:M,7,1)</f>
        <v xml:space="preserve"> Firmicutes</v>
      </c>
      <c r="L29" t="str">
        <f>VLOOKUP(B29,Лист4!B:M,8,1)</f>
        <v xml:space="preserve"> Bacilli</v>
      </c>
      <c r="M29" t="str">
        <f>VLOOKUP(B29,Лист4!B:M,9,1)</f>
        <v xml:space="preserve"> Lactobacillales</v>
      </c>
      <c r="N29" t="str">
        <f>VLOOKUP(B29,Лист4!B:M,10,1)</f>
        <v xml:space="preserve"> Streptococcaceae</v>
      </c>
      <c r="O29" t="str">
        <f>VLOOKUP(B29,Лист4!B:M,11,1)</f>
        <v>Streptococcus.</v>
      </c>
      <c r="P29">
        <f>VLOOKUP(B29,Лист4!B:M,12,1)</f>
        <v>0</v>
      </c>
      <c r="Q29">
        <f>VLOOKUP(B29,Лист4!B:N,13,1)</f>
        <v>0</v>
      </c>
    </row>
    <row r="30" spans="1:17" x14ac:dyDescent="0.25">
      <c r="A30" t="s">
        <v>48</v>
      </c>
      <c r="B30" t="s">
        <v>49</v>
      </c>
      <c r="C30">
        <v>501</v>
      </c>
      <c r="D30" t="s">
        <v>14</v>
      </c>
      <c r="E30">
        <v>31</v>
      </c>
      <c r="F30">
        <v>307</v>
      </c>
      <c r="G30">
        <v>7592</v>
      </c>
      <c r="H30" t="s">
        <v>15</v>
      </c>
      <c r="I30">
        <f t="shared" si="0"/>
        <v>277</v>
      </c>
      <c r="J30" t="str">
        <f>VLOOKUP(B30,Лист4!B:M,6,1)</f>
        <v>Bacteria</v>
      </c>
      <c r="K30" t="str">
        <f>VLOOKUP(B30,Лист4!B:M,7,1)</f>
        <v xml:space="preserve"> Firmicutes</v>
      </c>
      <c r="L30" t="str">
        <f>VLOOKUP(B30,Лист4!B:M,8,1)</f>
        <v xml:space="preserve"> Bacilli</v>
      </c>
      <c r="M30" t="str">
        <f>VLOOKUP(B30,Лист4!B:M,9,1)</f>
        <v xml:space="preserve"> Lactobacillales</v>
      </c>
      <c r="N30" t="str">
        <f>VLOOKUP(B30,Лист4!B:M,10,1)</f>
        <v xml:space="preserve"> Streptococcaceae</v>
      </c>
      <c r="O30" t="str">
        <f>VLOOKUP(B30,Лист4!B:M,11,1)</f>
        <v>Streptococcus.</v>
      </c>
      <c r="P30">
        <f>VLOOKUP(B30,Лист4!B:M,12,1)</f>
        <v>0</v>
      </c>
      <c r="Q30">
        <f>VLOOKUP(B30,Лист4!B:N,13,1)</f>
        <v>0</v>
      </c>
    </row>
    <row r="31" spans="1:17" x14ac:dyDescent="0.25">
      <c r="A31" t="s">
        <v>48</v>
      </c>
      <c r="B31" t="s">
        <v>49</v>
      </c>
      <c r="C31">
        <v>501</v>
      </c>
      <c r="D31" t="s">
        <v>10</v>
      </c>
      <c r="E31">
        <v>320</v>
      </c>
      <c r="F31">
        <v>501</v>
      </c>
      <c r="G31">
        <v>1239</v>
      </c>
      <c r="H31" t="s">
        <v>11</v>
      </c>
      <c r="I31">
        <f t="shared" si="0"/>
        <v>182</v>
      </c>
      <c r="J31" t="str">
        <f>VLOOKUP(B31,Лист4!B:M,6,1)</f>
        <v>Bacteria</v>
      </c>
      <c r="K31" t="str">
        <f>VLOOKUP(B31,Лист4!B:M,7,1)</f>
        <v xml:space="preserve"> Firmicutes</v>
      </c>
      <c r="L31" t="str">
        <f>VLOOKUP(B31,Лист4!B:M,8,1)</f>
        <v xml:space="preserve"> Bacilli</v>
      </c>
      <c r="M31" t="str">
        <f>VLOOKUP(B31,Лист4!B:M,9,1)</f>
        <v xml:space="preserve"> Lactobacillales</v>
      </c>
      <c r="N31" t="str">
        <f>VLOOKUP(B31,Лист4!B:M,10,1)</f>
        <v xml:space="preserve"> Streptococcaceae</v>
      </c>
      <c r="O31" t="str">
        <f>VLOOKUP(B31,Лист4!B:M,11,1)</f>
        <v>Streptococcus.</v>
      </c>
      <c r="P31">
        <f>VLOOKUP(B31,Лист4!B:M,12,1)</f>
        <v>0</v>
      </c>
      <c r="Q31">
        <f>VLOOKUP(B31,Лист4!B:N,13,1)</f>
        <v>0</v>
      </c>
    </row>
    <row r="32" spans="1:17" x14ac:dyDescent="0.25">
      <c r="A32" t="s">
        <v>50</v>
      </c>
      <c r="B32" t="s">
        <v>51</v>
      </c>
      <c r="C32">
        <v>477</v>
      </c>
      <c r="D32" t="s">
        <v>14</v>
      </c>
      <c r="E32">
        <v>1</v>
      </c>
      <c r="F32">
        <v>276</v>
      </c>
      <c r="G32">
        <v>7592</v>
      </c>
      <c r="H32" t="s">
        <v>15</v>
      </c>
      <c r="I32">
        <f t="shared" si="0"/>
        <v>276</v>
      </c>
      <c r="J32" t="str">
        <f>VLOOKUP(B32,Лист4!B:M,6,1)</f>
        <v>Bacteria</v>
      </c>
      <c r="K32" t="str">
        <f>VLOOKUP(B32,Лист4!B:M,7,1)</f>
        <v xml:space="preserve"> Firmicutes</v>
      </c>
      <c r="L32" t="str">
        <f>VLOOKUP(B32,Лист4!B:M,8,1)</f>
        <v xml:space="preserve"> Bacilli</v>
      </c>
      <c r="M32" t="str">
        <f>VLOOKUP(B32,Лист4!B:M,9,1)</f>
        <v xml:space="preserve"> Lactobacillales</v>
      </c>
      <c r="N32" t="str">
        <f>VLOOKUP(B32,Лист4!B:M,10,1)</f>
        <v xml:space="preserve"> Streptococcaceae</v>
      </c>
      <c r="O32" t="str">
        <f>VLOOKUP(B32,Лист4!B:M,11,1)</f>
        <v>Streptococcus.</v>
      </c>
      <c r="P32">
        <f>VLOOKUP(B32,Лист4!B:M,12,1)</f>
        <v>0</v>
      </c>
      <c r="Q32">
        <f>VLOOKUP(B32,Лист4!B:N,13,1)</f>
        <v>0</v>
      </c>
    </row>
    <row r="33" spans="1:17" x14ac:dyDescent="0.25">
      <c r="A33" t="s">
        <v>50</v>
      </c>
      <c r="B33" t="s">
        <v>51</v>
      </c>
      <c r="C33">
        <v>477</v>
      </c>
      <c r="D33" t="s">
        <v>10</v>
      </c>
      <c r="E33">
        <v>289</v>
      </c>
      <c r="F33">
        <v>457</v>
      </c>
      <c r="G33">
        <v>1239</v>
      </c>
      <c r="H33" t="s">
        <v>11</v>
      </c>
      <c r="I33">
        <f t="shared" si="0"/>
        <v>169</v>
      </c>
      <c r="J33" t="str">
        <f>VLOOKUP(B33,Лист4!B:M,6,1)</f>
        <v>Bacteria</v>
      </c>
      <c r="K33" t="str">
        <f>VLOOKUP(B33,Лист4!B:M,7,1)</f>
        <v xml:space="preserve"> Firmicutes</v>
      </c>
      <c r="L33" t="str">
        <f>VLOOKUP(B33,Лист4!B:M,8,1)</f>
        <v xml:space="preserve"> Bacilli</v>
      </c>
      <c r="M33" t="str">
        <f>VLOOKUP(B33,Лист4!B:M,9,1)</f>
        <v xml:space="preserve"> Lactobacillales</v>
      </c>
      <c r="N33" t="str">
        <f>VLOOKUP(B33,Лист4!B:M,10,1)</f>
        <v xml:space="preserve"> Streptococcaceae</v>
      </c>
      <c r="O33" t="str">
        <f>VLOOKUP(B33,Лист4!B:M,11,1)</f>
        <v>Streptococcus.</v>
      </c>
      <c r="P33">
        <f>VLOOKUP(B33,Лист4!B:M,12,1)</f>
        <v>0</v>
      </c>
      <c r="Q33">
        <f>VLOOKUP(B33,Лист4!B:N,13,1)</f>
        <v>0</v>
      </c>
    </row>
    <row r="34" spans="1:17" x14ac:dyDescent="0.25">
      <c r="A34" t="s">
        <v>52</v>
      </c>
      <c r="B34" t="s">
        <v>53</v>
      </c>
      <c r="C34">
        <v>501</v>
      </c>
      <c r="D34" t="s">
        <v>14</v>
      </c>
      <c r="E34">
        <v>31</v>
      </c>
      <c r="F34">
        <v>307</v>
      </c>
      <c r="G34">
        <v>7592</v>
      </c>
      <c r="H34" t="s">
        <v>15</v>
      </c>
      <c r="I34">
        <f t="shared" si="0"/>
        <v>277</v>
      </c>
      <c r="J34" t="str">
        <f>VLOOKUP(B34,Лист4!B:M,6,1)</f>
        <v>Bacteria</v>
      </c>
      <c r="K34" t="str">
        <f>VLOOKUP(B34,Лист4!B:M,7,1)</f>
        <v xml:space="preserve"> Firmicutes</v>
      </c>
      <c r="L34" t="str">
        <f>VLOOKUP(B34,Лист4!B:M,8,1)</f>
        <v xml:space="preserve"> Bacilli</v>
      </c>
      <c r="M34" t="str">
        <f>VLOOKUP(B34,Лист4!B:M,9,1)</f>
        <v xml:space="preserve"> Lactobacillales</v>
      </c>
      <c r="N34" t="str">
        <f>VLOOKUP(B34,Лист4!B:M,10,1)</f>
        <v xml:space="preserve"> Streptococcaceae</v>
      </c>
      <c r="O34" t="str">
        <f>VLOOKUP(B34,Лист4!B:M,11,1)</f>
        <v>Streptococcus.</v>
      </c>
      <c r="P34">
        <f>VLOOKUP(B34,Лист4!B:M,12,1)</f>
        <v>0</v>
      </c>
      <c r="Q34">
        <f>VLOOKUP(B34,Лист4!B:N,13,1)</f>
        <v>0</v>
      </c>
    </row>
    <row r="35" spans="1:17" x14ac:dyDescent="0.25">
      <c r="A35" t="s">
        <v>52</v>
      </c>
      <c r="B35" t="s">
        <v>53</v>
      </c>
      <c r="C35">
        <v>501</v>
      </c>
      <c r="D35" t="s">
        <v>10</v>
      </c>
      <c r="E35">
        <v>320</v>
      </c>
      <c r="F35">
        <v>501</v>
      </c>
      <c r="G35">
        <v>1239</v>
      </c>
      <c r="H35" t="s">
        <v>11</v>
      </c>
      <c r="I35">
        <f t="shared" si="0"/>
        <v>182</v>
      </c>
      <c r="J35" t="str">
        <f>VLOOKUP(B35,Лист4!B:M,6,1)</f>
        <v>Bacteria</v>
      </c>
      <c r="K35" t="str">
        <f>VLOOKUP(B35,Лист4!B:M,7,1)</f>
        <v xml:space="preserve"> Firmicutes</v>
      </c>
      <c r="L35" t="str">
        <f>VLOOKUP(B35,Лист4!B:M,8,1)</f>
        <v xml:space="preserve"> Bacilli</v>
      </c>
      <c r="M35" t="str">
        <f>VLOOKUP(B35,Лист4!B:M,9,1)</f>
        <v xml:space="preserve"> Lactobacillales</v>
      </c>
      <c r="N35" t="str">
        <f>VLOOKUP(B35,Лист4!B:M,10,1)</f>
        <v xml:space="preserve"> Streptococcaceae</v>
      </c>
      <c r="O35" t="str">
        <f>VLOOKUP(B35,Лист4!B:M,11,1)</f>
        <v>Streptococcus.</v>
      </c>
      <c r="P35">
        <f>VLOOKUP(B35,Лист4!B:M,12,1)</f>
        <v>0</v>
      </c>
      <c r="Q35">
        <f>VLOOKUP(B35,Лист4!B:N,13,1)</f>
        <v>0</v>
      </c>
    </row>
    <row r="36" spans="1:17" x14ac:dyDescent="0.25">
      <c r="A36" t="s">
        <v>54</v>
      </c>
      <c r="B36" t="s">
        <v>55</v>
      </c>
      <c r="C36">
        <v>501</v>
      </c>
      <c r="D36" t="s">
        <v>14</v>
      </c>
      <c r="E36">
        <v>31</v>
      </c>
      <c r="F36">
        <v>307</v>
      </c>
      <c r="G36">
        <v>7592</v>
      </c>
      <c r="H36" t="s">
        <v>15</v>
      </c>
      <c r="I36">
        <f t="shared" si="0"/>
        <v>277</v>
      </c>
      <c r="J36" t="str">
        <f>VLOOKUP(B36,Лист4!B:M,6,1)</f>
        <v>Bacteria</v>
      </c>
      <c r="K36" t="str">
        <f>VLOOKUP(B36,Лист4!B:M,7,1)</f>
        <v xml:space="preserve"> Firmicutes</v>
      </c>
      <c r="L36" t="str">
        <f>VLOOKUP(B36,Лист4!B:M,8,1)</f>
        <v xml:space="preserve"> Bacilli</v>
      </c>
      <c r="M36" t="str">
        <f>VLOOKUP(B36,Лист4!B:M,9,1)</f>
        <v xml:space="preserve"> Lactobacillales</v>
      </c>
      <c r="N36" t="str">
        <f>VLOOKUP(B36,Лист4!B:M,10,1)</f>
        <v xml:space="preserve"> Streptococcaceae</v>
      </c>
      <c r="O36" t="str">
        <f>VLOOKUP(B36,Лист4!B:M,11,1)</f>
        <v>Streptococcus.</v>
      </c>
      <c r="P36">
        <f>VLOOKUP(B36,Лист4!B:M,12,1)</f>
        <v>0</v>
      </c>
      <c r="Q36">
        <f>VLOOKUP(B36,Лист4!B:N,13,1)</f>
        <v>0</v>
      </c>
    </row>
    <row r="37" spans="1:17" x14ac:dyDescent="0.25">
      <c r="A37" t="s">
        <v>54</v>
      </c>
      <c r="B37" t="s">
        <v>55</v>
      </c>
      <c r="C37">
        <v>501</v>
      </c>
      <c r="D37" t="s">
        <v>10</v>
      </c>
      <c r="E37">
        <v>320</v>
      </c>
      <c r="F37">
        <v>501</v>
      </c>
      <c r="G37">
        <v>1239</v>
      </c>
      <c r="H37" t="s">
        <v>11</v>
      </c>
      <c r="I37">
        <f t="shared" si="0"/>
        <v>182</v>
      </c>
      <c r="J37" t="str">
        <f>VLOOKUP(B37,Лист4!B:M,6,1)</f>
        <v>Bacteria</v>
      </c>
      <c r="K37" t="str">
        <f>VLOOKUP(B37,Лист4!B:M,7,1)</f>
        <v xml:space="preserve"> Firmicutes</v>
      </c>
      <c r="L37" t="str">
        <f>VLOOKUP(B37,Лист4!B:M,8,1)</f>
        <v xml:space="preserve"> Bacilli</v>
      </c>
      <c r="M37" t="str">
        <f>VLOOKUP(B37,Лист4!B:M,9,1)</f>
        <v xml:space="preserve"> Lactobacillales</v>
      </c>
      <c r="N37" t="str">
        <f>VLOOKUP(B37,Лист4!B:M,10,1)</f>
        <v xml:space="preserve"> Streptococcaceae</v>
      </c>
      <c r="O37" t="str">
        <f>VLOOKUP(B37,Лист4!B:M,11,1)</f>
        <v>Streptococcus.</v>
      </c>
      <c r="P37">
        <f>VLOOKUP(B37,Лист4!B:M,12,1)</f>
        <v>0</v>
      </c>
      <c r="Q37">
        <f>VLOOKUP(B37,Лист4!B:N,13,1)</f>
        <v>0</v>
      </c>
    </row>
    <row r="38" spans="1:17" x14ac:dyDescent="0.25">
      <c r="A38" t="s">
        <v>56</v>
      </c>
      <c r="B38" t="s">
        <v>57</v>
      </c>
      <c r="C38">
        <v>501</v>
      </c>
      <c r="D38" t="s">
        <v>14</v>
      </c>
      <c r="E38">
        <v>31</v>
      </c>
      <c r="F38">
        <v>307</v>
      </c>
      <c r="G38">
        <v>7592</v>
      </c>
      <c r="H38" t="s">
        <v>15</v>
      </c>
      <c r="I38">
        <f t="shared" si="0"/>
        <v>277</v>
      </c>
      <c r="J38" t="str">
        <f>VLOOKUP(B38,Лист4!B:M,6,1)</f>
        <v>Bacteria</v>
      </c>
      <c r="K38" t="str">
        <f>VLOOKUP(B38,Лист4!B:M,7,1)</f>
        <v xml:space="preserve"> Firmicutes</v>
      </c>
      <c r="L38" t="str">
        <f>VLOOKUP(B38,Лист4!B:M,8,1)</f>
        <v xml:space="preserve"> Bacilli</v>
      </c>
      <c r="M38" t="str">
        <f>VLOOKUP(B38,Лист4!B:M,9,1)</f>
        <v xml:space="preserve"> Lactobacillales</v>
      </c>
      <c r="N38" t="str">
        <f>VLOOKUP(B38,Лист4!B:M,10,1)</f>
        <v xml:space="preserve"> Streptococcaceae</v>
      </c>
      <c r="O38" t="str">
        <f>VLOOKUP(B38,Лист4!B:M,11,1)</f>
        <v>Streptococcus.</v>
      </c>
      <c r="P38">
        <f>VLOOKUP(B38,Лист4!B:M,12,1)</f>
        <v>0</v>
      </c>
      <c r="Q38">
        <f>VLOOKUP(B38,Лист4!B:N,13,1)</f>
        <v>0</v>
      </c>
    </row>
    <row r="39" spans="1:17" x14ac:dyDescent="0.25">
      <c r="A39" t="s">
        <v>56</v>
      </c>
      <c r="B39" t="s">
        <v>57</v>
      </c>
      <c r="C39">
        <v>501</v>
      </c>
      <c r="D39" t="s">
        <v>10</v>
      </c>
      <c r="E39">
        <v>320</v>
      </c>
      <c r="F39">
        <v>501</v>
      </c>
      <c r="G39">
        <v>1239</v>
      </c>
      <c r="H39" t="s">
        <v>11</v>
      </c>
      <c r="I39">
        <f t="shared" si="0"/>
        <v>182</v>
      </c>
      <c r="J39" t="str">
        <f>VLOOKUP(B39,Лист4!B:M,6,1)</f>
        <v>Bacteria</v>
      </c>
      <c r="K39" t="str">
        <f>VLOOKUP(B39,Лист4!B:M,7,1)</f>
        <v xml:space="preserve"> Firmicutes</v>
      </c>
      <c r="L39" t="str">
        <f>VLOOKUP(B39,Лист4!B:M,8,1)</f>
        <v xml:space="preserve"> Bacilli</v>
      </c>
      <c r="M39" t="str">
        <f>VLOOKUP(B39,Лист4!B:M,9,1)</f>
        <v xml:space="preserve"> Lactobacillales</v>
      </c>
      <c r="N39" t="str">
        <f>VLOOKUP(B39,Лист4!B:M,10,1)</f>
        <v xml:space="preserve"> Streptococcaceae</v>
      </c>
      <c r="O39" t="str">
        <f>VLOOKUP(B39,Лист4!B:M,11,1)</f>
        <v>Streptococcus.</v>
      </c>
      <c r="P39">
        <f>VLOOKUP(B39,Лист4!B:M,12,1)</f>
        <v>0</v>
      </c>
      <c r="Q39">
        <f>VLOOKUP(B39,Лист4!B:N,13,1)</f>
        <v>0</v>
      </c>
    </row>
    <row r="40" spans="1:17" x14ac:dyDescent="0.25">
      <c r="A40" t="s">
        <v>58</v>
      </c>
      <c r="B40" t="s">
        <v>59</v>
      </c>
      <c r="C40">
        <v>506</v>
      </c>
      <c r="D40" t="s">
        <v>14</v>
      </c>
      <c r="E40">
        <v>33</v>
      </c>
      <c r="F40">
        <v>305</v>
      </c>
      <c r="G40">
        <v>7592</v>
      </c>
      <c r="H40" t="s">
        <v>15</v>
      </c>
      <c r="I40">
        <f t="shared" si="0"/>
        <v>273</v>
      </c>
      <c r="J40" t="str">
        <f>VLOOKUP(B40,Лист4!B:M,6,1)</f>
        <v>Bacteria</v>
      </c>
      <c r="K40" t="str">
        <f>VLOOKUP(B40,Лист4!B:M,7,1)</f>
        <v xml:space="preserve"> Firmicutes</v>
      </c>
      <c r="L40" t="str">
        <f>VLOOKUP(B40,Лист4!B:M,8,1)</f>
        <v xml:space="preserve"> Bacilli</v>
      </c>
      <c r="M40" t="str">
        <f>VLOOKUP(B40,Лист4!B:M,9,1)</f>
        <v xml:space="preserve"> Bacillales</v>
      </c>
      <c r="N40" t="str">
        <f>VLOOKUP(B40,Лист4!B:M,10,1)</f>
        <v xml:space="preserve"> Bacillaceae</v>
      </c>
      <c r="O40" t="str">
        <f>VLOOKUP(B40,Лист4!B:M,11,1)</f>
        <v xml:space="preserve"> Bacillus.</v>
      </c>
      <c r="P40">
        <f>VLOOKUP(B40,Лист4!B:M,12,1)</f>
        <v>0</v>
      </c>
      <c r="Q40">
        <f>VLOOKUP(B40,Лист4!B:N,13,1)</f>
        <v>0</v>
      </c>
    </row>
    <row r="41" spans="1:17" x14ac:dyDescent="0.25">
      <c r="A41" t="s">
        <v>58</v>
      </c>
      <c r="B41" t="s">
        <v>59</v>
      </c>
      <c r="C41">
        <v>506</v>
      </c>
      <c r="D41" t="s">
        <v>10</v>
      </c>
      <c r="E41">
        <v>326</v>
      </c>
      <c r="F41">
        <v>506</v>
      </c>
      <c r="G41">
        <v>1239</v>
      </c>
      <c r="H41" t="s">
        <v>11</v>
      </c>
      <c r="I41">
        <f t="shared" si="0"/>
        <v>181</v>
      </c>
      <c r="J41" t="str">
        <f>VLOOKUP(B41,Лист4!B:M,6,1)</f>
        <v>Bacteria</v>
      </c>
      <c r="K41" t="str">
        <f>VLOOKUP(B41,Лист4!B:M,7,1)</f>
        <v xml:space="preserve"> Firmicutes</v>
      </c>
      <c r="L41" t="str">
        <f>VLOOKUP(B41,Лист4!B:M,8,1)</f>
        <v xml:space="preserve"> Bacilli</v>
      </c>
      <c r="M41" t="str">
        <f>VLOOKUP(B41,Лист4!B:M,9,1)</f>
        <v xml:space="preserve"> Bacillales</v>
      </c>
      <c r="N41" t="str">
        <f>VLOOKUP(B41,Лист4!B:M,10,1)</f>
        <v xml:space="preserve"> Bacillaceae</v>
      </c>
      <c r="O41" t="str">
        <f>VLOOKUP(B41,Лист4!B:M,11,1)</f>
        <v xml:space="preserve"> Bacillus.</v>
      </c>
      <c r="P41">
        <f>VLOOKUP(B41,Лист4!B:M,12,1)</f>
        <v>0</v>
      </c>
      <c r="Q41">
        <f>VLOOKUP(B41,Лист4!B:N,13,1)</f>
        <v>0</v>
      </c>
    </row>
    <row r="42" spans="1:17" x14ac:dyDescent="0.25">
      <c r="A42" t="s">
        <v>60</v>
      </c>
      <c r="B42" t="s">
        <v>61</v>
      </c>
      <c r="C42">
        <v>531</v>
      </c>
      <c r="D42" t="s">
        <v>14</v>
      </c>
      <c r="E42">
        <v>35</v>
      </c>
      <c r="F42">
        <v>321</v>
      </c>
      <c r="G42">
        <v>7592</v>
      </c>
      <c r="H42" t="s">
        <v>15</v>
      </c>
      <c r="I42">
        <f t="shared" si="0"/>
        <v>287</v>
      </c>
      <c r="J42" t="str">
        <f>VLOOKUP(B42,Лист4!B:M,6,1)</f>
        <v>Bacteria</v>
      </c>
      <c r="K42" t="str">
        <f>VLOOKUP(B42,Лист4!B:M,7,1)</f>
        <v xml:space="preserve"> Firmicutes</v>
      </c>
      <c r="L42" t="str">
        <f>VLOOKUP(B42,Лист4!B:M,8,1)</f>
        <v xml:space="preserve"> Bacilli</v>
      </c>
      <c r="M42" t="str">
        <f>VLOOKUP(B42,Лист4!B:M,9,1)</f>
        <v xml:space="preserve"> Bacillales</v>
      </c>
      <c r="N42" t="str">
        <f>VLOOKUP(B42,Лист4!B:M,10,1)</f>
        <v xml:space="preserve"> Staphylococcus.</v>
      </c>
      <c r="O42">
        <f>VLOOKUP(B42,Лист4!B:M,11,1)</f>
        <v>0</v>
      </c>
      <c r="P42">
        <f>VLOOKUP(B42,Лист4!B:M,12,1)</f>
        <v>0</v>
      </c>
      <c r="Q42">
        <f>VLOOKUP(B42,Лист4!B:N,13,1)</f>
        <v>0</v>
      </c>
    </row>
    <row r="43" spans="1:17" x14ac:dyDescent="0.25">
      <c r="A43" t="s">
        <v>60</v>
      </c>
      <c r="B43" t="s">
        <v>61</v>
      </c>
      <c r="C43">
        <v>531</v>
      </c>
      <c r="D43" t="s">
        <v>10</v>
      </c>
      <c r="E43">
        <v>335</v>
      </c>
      <c r="F43">
        <v>516</v>
      </c>
      <c r="G43">
        <v>1239</v>
      </c>
      <c r="H43" t="s">
        <v>11</v>
      </c>
      <c r="I43">
        <f t="shared" si="0"/>
        <v>182</v>
      </c>
      <c r="J43" t="str">
        <f>VLOOKUP(B43,Лист4!B:M,6,1)</f>
        <v>Bacteria</v>
      </c>
      <c r="K43" t="str">
        <f>VLOOKUP(B43,Лист4!B:M,7,1)</f>
        <v xml:space="preserve"> Firmicutes</v>
      </c>
      <c r="L43" t="str">
        <f>VLOOKUP(B43,Лист4!B:M,8,1)</f>
        <v xml:space="preserve"> Bacilli</v>
      </c>
      <c r="M43" t="str">
        <f>VLOOKUP(B43,Лист4!B:M,9,1)</f>
        <v xml:space="preserve"> Bacillales</v>
      </c>
      <c r="N43" t="str">
        <f>VLOOKUP(B43,Лист4!B:M,10,1)</f>
        <v xml:space="preserve"> Staphylococcus.</v>
      </c>
      <c r="O43">
        <f>VLOOKUP(B43,Лист4!B:M,11,1)</f>
        <v>0</v>
      </c>
      <c r="P43">
        <f>VLOOKUP(B43,Лист4!B:M,12,1)</f>
        <v>0</v>
      </c>
      <c r="Q43">
        <f>VLOOKUP(B43,Лист4!B:N,13,1)</f>
        <v>0</v>
      </c>
    </row>
    <row r="44" spans="1:17" x14ac:dyDescent="0.25">
      <c r="A44" t="s">
        <v>62</v>
      </c>
      <c r="B44" t="s">
        <v>63</v>
      </c>
      <c r="C44">
        <v>216</v>
      </c>
      <c r="D44" t="s">
        <v>10</v>
      </c>
      <c r="E44">
        <v>35</v>
      </c>
      <c r="F44">
        <v>216</v>
      </c>
      <c r="G44">
        <v>1239</v>
      </c>
      <c r="H44" t="s">
        <v>11</v>
      </c>
      <c r="I44">
        <f t="shared" si="0"/>
        <v>182</v>
      </c>
      <c r="J44" t="str">
        <f>VLOOKUP(B44,Лист4!B:M,6,1)</f>
        <v>Bacteria</v>
      </c>
      <c r="K44" t="str">
        <f>VLOOKUP(B44,Лист4!B:M,7,1)</f>
        <v xml:space="preserve"> Proteobacteria</v>
      </c>
      <c r="L44" t="str">
        <f>VLOOKUP(B44,Лист4!B:M,8,1)</f>
        <v xml:space="preserve"> Gammaproteobacteria</v>
      </c>
      <c r="M44" t="str">
        <f>VLOOKUP(B44,Лист4!B:M,9,1)</f>
        <v xml:space="preserve"> Enterobacteriales</v>
      </c>
      <c r="N44" t="str">
        <f>VLOOKUP(B44,Лист4!B:M,10,1)</f>
        <v>Enterobacteriaceae</v>
      </c>
      <c r="O44" t="str">
        <f>VLOOKUP(B44,Лист4!B:M,11,1)</f>
        <v xml:space="preserve"> Klebsiella.</v>
      </c>
      <c r="P44">
        <f>VLOOKUP(B44,Лист4!B:M,12,1)</f>
        <v>0</v>
      </c>
      <c r="Q44">
        <f>VLOOKUP(B44,Лист4!B:N,13,1)</f>
        <v>0</v>
      </c>
    </row>
    <row r="45" spans="1:17" x14ac:dyDescent="0.25">
      <c r="A45" t="s">
        <v>64</v>
      </c>
      <c r="B45" t="s">
        <v>65</v>
      </c>
      <c r="C45">
        <v>515</v>
      </c>
      <c r="D45" t="s">
        <v>14</v>
      </c>
      <c r="E45">
        <v>35</v>
      </c>
      <c r="F45">
        <v>320</v>
      </c>
      <c r="G45">
        <v>7592</v>
      </c>
      <c r="H45" t="s">
        <v>15</v>
      </c>
      <c r="I45">
        <f t="shared" si="0"/>
        <v>286</v>
      </c>
      <c r="J45" t="str">
        <f>VLOOKUP(B45,Лист4!B:M,6,1)</f>
        <v>Bacteria</v>
      </c>
      <c r="K45" t="str">
        <f>VLOOKUP(B45,Лист4!B:M,7,1)</f>
        <v xml:space="preserve"> Firmicutes</v>
      </c>
      <c r="L45" t="str">
        <f>VLOOKUP(B45,Лист4!B:M,8,1)</f>
        <v xml:space="preserve"> Bacilli</v>
      </c>
      <c r="M45" t="str">
        <f>VLOOKUP(B45,Лист4!B:M,9,1)</f>
        <v xml:space="preserve"> Bacillales</v>
      </c>
      <c r="N45" t="str">
        <f>VLOOKUP(B45,Лист4!B:M,10,1)</f>
        <v xml:space="preserve"> Staphylococcus.</v>
      </c>
      <c r="O45">
        <f>VLOOKUP(B45,Лист4!B:M,11,1)</f>
        <v>0</v>
      </c>
      <c r="P45">
        <f>VLOOKUP(B45,Лист4!B:M,12,1)</f>
        <v>0</v>
      </c>
      <c r="Q45">
        <f>VLOOKUP(B45,Лист4!B:N,13,1)</f>
        <v>0</v>
      </c>
    </row>
    <row r="46" spans="1:17" x14ac:dyDescent="0.25">
      <c r="A46" t="s">
        <v>64</v>
      </c>
      <c r="B46" t="s">
        <v>65</v>
      </c>
      <c r="C46">
        <v>515</v>
      </c>
      <c r="D46" t="s">
        <v>10</v>
      </c>
      <c r="E46">
        <v>334</v>
      </c>
      <c r="F46">
        <v>515</v>
      </c>
      <c r="G46">
        <v>1239</v>
      </c>
      <c r="H46" t="s">
        <v>11</v>
      </c>
      <c r="I46">
        <f t="shared" si="0"/>
        <v>182</v>
      </c>
      <c r="J46" t="str">
        <f>VLOOKUP(B46,Лист4!B:M,6,1)</f>
        <v>Bacteria</v>
      </c>
      <c r="K46" t="str">
        <f>VLOOKUP(B46,Лист4!B:M,7,1)</f>
        <v xml:space="preserve"> Firmicutes</v>
      </c>
      <c r="L46" t="str">
        <f>VLOOKUP(B46,Лист4!B:M,8,1)</f>
        <v xml:space="preserve"> Bacilli</v>
      </c>
      <c r="M46" t="str">
        <f>VLOOKUP(B46,Лист4!B:M,9,1)</f>
        <v xml:space="preserve"> Bacillales</v>
      </c>
      <c r="N46" t="str">
        <f>VLOOKUP(B46,Лист4!B:M,10,1)</f>
        <v xml:space="preserve"> Staphylococcus.</v>
      </c>
      <c r="O46">
        <f>VLOOKUP(B46,Лист4!B:M,11,1)</f>
        <v>0</v>
      </c>
      <c r="P46">
        <f>VLOOKUP(B46,Лист4!B:M,12,1)</f>
        <v>0</v>
      </c>
      <c r="Q46">
        <f>VLOOKUP(B46,Лист4!B:N,13,1)</f>
        <v>0</v>
      </c>
    </row>
    <row r="47" spans="1:17" x14ac:dyDescent="0.25">
      <c r="A47" t="s">
        <v>66</v>
      </c>
      <c r="B47" t="s">
        <v>67</v>
      </c>
      <c r="C47">
        <v>212</v>
      </c>
      <c r="D47" t="s">
        <v>10</v>
      </c>
      <c r="E47">
        <v>32</v>
      </c>
      <c r="F47">
        <v>212</v>
      </c>
      <c r="G47">
        <v>1239</v>
      </c>
      <c r="H47" t="s">
        <v>11</v>
      </c>
      <c r="I47">
        <f t="shared" si="0"/>
        <v>181</v>
      </c>
      <c r="J47" t="str">
        <f>VLOOKUP(B47,Лист4!B:M,6,1)</f>
        <v>Bacteria</v>
      </c>
      <c r="K47" t="str">
        <f>VLOOKUP(B47,Лист4!B:M,7,1)</f>
        <v xml:space="preserve"> Proteobacteria</v>
      </c>
      <c r="L47" t="str">
        <f>VLOOKUP(B47,Лист4!B:M,8,1)</f>
        <v xml:space="preserve"> Gammaproteobacteria</v>
      </c>
      <c r="M47" t="str">
        <f>VLOOKUP(B47,Лист4!B:M,9,1)</f>
        <v xml:space="preserve"> Enterobacteriales</v>
      </c>
      <c r="N47" t="str">
        <f>VLOOKUP(B47,Лист4!B:M,10,1)</f>
        <v>Enterobacteriaceae</v>
      </c>
      <c r="O47" t="str">
        <f>VLOOKUP(B47,Лист4!B:M,11,1)</f>
        <v xml:space="preserve"> Cronobacter.</v>
      </c>
      <c r="P47">
        <f>VLOOKUP(B47,Лист4!B:M,12,1)</f>
        <v>0</v>
      </c>
      <c r="Q47">
        <f>VLOOKUP(B47,Лист4!B:N,13,1)</f>
        <v>0</v>
      </c>
    </row>
    <row r="48" spans="1:17" x14ac:dyDescent="0.25">
      <c r="A48" t="s">
        <v>68</v>
      </c>
      <c r="B48" t="s">
        <v>69</v>
      </c>
      <c r="C48">
        <v>515</v>
      </c>
      <c r="D48" t="s">
        <v>14</v>
      </c>
      <c r="E48">
        <v>35</v>
      </c>
      <c r="F48">
        <v>320</v>
      </c>
      <c r="G48">
        <v>7592</v>
      </c>
      <c r="H48" t="s">
        <v>15</v>
      </c>
      <c r="I48">
        <f t="shared" si="0"/>
        <v>286</v>
      </c>
      <c r="J48" t="str">
        <f>VLOOKUP(B48,Лист4!B:M,6,1)</f>
        <v>Bacteria</v>
      </c>
      <c r="K48" t="str">
        <f>VLOOKUP(B48,Лист4!B:M,7,1)</f>
        <v xml:space="preserve"> Firmicutes</v>
      </c>
      <c r="L48" t="str">
        <f>VLOOKUP(B48,Лист4!B:M,8,1)</f>
        <v xml:space="preserve"> Bacilli</v>
      </c>
      <c r="M48" t="str">
        <f>VLOOKUP(B48,Лист4!B:M,9,1)</f>
        <v xml:space="preserve"> Bacillales</v>
      </c>
      <c r="N48" t="str">
        <f>VLOOKUP(B48,Лист4!B:M,10,1)</f>
        <v xml:space="preserve"> Staphylococcus.</v>
      </c>
      <c r="O48">
        <f>VLOOKUP(B48,Лист4!B:M,11,1)</f>
        <v>0</v>
      </c>
      <c r="P48">
        <f>VLOOKUP(B48,Лист4!B:M,12,1)</f>
        <v>0</v>
      </c>
      <c r="Q48">
        <f>VLOOKUP(B48,Лист4!B:N,13,1)</f>
        <v>0</v>
      </c>
    </row>
    <row r="49" spans="1:17" x14ac:dyDescent="0.25">
      <c r="A49" t="s">
        <v>68</v>
      </c>
      <c r="B49" t="s">
        <v>69</v>
      </c>
      <c r="C49">
        <v>515</v>
      </c>
      <c r="D49" t="s">
        <v>10</v>
      </c>
      <c r="E49">
        <v>334</v>
      </c>
      <c r="F49">
        <v>515</v>
      </c>
      <c r="G49">
        <v>1239</v>
      </c>
      <c r="H49" t="s">
        <v>11</v>
      </c>
      <c r="I49">
        <f t="shared" si="0"/>
        <v>182</v>
      </c>
      <c r="J49" t="str">
        <f>VLOOKUP(B49,Лист4!B:M,6,1)</f>
        <v>Bacteria</v>
      </c>
      <c r="K49" t="str">
        <f>VLOOKUP(B49,Лист4!B:M,7,1)</f>
        <v xml:space="preserve"> Firmicutes</v>
      </c>
      <c r="L49" t="str">
        <f>VLOOKUP(B49,Лист4!B:M,8,1)</f>
        <v xml:space="preserve"> Bacilli</v>
      </c>
      <c r="M49" t="str">
        <f>VLOOKUP(B49,Лист4!B:M,9,1)</f>
        <v xml:space="preserve"> Bacillales</v>
      </c>
      <c r="N49" t="str">
        <f>VLOOKUP(B49,Лист4!B:M,10,1)</f>
        <v xml:space="preserve"> Staphylococcus.</v>
      </c>
      <c r="O49">
        <f>VLOOKUP(B49,Лист4!B:M,11,1)</f>
        <v>0</v>
      </c>
      <c r="P49">
        <f>VLOOKUP(B49,Лист4!B:M,12,1)</f>
        <v>0</v>
      </c>
      <c r="Q49">
        <f>VLOOKUP(B49,Лист4!B:N,13,1)</f>
        <v>0</v>
      </c>
    </row>
    <row r="50" spans="1:17" x14ac:dyDescent="0.25">
      <c r="A50" t="s">
        <v>70</v>
      </c>
      <c r="B50" t="s">
        <v>71</v>
      </c>
      <c r="C50">
        <v>216</v>
      </c>
      <c r="D50" t="s">
        <v>10</v>
      </c>
      <c r="E50">
        <v>35</v>
      </c>
      <c r="F50">
        <v>216</v>
      </c>
      <c r="G50">
        <v>1239</v>
      </c>
      <c r="H50" t="s">
        <v>11</v>
      </c>
      <c r="I50">
        <f t="shared" si="0"/>
        <v>182</v>
      </c>
      <c r="J50" t="str">
        <f>VLOOKUP(B50,Лист4!B:M,6,1)</f>
        <v>Bacteria</v>
      </c>
      <c r="K50" t="str">
        <f>VLOOKUP(B50,Лист4!B:M,7,1)</f>
        <v xml:space="preserve"> Proteobacteria</v>
      </c>
      <c r="L50" t="str">
        <f>VLOOKUP(B50,Лист4!B:M,8,1)</f>
        <v xml:space="preserve"> Gammaproteobacteria</v>
      </c>
      <c r="M50" t="str">
        <f>VLOOKUP(B50,Лист4!B:M,9,1)</f>
        <v xml:space="preserve"> Enterobacteriales</v>
      </c>
      <c r="N50" t="str">
        <f>VLOOKUP(B50,Лист4!B:M,10,1)</f>
        <v>Enterobacteriaceae</v>
      </c>
      <c r="O50" t="str">
        <f>VLOOKUP(B50,Лист4!B:M,11,1)</f>
        <v xml:space="preserve"> Escherichia.</v>
      </c>
      <c r="P50">
        <f>VLOOKUP(B50,Лист4!B:M,12,1)</f>
        <v>0</v>
      </c>
      <c r="Q50">
        <f>VLOOKUP(B50,Лист4!B:N,13,1)</f>
        <v>0</v>
      </c>
    </row>
    <row r="51" spans="1:17" x14ac:dyDescent="0.25">
      <c r="A51" t="s">
        <v>72</v>
      </c>
      <c r="B51" t="s">
        <v>73</v>
      </c>
      <c r="C51">
        <v>216</v>
      </c>
      <c r="D51" t="s">
        <v>10</v>
      </c>
      <c r="E51">
        <v>35</v>
      </c>
      <c r="F51">
        <v>216</v>
      </c>
      <c r="G51">
        <v>1239</v>
      </c>
      <c r="H51" t="s">
        <v>11</v>
      </c>
      <c r="I51">
        <f t="shared" si="0"/>
        <v>182</v>
      </c>
      <c r="J51" t="str">
        <f>VLOOKUP(B51,Лист4!B:M,6,1)</f>
        <v>Bacteria</v>
      </c>
      <c r="K51" t="str">
        <f>VLOOKUP(B51,Лист4!B:M,7,1)</f>
        <v xml:space="preserve"> Proteobacteria</v>
      </c>
      <c r="L51" t="str">
        <f>VLOOKUP(B51,Лист4!B:M,8,1)</f>
        <v xml:space="preserve"> Gammaproteobacteria</v>
      </c>
      <c r="M51" t="str">
        <f>VLOOKUP(B51,Лист4!B:M,9,1)</f>
        <v xml:space="preserve"> Enterobacteriales</v>
      </c>
      <c r="N51" t="str">
        <f>VLOOKUP(B51,Лист4!B:M,10,1)</f>
        <v>Enterobacteriaceae</v>
      </c>
      <c r="O51" t="str">
        <f>VLOOKUP(B51,Лист4!B:M,11,1)</f>
        <v xml:space="preserve"> Escherichia.</v>
      </c>
      <c r="P51">
        <f>VLOOKUP(B51,Лист4!B:M,12,1)</f>
        <v>0</v>
      </c>
      <c r="Q51">
        <f>VLOOKUP(B51,Лист4!B:N,13,1)</f>
        <v>0</v>
      </c>
    </row>
    <row r="52" spans="1:17" x14ac:dyDescent="0.25">
      <c r="A52" t="s">
        <v>74</v>
      </c>
      <c r="B52" t="s">
        <v>75</v>
      </c>
      <c r="C52">
        <v>203</v>
      </c>
      <c r="D52" t="s">
        <v>10</v>
      </c>
      <c r="E52">
        <v>22</v>
      </c>
      <c r="F52">
        <v>203</v>
      </c>
      <c r="G52">
        <v>1239</v>
      </c>
      <c r="H52" t="s">
        <v>11</v>
      </c>
      <c r="I52">
        <f t="shared" si="0"/>
        <v>182</v>
      </c>
      <c r="J52" t="str">
        <f>VLOOKUP(B52,Лист4!B:M,6,1)</f>
        <v>Bacteria</v>
      </c>
      <c r="K52" t="str">
        <f>VLOOKUP(B52,Лист4!B:M,7,1)</f>
        <v xml:space="preserve"> Proteobacteria</v>
      </c>
      <c r="L52" t="str">
        <f>VLOOKUP(B52,Лист4!B:M,8,1)</f>
        <v xml:space="preserve"> Gammaproteobacteria</v>
      </c>
      <c r="M52" t="str">
        <f>VLOOKUP(B52,Лист4!B:M,9,1)</f>
        <v xml:space="preserve"> Enterobacteriales</v>
      </c>
      <c r="N52" t="str">
        <f>VLOOKUP(B52,Лист4!B:M,10,1)</f>
        <v>Enterobacteriaceae</v>
      </c>
      <c r="O52" t="str">
        <f>VLOOKUP(B52,Лист4!B:M,11,1)</f>
        <v xml:space="preserve"> Citrobacter.</v>
      </c>
      <c r="P52">
        <f>VLOOKUP(B52,Лист4!B:M,12,1)</f>
        <v>0</v>
      </c>
      <c r="Q52">
        <f>VLOOKUP(B52,Лист4!B:N,13,1)</f>
        <v>0</v>
      </c>
    </row>
    <row r="53" spans="1:17" x14ac:dyDescent="0.25">
      <c r="A53" t="s">
        <v>76</v>
      </c>
      <c r="B53" t="s">
        <v>77</v>
      </c>
      <c r="C53">
        <v>500</v>
      </c>
      <c r="D53" t="s">
        <v>14</v>
      </c>
      <c r="E53">
        <v>31</v>
      </c>
      <c r="F53">
        <v>306</v>
      </c>
      <c r="G53">
        <v>7592</v>
      </c>
      <c r="H53" t="s">
        <v>15</v>
      </c>
      <c r="I53">
        <f t="shared" si="0"/>
        <v>276</v>
      </c>
      <c r="J53" t="str">
        <f>VLOOKUP(B53,Лист4!B:M,6,1)</f>
        <v>Bacteria</v>
      </c>
      <c r="K53" t="str">
        <f>VLOOKUP(B53,Лист4!B:M,7,1)</f>
        <v xml:space="preserve"> Firmicutes</v>
      </c>
      <c r="L53" t="str">
        <f>VLOOKUP(B53,Лист4!B:M,8,1)</f>
        <v xml:space="preserve"> Bacilli</v>
      </c>
      <c r="M53" t="str">
        <f>VLOOKUP(B53,Лист4!B:M,9,1)</f>
        <v xml:space="preserve"> Lactobacillales</v>
      </c>
      <c r="N53" t="str">
        <f>VLOOKUP(B53,Лист4!B:M,10,1)</f>
        <v xml:space="preserve"> Streptococcaceae</v>
      </c>
      <c r="O53" t="str">
        <f>VLOOKUP(B53,Лист4!B:M,11,1)</f>
        <v>Streptococcus.</v>
      </c>
      <c r="P53">
        <f>VLOOKUP(B53,Лист4!B:M,12,1)</f>
        <v>0</v>
      </c>
      <c r="Q53">
        <f>VLOOKUP(B53,Лист4!B:N,13,1)</f>
        <v>0</v>
      </c>
    </row>
    <row r="54" spans="1:17" x14ac:dyDescent="0.25">
      <c r="A54" t="s">
        <v>76</v>
      </c>
      <c r="B54" t="s">
        <v>77</v>
      </c>
      <c r="C54">
        <v>500</v>
      </c>
      <c r="D54" t="s">
        <v>10</v>
      </c>
      <c r="E54">
        <v>319</v>
      </c>
      <c r="F54">
        <v>500</v>
      </c>
      <c r="G54">
        <v>1239</v>
      </c>
      <c r="H54" t="s">
        <v>11</v>
      </c>
      <c r="I54">
        <f t="shared" si="0"/>
        <v>182</v>
      </c>
      <c r="J54" t="str">
        <f>VLOOKUP(B54,Лист4!B:M,6,1)</f>
        <v>Bacteria</v>
      </c>
      <c r="K54" t="str">
        <f>VLOOKUP(B54,Лист4!B:M,7,1)</f>
        <v xml:space="preserve"> Firmicutes</v>
      </c>
      <c r="L54" t="str">
        <f>VLOOKUP(B54,Лист4!B:M,8,1)</f>
        <v xml:space="preserve"> Bacilli</v>
      </c>
      <c r="M54" t="str">
        <f>VLOOKUP(B54,Лист4!B:M,9,1)</f>
        <v xml:space="preserve"> Lactobacillales</v>
      </c>
      <c r="N54" t="str">
        <f>VLOOKUP(B54,Лист4!B:M,10,1)</f>
        <v xml:space="preserve"> Streptococcaceae</v>
      </c>
      <c r="O54" t="str">
        <f>VLOOKUP(B54,Лист4!B:M,11,1)</f>
        <v>Streptococcus.</v>
      </c>
      <c r="P54">
        <f>VLOOKUP(B54,Лист4!B:M,12,1)</f>
        <v>0</v>
      </c>
      <c r="Q54">
        <f>VLOOKUP(B54,Лист4!B:N,13,1)</f>
        <v>0</v>
      </c>
    </row>
    <row r="55" spans="1:17" x14ac:dyDescent="0.25">
      <c r="A55" t="s">
        <v>78</v>
      </c>
      <c r="B55" t="s">
        <v>79</v>
      </c>
      <c r="C55">
        <v>516</v>
      </c>
      <c r="D55" t="s">
        <v>14</v>
      </c>
      <c r="E55">
        <v>35</v>
      </c>
      <c r="F55">
        <v>321</v>
      </c>
      <c r="G55">
        <v>7592</v>
      </c>
      <c r="H55" t="s">
        <v>15</v>
      </c>
      <c r="I55">
        <f t="shared" si="0"/>
        <v>287</v>
      </c>
      <c r="J55" t="str">
        <f>VLOOKUP(B55,Лист4!B:M,6,1)</f>
        <v>Bacteria</v>
      </c>
      <c r="K55" t="str">
        <f>VLOOKUP(B55,Лист4!B:M,7,1)</f>
        <v xml:space="preserve"> Firmicutes</v>
      </c>
      <c r="L55" t="str">
        <f>VLOOKUP(B55,Лист4!B:M,8,1)</f>
        <v xml:space="preserve"> Bacilli</v>
      </c>
      <c r="M55" t="str">
        <f>VLOOKUP(B55,Лист4!B:M,9,1)</f>
        <v xml:space="preserve"> Bacillales</v>
      </c>
      <c r="N55" t="str">
        <f>VLOOKUP(B55,Лист4!B:M,10,1)</f>
        <v xml:space="preserve"> Staphylococcus.</v>
      </c>
      <c r="O55">
        <f>VLOOKUP(B55,Лист4!B:M,11,1)</f>
        <v>0</v>
      </c>
      <c r="P55">
        <f>VLOOKUP(B55,Лист4!B:M,12,1)</f>
        <v>0</v>
      </c>
      <c r="Q55">
        <f>VLOOKUP(B55,Лист4!B:N,13,1)</f>
        <v>0</v>
      </c>
    </row>
    <row r="56" spans="1:17" x14ac:dyDescent="0.25">
      <c r="A56" t="s">
        <v>78</v>
      </c>
      <c r="B56" t="s">
        <v>79</v>
      </c>
      <c r="C56">
        <v>516</v>
      </c>
      <c r="D56" t="s">
        <v>10</v>
      </c>
      <c r="E56">
        <v>335</v>
      </c>
      <c r="F56">
        <v>516</v>
      </c>
      <c r="G56">
        <v>1239</v>
      </c>
      <c r="H56" t="s">
        <v>11</v>
      </c>
      <c r="I56">
        <f t="shared" si="0"/>
        <v>182</v>
      </c>
      <c r="J56" t="str">
        <f>VLOOKUP(B56,Лист4!B:M,6,1)</f>
        <v>Bacteria</v>
      </c>
      <c r="K56" t="str">
        <f>VLOOKUP(B56,Лист4!B:M,7,1)</f>
        <v xml:space="preserve"> Firmicutes</v>
      </c>
      <c r="L56" t="str">
        <f>VLOOKUP(B56,Лист4!B:M,8,1)</f>
        <v xml:space="preserve"> Bacilli</v>
      </c>
      <c r="M56" t="str">
        <f>VLOOKUP(B56,Лист4!B:M,9,1)</f>
        <v xml:space="preserve"> Bacillales</v>
      </c>
      <c r="N56" t="str">
        <f>VLOOKUP(B56,Лист4!B:M,10,1)</f>
        <v xml:space="preserve"> Staphylococcus.</v>
      </c>
      <c r="O56">
        <f>VLOOKUP(B56,Лист4!B:M,11,1)</f>
        <v>0</v>
      </c>
      <c r="P56">
        <f>VLOOKUP(B56,Лист4!B:M,12,1)</f>
        <v>0</v>
      </c>
      <c r="Q56">
        <f>VLOOKUP(B56,Лист4!B:N,13,1)</f>
        <v>0</v>
      </c>
    </row>
    <row r="57" spans="1:17" x14ac:dyDescent="0.25">
      <c r="A57" t="s">
        <v>80</v>
      </c>
      <c r="B57" t="s">
        <v>81</v>
      </c>
      <c r="C57">
        <v>227</v>
      </c>
      <c r="D57" t="s">
        <v>10</v>
      </c>
      <c r="E57">
        <v>48</v>
      </c>
      <c r="F57">
        <v>227</v>
      </c>
      <c r="G57">
        <v>1239</v>
      </c>
      <c r="H57" t="s">
        <v>11</v>
      </c>
      <c r="I57">
        <f t="shared" si="0"/>
        <v>180</v>
      </c>
      <c r="J57" t="str">
        <f>VLOOKUP(B57,Лист4!B:M,6,1)</f>
        <v>Bacteria</v>
      </c>
      <c r="K57" t="str">
        <f>VLOOKUP(B57,Лист4!B:M,7,1)</f>
        <v xml:space="preserve"> Proteobacteria</v>
      </c>
      <c r="L57" t="str">
        <f>VLOOKUP(B57,Лист4!B:M,8,1)</f>
        <v xml:space="preserve"> Alphaproteobacteria</v>
      </c>
      <c r="M57" t="str">
        <f>VLOOKUP(B57,Лист4!B:M,9,1)</f>
        <v xml:space="preserve"> Rhizobiales</v>
      </c>
      <c r="N57" t="str">
        <f>VLOOKUP(B57,Лист4!B:M,10,1)</f>
        <v>Rhizobiaceae</v>
      </c>
      <c r="O57" t="str">
        <f>VLOOKUP(B57,Лист4!B:M,11,1)</f>
        <v xml:space="preserve"> Rhizobium/Agrobacterium group</v>
      </c>
      <c r="P57" t="str">
        <f>VLOOKUP(B57,Лист4!B:M,12,1)</f>
        <v xml:space="preserve"> Agrobacterium</v>
      </c>
      <c r="Q57" t="str">
        <f>VLOOKUP(B57,Лист4!B:N,13,1)</f>
        <v>Agrobacterium tumefaciens complex.</v>
      </c>
    </row>
    <row r="58" spans="1:17" x14ac:dyDescent="0.25">
      <c r="A58" t="s">
        <v>82</v>
      </c>
      <c r="B58" t="s">
        <v>83</v>
      </c>
      <c r="C58">
        <v>223</v>
      </c>
      <c r="D58" t="s">
        <v>10</v>
      </c>
      <c r="E58">
        <v>44</v>
      </c>
      <c r="F58">
        <v>223</v>
      </c>
      <c r="G58">
        <v>1239</v>
      </c>
      <c r="H58" t="s">
        <v>11</v>
      </c>
      <c r="I58">
        <f t="shared" si="0"/>
        <v>180</v>
      </c>
      <c r="J58" t="str">
        <f>VLOOKUP(B58,Лист4!B:M,6,1)</f>
        <v>Bacteria</v>
      </c>
      <c r="K58" t="str">
        <f>VLOOKUP(B58,Лист4!B:M,7,1)</f>
        <v xml:space="preserve"> Proteobacteria</v>
      </c>
      <c r="L58" t="str">
        <f>VLOOKUP(B58,Лист4!B:M,8,1)</f>
        <v xml:space="preserve"> Alphaproteobacteria</v>
      </c>
      <c r="M58" t="str">
        <f>VLOOKUP(B58,Лист4!B:M,9,1)</f>
        <v xml:space="preserve"> Rhizobiales</v>
      </c>
      <c r="N58" t="str">
        <f>VLOOKUP(B58,Лист4!B:M,10,1)</f>
        <v>Phyllobacteriaceae</v>
      </c>
      <c r="O58" t="str">
        <f>VLOOKUP(B58,Лист4!B:M,11,1)</f>
        <v xml:space="preserve"> Hoeflea.</v>
      </c>
      <c r="P58">
        <f>VLOOKUP(B58,Лист4!B:M,12,1)</f>
        <v>0</v>
      </c>
      <c r="Q58">
        <f>VLOOKUP(B58,Лист4!B:N,13,1)</f>
        <v>0</v>
      </c>
    </row>
    <row r="59" spans="1:17" x14ac:dyDescent="0.25">
      <c r="A59" t="s">
        <v>84</v>
      </c>
      <c r="B59" t="s">
        <v>85</v>
      </c>
      <c r="C59">
        <v>219</v>
      </c>
      <c r="D59" t="s">
        <v>10</v>
      </c>
      <c r="E59">
        <v>39</v>
      </c>
      <c r="F59">
        <v>219</v>
      </c>
      <c r="G59">
        <v>1239</v>
      </c>
      <c r="H59" t="s">
        <v>11</v>
      </c>
      <c r="I59">
        <f t="shared" si="0"/>
        <v>181</v>
      </c>
      <c r="J59" t="str">
        <f>VLOOKUP(B59,Лист4!B:M,6,1)</f>
        <v>Bacteria</v>
      </c>
      <c r="K59" t="str">
        <f>VLOOKUP(B59,Лист4!B:M,7,1)</f>
        <v xml:space="preserve"> Proteobacteria</v>
      </c>
      <c r="L59" t="str">
        <f>VLOOKUP(B59,Лист4!B:M,8,1)</f>
        <v xml:space="preserve"> Alphaproteobacteria</v>
      </c>
      <c r="M59" t="str">
        <f>VLOOKUP(B59,Лист4!B:M,9,1)</f>
        <v xml:space="preserve"> Rhizobiales</v>
      </c>
      <c r="N59" t="str">
        <f>VLOOKUP(B59,Лист4!B:M,10,1)</f>
        <v>Phyllobacteriaceae</v>
      </c>
      <c r="O59" t="str">
        <f>VLOOKUP(B59,Лист4!B:M,11,1)</f>
        <v xml:space="preserve"> Hoeflea.</v>
      </c>
      <c r="P59">
        <f>VLOOKUP(B59,Лист4!B:M,12,1)</f>
        <v>0</v>
      </c>
      <c r="Q59">
        <f>VLOOKUP(B59,Лист4!B:N,13,1)</f>
        <v>0</v>
      </c>
    </row>
    <row r="60" spans="1:17" x14ac:dyDescent="0.25">
      <c r="A60" t="s">
        <v>86</v>
      </c>
      <c r="B60" t="s">
        <v>87</v>
      </c>
      <c r="C60">
        <v>217</v>
      </c>
      <c r="D60" t="s">
        <v>10</v>
      </c>
      <c r="E60">
        <v>37</v>
      </c>
      <c r="F60">
        <v>217</v>
      </c>
      <c r="G60">
        <v>1239</v>
      </c>
      <c r="H60" t="s">
        <v>11</v>
      </c>
      <c r="I60">
        <f t="shared" si="0"/>
        <v>181</v>
      </c>
      <c r="J60" t="str">
        <f>VLOOKUP(B60,Лист4!B:M,6,1)</f>
        <v>Bacteria</v>
      </c>
      <c r="K60" t="str">
        <f>VLOOKUP(B60,Лист4!B:M,7,1)</f>
        <v xml:space="preserve"> Proteobacteria</v>
      </c>
      <c r="L60" t="str">
        <f>VLOOKUP(B60,Лист4!B:M,8,1)</f>
        <v xml:space="preserve"> Alphaproteobacteria</v>
      </c>
      <c r="M60" t="str">
        <f>VLOOKUP(B60,Лист4!B:M,9,1)</f>
        <v xml:space="preserve"> Rhizobiales</v>
      </c>
      <c r="N60" t="str">
        <f>VLOOKUP(B60,Лист4!B:M,10,1)</f>
        <v>Phyllobacteriaceae</v>
      </c>
      <c r="O60" t="str">
        <f>VLOOKUP(B60,Лист4!B:M,11,1)</f>
        <v xml:space="preserve"> Hoeflea.</v>
      </c>
      <c r="P60">
        <f>VLOOKUP(B60,Лист4!B:M,12,1)</f>
        <v>0</v>
      </c>
      <c r="Q60">
        <f>VLOOKUP(B60,Лист4!B:N,13,1)</f>
        <v>0</v>
      </c>
    </row>
    <row r="61" spans="1:17" x14ac:dyDescent="0.25">
      <c r="A61" t="s">
        <v>88</v>
      </c>
      <c r="B61" t="s">
        <v>89</v>
      </c>
      <c r="C61">
        <v>203</v>
      </c>
      <c r="D61" t="s">
        <v>10</v>
      </c>
      <c r="E61">
        <v>22</v>
      </c>
      <c r="F61">
        <v>203</v>
      </c>
      <c r="G61">
        <v>1239</v>
      </c>
      <c r="H61" t="s">
        <v>11</v>
      </c>
      <c r="I61">
        <f t="shared" si="0"/>
        <v>182</v>
      </c>
      <c r="J61" t="str">
        <f>VLOOKUP(B61,Лист4!B:M,6,1)</f>
        <v>Bacteria</v>
      </c>
      <c r="K61" t="str">
        <f>VLOOKUP(B61,Лист4!B:M,7,1)</f>
        <v xml:space="preserve"> Proteobacteria</v>
      </c>
      <c r="L61" t="str">
        <f>VLOOKUP(B61,Лист4!B:M,8,1)</f>
        <v xml:space="preserve"> Gammaproteobacteria</v>
      </c>
      <c r="M61" t="str">
        <f>VLOOKUP(B61,Лист4!B:M,9,1)</f>
        <v xml:space="preserve"> Enterobacteriales</v>
      </c>
      <c r="N61" t="str">
        <f>VLOOKUP(B61,Лист4!B:M,10,1)</f>
        <v>Enterobacteriaceae</v>
      </c>
      <c r="O61" t="str">
        <f>VLOOKUP(B61,Лист4!B:M,11,1)</f>
        <v xml:space="preserve"> Salmonella.</v>
      </c>
      <c r="P61">
        <f>VLOOKUP(B61,Лист4!B:M,12,1)</f>
        <v>0</v>
      </c>
      <c r="Q61">
        <f>VLOOKUP(B61,Лист4!B:N,13,1)</f>
        <v>0</v>
      </c>
    </row>
    <row r="62" spans="1:17" x14ac:dyDescent="0.25">
      <c r="A62" t="s">
        <v>90</v>
      </c>
      <c r="B62" t="s">
        <v>91</v>
      </c>
      <c r="C62">
        <v>215</v>
      </c>
      <c r="D62" t="s">
        <v>10</v>
      </c>
      <c r="E62">
        <v>34</v>
      </c>
      <c r="F62">
        <v>215</v>
      </c>
      <c r="G62">
        <v>1239</v>
      </c>
      <c r="H62" t="s">
        <v>11</v>
      </c>
      <c r="I62">
        <f t="shared" si="0"/>
        <v>182</v>
      </c>
      <c r="J62" t="str">
        <f>VLOOKUP(B62,Лист4!B:M,6,1)</f>
        <v>Bacteria</v>
      </c>
      <c r="K62" t="str">
        <f>VLOOKUP(B62,Лист4!B:M,7,1)</f>
        <v xml:space="preserve"> Proteobacteria</v>
      </c>
      <c r="L62" t="str">
        <f>VLOOKUP(B62,Лист4!B:M,8,1)</f>
        <v xml:space="preserve"> Gammaproteobacteria</v>
      </c>
      <c r="M62" t="str">
        <f>VLOOKUP(B62,Лист4!B:M,9,1)</f>
        <v xml:space="preserve"> Enterobacteriales</v>
      </c>
      <c r="N62" t="str">
        <f>VLOOKUP(B62,Лист4!B:M,10,1)</f>
        <v>Enterobacteriaceae</v>
      </c>
      <c r="O62" t="str">
        <f>VLOOKUP(B62,Лист4!B:M,11,1)</f>
        <v xml:space="preserve"> Salmonella.</v>
      </c>
      <c r="P62">
        <f>VLOOKUP(B62,Лист4!B:M,12,1)</f>
        <v>0</v>
      </c>
      <c r="Q62">
        <f>VLOOKUP(B62,Лист4!B:N,13,1)</f>
        <v>0</v>
      </c>
    </row>
    <row r="63" spans="1:17" x14ac:dyDescent="0.25">
      <c r="A63" t="s">
        <v>92</v>
      </c>
      <c r="B63" t="s">
        <v>93</v>
      </c>
      <c r="C63">
        <v>515</v>
      </c>
      <c r="D63" t="s">
        <v>14</v>
      </c>
      <c r="E63">
        <v>34</v>
      </c>
      <c r="F63">
        <v>318</v>
      </c>
      <c r="G63">
        <v>7592</v>
      </c>
      <c r="H63" t="s">
        <v>15</v>
      </c>
      <c r="I63">
        <f t="shared" si="0"/>
        <v>285</v>
      </c>
      <c r="J63" t="str">
        <f>VLOOKUP(B63,Лист4!B:M,6,1)</f>
        <v>Bacteria</v>
      </c>
      <c r="K63" t="str">
        <f>VLOOKUP(B63,Лист4!B:M,7,1)</f>
        <v xml:space="preserve"> Firmicutes</v>
      </c>
      <c r="L63" t="str">
        <f>VLOOKUP(B63,Лист4!B:M,8,1)</f>
        <v xml:space="preserve"> Bacilli</v>
      </c>
      <c r="M63" t="str">
        <f>VLOOKUP(B63,Лист4!B:M,9,1)</f>
        <v xml:space="preserve"> Lactobacillales</v>
      </c>
      <c r="N63" t="str">
        <f>VLOOKUP(B63,Лист4!B:M,10,1)</f>
        <v xml:space="preserve"> Streptococcaceae</v>
      </c>
      <c r="O63" t="str">
        <f>VLOOKUP(B63,Лист4!B:M,11,1)</f>
        <v>Streptococcus.</v>
      </c>
      <c r="P63">
        <f>VLOOKUP(B63,Лист4!B:M,12,1)</f>
        <v>0</v>
      </c>
      <c r="Q63">
        <f>VLOOKUP(B63,Лист4!B:N,13,1)</f>
        <v>0</v>
      </c>
    </row>
    <row r="64" spans="1:17" x14ac:dyDescent="0.25">
      <c r="A64" t="s">
        <v>92</v>
      </c>
      <c r="B64" t="s">
        <v>93</v>
      </c>
      <c r="C64">
        <v>515</v>
      </c>
      <c r="D64" t="s">
        <v>10</v>
      </c>
      <c r="E64">
        <v>331</v>
      </c>
      <c r="F64">
        <v>515</v>
      </c>
      <c r="G64">
        <v>1239</v>
      </c>
      <c r="H64" t="s">
        <v>11</v>
      </c>
      <c r="I64">
        <f t="shared" si="0"/>
        <v>185</v>
      </c>
      <c r="J64" t="str">
        <f>VLOOKUP(B64,Лист4!B:M,6,1)</f>
        <v>Bacteria</v>
      </c>
      <c r="K64" t="str">
        <f>VLOOKUP(B64,Лист4!B:M,7,1)</f>
        <v xml:space="preserve"> Firmicutes</v>
      </c>
      <c r="L64" t="str">
        <f>VLOOKUP(B64,Лист4!B:M,8,1)</f>
        <v xml:space="preserve"> Bacilli</v>
      </c>
      <c r="M64" t="str">
        <f>VLOOKUP(B64,Лист4!B:M,9,1)</f>
        <v xml:space="preserve"> Lactobacillales</v>
      </c>
      <c r="N64" t="str">
        <f>VLOOKUP(B64,Лист4!B:M,10,1)</f>
        <v xml:space="preserve"> Streptococcaceae</v>
      </c>
      <c r="O64" t="str">
        <f>VLOOKUP(B64,Лист4!B:M,11,1)</f>
        <v>Streptococcus.</v>
      </c>
      <c r="P64">
        <f>VLOOKUP(B64,Лист4!B:M,12,1)</f>
        <v>0</v>
      </c>
      <c r="Q64">
        <f>VLOOKUP(B64,Лист4!B:N,13,1)</f>
        <v>0</v>
      </c>
    </row>
    <row r="65" spans="1:17" x14ac:dyDescent="0.25">
      <c r="A65" t="s">
        <v>94</v>
      </c>
      <c r="B65" t="s">
        <v>95</v>
      </c>
      <c r="C65">
        <v>515</v>
      </c>
      <c r="D65" t="s">
        <v>14</v>
      </c>
      <c r="E65">
        <v>34</v>
      </c>
      <c r="F65">
        <v>318</v>
      </c>
      <c r="G65">
        <v>7592</v>
      </c>
      <c r="H65" t="s">
        <v>15</v>
      </c>
      <c r="I65">
        <f t="shared" si="0"/>
        <v>285</v>
      </c>
      <c r="J65" t="str">
        <f>VLOOKUP(B65,Лист4!B:M,6,1)</f>
        <v>Bacteria</v>
      </c>
      <c r="K65" t="str">
        <f>VLOOKUP(B65,Лист4!B:M,7,1)</f>
        <v xml:space="preserve"> Firmicutes</v>
      </c>
      <c r="L65" t="str">
        <f>VLOOKUP(B65,Лист4!B:M,8,1)</f>
        <v xml:space="preserve"> Bacilli</v>
      </c>
      <c r="M65" t="str">
        <f>VLOOKUP(B65,Лист4!B:M,9,1)</f>
        <v xml:space="preserve"> Lactobacillales</v>
      </c>
      <c r="N65" t="str">
        <f>VLOOKUP(B65,Лист4!B:M,10,1)</f>
        <v xml:space="preserve"> Streptococcaceae</v>
      </c>
      <c r="O65" t="str">
        <f>VLOOKUP(B65,Лист4!B:M,11,1)</f>
        <v>Streptococcus.</v>
      </c>
      <c r="P65">
        <f>VLOOKUP(B65,Лист4!B:M,12,1)</f>
        <v>0</v>
      </c>
      <c r="Q65">
        <f>VLOOKUP(B65,Лист4!B:N,13,1)</f>
        <v>0</v>
      </c>
    </row>
    <row r="66" spans="1:17" x14ac:dyDescent="0.25">
      <c r="A66" t="s">
        <v>94</v>
      </c>
      <c r="B66" t="s">
        <v>95</v>
      </c>
      <c r="C66">
        <v>515</v>
      </c>
      <c r="D66" t="s">
        <v>10</v>
      </c>
      <c r="E66">
        <v>331</v>
      </c>
      <c r="F66">
        <v>515</v>
      </c>
      <c r="G66">
        <v>1239</v>
      </c>
      <c r="H66" t="s">
        <v>11</v>
      </c>
      <c r="I66">
        <f t="shared" si="0"/>
        <v>185</v>
      </c>
      <c r="J66" t="str">
        <f>VLOOKUP(B66,Лист4!B:M,6,1)</f>
        <v>Bacteria</v>
      </c>
      <c r="K66" t="str">
        <f>VLOOKUP(B66,Лист4!B:M,7,1)</f>
        <v xml:space="preserve"> Firmicutes</v>
      </c>
      <c r="L66" t="str">
        <f>VLOOKUP(B66,Лист4!B:M,8,1)</f>
        <v xml:space="preserve"> Bacilli</v>
      </c>
      <c r="M66" t="str">
        <f>VLOOKUP(B66,Лист4!B:M,9,1)</f>
        <v xml:space="preserve"> Lactobacillales</v>
      </c>
      <c r="N66" t="str">
        <f>VLOOKUP(B66,Лист4!B:M,10,1)</f>
        <v xml:space="preserve"> Streptococcaceae</v>
      </c>
      <c r="O66" t="str">
        <f>VLOOKUP(B66,Лист4!B:M,11,1)</f>
        <v>Streptococcus.</v>
      </c>
      <c r="P66">
        <f>VLOOKUP(B66,Лист4!B:M,12,1)</f>
        <v>0</v>
      </c>
      <c r="Q66">
        <f>VLOOKUP(B66,Лист4!B:N,13,1)</f>
        <v>0</v>
      </c>
    </row>
    <row r="67" spans="1:17" x14ac:dyDescent="0.25">
      <c r="A67" t="s">
        <v>96</v>
      </c>
      <c r="B67" t="s">
        <v>97</v>
      </c>
      <c r="C67">
        <v>515</v>
      </c>
      <c r="D67" t="s">
        <v>14</v>
      </c>
      <c r="E67">
        <v>34</v>
      </c>
      <c r="F67">
        <v>318</v>
      </c>
      <c r="G67">
        <v>7592</v>
      </c>
      <c r="H67" t="s">
        <v>15</v>
      </c>
      <c r="I67">
        <f t="shared" ref="I67:I130" si="1">F67-E67+1</f>
        <v>285</v>
      </c>
      <c r="J67" t="str">
        <f>VLOOKUP(B67,Лист4!B:M,6,1)</f>
        <v>Bacteria</v>
      </c>
      <c r="K67" t="str">
        <f>VLOOKUP(B67,Лист4!B:M,7,1)</f>
        <v xml:space="preserve"> Firmicutes</v>
      </c>
      <c r="L67" t="str">
        <f>VLOOKUP(B67,Лист4!B:M,8,1)</f>
        <v xml:space="preserve"> Bacilli</v>
      </c>
      <c r="M67" t="str">
        <f>VLOOKUP(B67,Лист4!B:M,9,1)</f>
        <v xml:space="preserve"> Lactobacillales</v>
      </c>
      <c r="N67" t="str">
        <f>VLOOKUP(B67,Лист4!B:M,10,1)</f>
        <v xml:space="preserve"> Streptococcaceae</v>
      </c>
      <c r="O67" t="str">
        <f>VLOOKUP(B67,Лист4!B:M,11,1)</f>
        <v>Streptococcus.</v>
      </c>
      <c r="P67">
        <f>VLOOKUP(B67,Лист4!B:M,12,1)</f>
        <v>0</v>
      </c>
      <c r="Q67">
        <f>VLOOKUP(B67,Лист4!B:N,13,1)</f>
        <v>0</v>
      </c>
    </row>
    <row r="68" spans="1:17" x14ac:dyDescent="0.25">
      <c r="A68" t="s">
        <v>96</v>
      </c>
      <c r="B68" t="s">
        <v>97</v>
      </c>
      <c r="C68">
        <v>515</v>
      </c>
      <c r="D68" t="s">
        <v>10</v>
      </c>
      <c r="E68">
        <v>331</v>
      </c>
      <c r="F68">
        <v>515</v>
      </c>
      <c r="G68">
        <v>1239</v>
      </c>
      <c r="H68" t="s">
        <v>11</v>
      </c>
      <c r="I68">
        <f t="shared" si="1"/>
        <v>185</v>
      </c>
      <c r="J68" t="str">
        <f>VLOOKUP(B68,Лист4!B:M,6,1)</f>
        <v>Bacteria</v>
      </c>
      <c r="K68" t="str">
        <f>VLOOKUP(B68,Лист4!B:M,7,1)</f>
        <v xml:space="preserve"> Firmicutes</v>
      </c>
      <c r="L68" t="str">
        <f>VLOOKUP(B68,Лист4!B:M,8,1)</f>
        <v xml:space="preserve"> Bacilli</v>
      </c>
      <c r="M68" t="str">
        <f>VLOOKUP(B68,Лист4!B:M,9,1)</f>
        <v xml:space="preserve"> Lactobacillales</v>
      </c>
      <c r="N68" t="str">
        <f>VLOOKUP(B68,Лист4!B:M,10,1)</f>
        <v xml:space="preserve"> Streptococcaceae</v>
      </c>
      <c r="O68" t="str">
        <f>VLOOKUP(B68,Лист4!B:M,11,1)</f>
        <v>Streptococcus.</v>
      </c>
      <c r="P68">
        <f>VLOOKUP(B68,Лист4!B:M,12,1)</f>
        <v>0</v>
      </c>
      <c r="Q68">
        <f>VLOOKUP(B68,Лист4!B:N,13,1)</f>
        <v>0</v>
      </c>
    </row>
    <row r="69" spans="1:17" x14ac:dyDescent="0.25">
      <c r="A69" t="s">
        <v>98</v>
      </c>
      <c r="B69" t="s">
        <v>99</v>
      </c>
      <c r="C69">
        <v>515</v>
      </c>
      <c r="D69" t="s">
        <v>14</v>
      </c>
      <c r="E69">
        <v>34</v>
      </c>
      <c r="F69">
        <v>318</v>
      </c>
      <c r="G69">
        <v>7592</v>
      </c>
      <c r="H69" t="s">
        <v>15</v>
      </c>
      <c r="I69">
        <f t="shared" si="1"/>
        <v>285</v>
      </c>
      <c r="J69" t="str">
        <f>VLOOKUP(B69,Лист4!B:M,6,1)</f>
        <v>Bacteria</v>
      </c>
      <c r="K69" t="str">
        <f>VLOOKUP(B69,Лист4!B:M,7,1)</f>
        <v xml:space="preserve"> Firmicutes</v>
      </c>
      <c r="L69" t="str">
        <f>VLOOKUP(B69,Лист4!B:M,8,1)</f>
        <v xml:space="preserve"> Bacilli</v>
      </c>
      <c r="M69" t="str">
        <f>VLOOKUP(B69,Лист4!B:M,9,1)</f>
        <v xml:space="preserve"> Lactobacillales</v>
      </c>
      <c r="N69" t="str">
        <f>VLOOKUP(B69,Лист4!B:M,10,1)</f>
        <v xml:space="preserve"> Streptococcaceae</v>
      </c>
      <c r="O69" t="str">
        <f>VLOOKUP(B69,Лист4!B:M,11,1)</f>
        <v>Streptococcus.</v>
      </c>
      <c r="P69">
        <f>VLOOKUP(B69,Лист4!B:M,12,1)</f>
        <v>0</v>
      </c>
      <c r="Q69">
        <f>VLOOKUP(B69,Лист4!B:N,13,1)</f>
        <v>0</v>
      </c>
    </row>
    <row r="70" spans="1:17" x14ac:dyDescent="0.25">
      <c r="A70" t="s">
        <v>98</v>
      </c>
      <c r="B70" t="s">
        <v>99</v>
      </c>
      <c r="C70">
        <v>515</v>
      </c>
      <c r="D70" t="s">
        <v>10</v>
      </c>
      <c r="E70">
        <v>331</v>
      </c>
      <c r="F70">
        <v>515</v>
      </c>
      <c r="G70">
        <v>1239</v>
      </c>
      <c r="H70" t="s">
        <v>11</v>
      </c>
      <c r="I70">
        <f t="shared" si="1"/>
        <v>185</v>
      </c>
      <c r="J70" t="str">
        <f>VLOOKUP(B70,Лист4!B:M,6,1)</f>
        <v>Bacteria</v>
      </c>
      <c r="K70" t="str">
        <f>VLOOKUP(B70,Лист4!B:M,7,1)</f>
        <v xml:space="preserve"> Firmicutes</v>
      </c>
      <c r="L70" t="str">
        <f>VLOOKUP(B70,Лист4!B:M,8,1)</f>
        <v xml:space="preserve"> Bacilli</v>
      </c>
      <c r="M70" t="str">
        <f>VLOOKUP(B70,Лист4!B:M,9,1)</f>
        <v xml:space="preserve"> Lactobacillales</v>
      </c>
      <c r="N70" t="str">
        <f>VLOOKUP(B70,Лист4!B:M,10,1)</f>
        <v xml:space="preserve"> Streptococcaceae</v>
      </c>
      <c r="O70" t="str">
        <f>VLOOKUP(B70,Лист4!B:M,11,1)</f>
        <v>Streptococcus.</v>
      </c>
      <c r="P70">
        <f>VLOOKUP(B70,Лист4!B:M,12,1)</f>
        <v>0</v>
      </c>
      <c r="Q70">
        <f>VLOOKUP(B70,Лист4!B:N,13,1)</f>
        <v>0</v>
      </c>
    </row>
    <row r="71" spans="1:17" x14ac:dyDescent="0.25">
      <c r="A71" t="s">
        <v>100</v>
      </c>
      <c r="B71" t="s">
        <v>101</v>
      </c>
      <c r="C71">
        <v>501</v>
      </c>
      <c r="D71" t="s">
        <v>14</v>
      </c>
      <c r="E71">
        <v>31</v>
      </c>
      <c r="F71">
        <v>307</v>
      </c>
      <c r="G71">
        <v>7592</v>
      </c>
      <c r="H71" t="s">
        <v>15</v>
      </c>
      <c r="I71">
        <f t="shared" si="1"/>
        <v>277</v>
      </c>
      <c r="J71" t="str">
        <f>VLOOKUP(B71,Лист4!B:M,6,1)</f>
        <v>Bacteria</v>
      </c>
      <c r="K71" t="str">
        <f>VLOOKUP(B71,Лист4!B:M,7,1)</f>
        <v xml:space="preserve"> Firmicutes</v>
      </c>
      <c r="L71" t="str">
        <f>VLOOKUP(B71,Лист4!B:M,8,1)</f>
        <v xml:space="preserve"> Bacilli</v>
      </c>
      <c r="M71" t="str">
        <f>VLOOKUP(B71,Лист4!B:M,9,1)</f>
        <v xml:space="preserve"> Lactobacillales</v>
      </c>
      <c r="N71" t="str">
        <f>VLOOKUP(B71,Лист4!B:M,10,1)</f>
        <v xml:space="preserve"> Streptococcaceae</v>
      </c>
      <c r="O71" t="str">
        <f>VLOOKUP(B71,Лист4!B:M,11,1)</f>
        <v>Streptococcus.</v>
      </c>
      <c r="P71">
        <f>VLOOKUP(B71,Лист4!B:M,12,1)</f>
        <v>0</v>
      </c>
      <c r="Q71">
        <f>VLOOKUP(B71,Лист4!B:N,13,1)</f>
        <v>0</v>
      </c>
    </row>
    <row r="72" spans="1:17" x14ac:dyDescent="0.25">
      <c r="A72" t="s">
        <v>100</v>
      </c>
      <c r="B72" t="s">
        <v>101</v>
      </c>
      <c r="C72">
        <v>501</v>
      </c>
      <c r="D72" t="s">
        <v>10</v>
      </c>
      <c r="E72">
        <v>320</v>
      </c>
      <c r="F72">
        <v>501</v>
      </c>
      <c r="G72">
        <v>1239</v>
      </c>
      <c r="H72" t="s">
        <v>11</v>
      </c>
      <c r="I72">
        <f t="shared" si="1"/>
        <v>182</v>
      </c>
      <c r="J72" t="str">
        <f>VLOOKUP(B72,Лист4!B:M,6,1)</f>
        <v>Bacteria</v>
      </c>
      <c r="K72" t="str">
        <f>VLOOKUP(B72,Лист4!B:M,7,1)</f>
        <v xml:space="preserve"> Firmicutes</v>
      </c>
      <c r="L72" t="str">
        <f>VLOOKUP(B72,Лист4!B:M,8,1)</f>
        <v xml:space="preserve"> Bacilli</v>
      </c>
      <c r="M72" t="str">
        <f>VLOOKUP(B72,Лист4!B:M,9,1)</f>
        <v xml:space="preserve"> Lactobacillales</v>
      </c>
      <c r="N72" t="str">
        <f>VLOOKUP(B72,Лист4!B:M,10,1)</f>
        <v xml:space="preserve"> Streptococcaceae</v>
      </c>
      <c r="O72" t="str">
        <f>VLOOKUP(B72,Лист4!B:M,11,1)</f>
        <v>Streptococcus.</v>
      </c>
      <c r="P72">
        <f>VLOOKUP(B72,Лист4!B:M,12,1)</f>
        <v>0</v>
      </c>
      <c r="Q72">
        <f>VLOOKUP(B72,Лист4!B:N,13,1)</f>
        <v>0</v>
      </c>
    </row>
    <row r="73" spans="1:17" x14ac:dyDescent="0.25">
      <c r="A73" t="s">
        <v>102</v>
      </c>
      <c r="B73" t="s">
        <v>103</v>
      </c>
      <c r="C73">
        <v>515</v>
      </c>
      <c r="D73" t="s">
        <v>14</v>
      </c>
      <c r="E73">
        <v>34</v>
      </c>
      <c r="F73">
        <v>318</v>
      </c>
      <c r="G73">
        <v>7592</v>
      </c>
      <c r="H73" t="s">
        <v>15</v>
      </c>
      <c r="I73">
        <f t="shared" si="1"/>
        <v>285</v>
      </c>
      <c r="J73" t="str">
        <f>VLOOKUP(B73,Лист4!B:M,6,1)</f>
        <v>Bacteria</v>
      </c>
      <c r="K73" t="str">
        <f>VLOOKUP(B73,Лист4!B:M,7,1)</f>
        <v xml:space="preserve"> Firmicutes</v>
      </c>
      <c r="L73" t="str">
        <f>VLOOKUP(B73,Лист4!B:M,8,1)</f>
        <v xml:space="preserve"> Bacilli</v>
      </c>
      <c r="M73" t="str">
        <f>VLOOKUP(B73,Лист4!B:M,9,1)</f>
        <v xml:space="preserve"> Lactobacillales</v>
      </c>
      <c r="N73" t="str">
        <f>VLOOKUP(B73,Лист4!B:M,10,1)</f>
        <v xml:space="preserve"> Streptococcaceae</v>
      </c>
      <c r="O73" t="str">
        <f>VLOOKUP(B73,Лист4!B:M,11,1)</f>
        <v>Streptococcus.</v>
      </c>
      <c r="P73">
        <f>VLOOKUP(B73,Лист4!B:M,12,1)</f>
        <v>0</v>
      </c>
      <c r="Q73">
        <f>VLOOKUP(B73,Лист4!B:N,13,1)</f>
        <v>0</v>
      </c>
    </row>
    <row r="74" spans="1:17" x14ac:dyDescent="0.25">
      <c r="A74" t="s">
        <v>102</v>
      </c>
      <c r="B74" t="s">
        <v>103</v>
      </c>
      <c r="C74">
        <v>515</v>
      </c>
      <c r="D74" t="s">
        <v>10</v>
      </c>
      <c r="E74">
        <v>331</v>
      </c>
      <c r="F74">
        <v>515</v>
      </c>
      <c r="G74">
        <v>1239</v>
      </c>
      <c r="H74" t="s">
        <v>11</v>
      </c>
      <c r="I74">
        <f t="shared" si="1"/>
        <v>185</v>
      </c>
      <c r="J74" t="str">
        <f>VLOOKUP(B74,Лист4!B:M,6,1)</f>
        <v>Bacteria</v>
      </c>
      <c r="K74" t="str">
        <f>VLOOKUP(B74,Лист4!B:M,7,1)</f>
        <v xml:space="preserve"> Firmicutes</v>
      </c>
      <c r="L74" t="str">
        <f>VLOOKUP(B74,Лист4!B:M,8,1)</f>
        <v xml:space="preserve"> Bacilli</v>
      </c>
      <c r="M74" t="str">
        <f>VLOOKUP(B74,Лист4!B:M,9,1)</f>
        <v xml:space="preserve"> Lactobacillales</v>
      </c>
      <c r="N74" t="str">
        <f>VLOOKUP(B74,Лист4!B:M,10,1)</f>
        <v xml:space="preserve"> Streptococcaceae</v>
      </c>
      <c r="O74" t="str">
        <f>VLOOKUP(B74,Лист4!B:M,11,1)</f>
        <v>Streptococcus.</v>
      </c>
      <c r="P74">
        <f>VLOOKUP(B74,Лист4!B:M,12,1)</f>
        <v>0</v>
      </c>
      <c r="Q74">
        <f>VLOOKUP(B74,Лист4!B:N,13,1)</f>
        <v>0</v>
      </c>
    </row>
    <row r="75" spans="1:17" x14ac:dyDescent="0.25">
      <c r="A75" t="s">
        <v>104</v>
      </c>
      <c r="B75" t="s">
        <v>105</v>
      </c>
      <c r="C75">
        <v>501</v>
      </c>
      <c r="D75" t="s">
        <v>14</v>
      </c>
      <c r="E75">
        <v>31</v>
      </c>
      <c r="F75">
        <v>307</v>
      </c>
      <c r="G75">
        <v>7592</v>
      </c>
      <c r="H75" t="s">
        <v>15</v>
      </c>
      <c r="I75">
        <f t="shared" si="1"/>
        <v>277</v>
      </c>
      <c r="J75" t="str">
        <f>VLOOKUP(B75,Лист4!B:M,6,1)</f>
        <v>Bacteria</v>
      </c>
      <c r="K75" t="str">
        <f>VLOOKUP(B75,Лист4!B:M,7,1)</f>
        <v xml:space="preserve"> Firmicutes</v>
      </c>
      <c r="L75" t="str">
        <f>VLOOKUP(B75,Лист4!B:M,8,1)</f>
        <v xml:space="preserve"> Bacilli</v>
      </c>
      <c r="M75" t="str">
        <f>VLOOKUP(B75,Лист4!B:M,9,1)</f>
        <v xml:space="preserve"> Lactobacillales</v>
      </c>
      <c r="N75" t="str">
        <f>VLOOKUP(B75,Лист4!B:M,10,1)</f>
        <v xml:space="preserve"> Streptococcaceae</v>
      </c>
      <c r="O75" t="str">
        <f>VLOOKUP(B75,Лист4!B:M,11,1)</f>
        <v>Streptococcus.</v>
      </c>
      <c r="P75">
        <f>VLOOKUP(B75,Лист4!B:M,12,1)</f>
        <v>0</v>
      </c>
      <c r="Q75">
        <f>VLOOKUP(B75,Лист4!B:N,13,1)</f>
        <v>0</v>
      </c>
    </row>
    <row r="76" spans="1:17" x14ac:dyDescent="0.25">
      <c r="A76" t="s">
        <v>104</v>
      </c>
      <c r="B76" t="s">
        <v>105</v>
      </c>
      <c r="C76">
        <v>501</v>
      </c>
      <c r="D76" t="s">
        <v>10</v>
      </c>
      <c r="E76">
        <v>320</v>
      </c>
      <c r="F76">
        <v>501</v>
      </c>
      <c r="G76">
        <v>1239</v>
      </c>
      <c r="H76" t="s">
        <v>11</v>
      </c>
      <c r="I76">
        <f t="shared" si="1"/>
        <v>182</v>
      </c>
      <c r="J76" t="str">
        <f>VLOOKUP(B76,Лист4!B:M,6,1)</f>
        <v>Bacteria</v>
      </c>
      <c r="K76" t="str">
        <f>VLOOKUP(B76,Лист4!B:M,7,1)</f>
        <v xml:space="preserve"> Firmicutes</v>
      </c>
      <c r="L76" t="str">
        <f>VLOOKUP(B76,Лист4!B:M,8,1)</f>
        <v xml:space="preserve"> Bacilli</v>
      </c>
      <c r="M76" t="str">
        <f>VLOOKUP(B76,Лист4!B:M,9,1)</f>
        <v xml:space="preserve"> Lactobacillales</v>
      </c>
      <c r="N76" t="str">
        <f>VLOOKUP(B76,Лист4!B:M,10,1)</f>
        <v xml:space="preserve"> Streptococcaceae</v>
      </c>
      <c r="O76" t="str">
        <f>VLOOKUP(B76,Лист4!B:M,11,1)</f>
        <v>Streptococcus.</v>
      </c>
      <c r="P76">
        <f>VLOOKUP(B76,Лист4!B:M,12,1)</f>
        <v>0</v>
      </c>
      <c r="Q76">
        <f>VLOOKUP(B76,Лист4!B:N,13,1)</f>
        <v>0</v>
      </c>
    </row>
    <row r="77" spans="1:17" x14ac:dyDescent="0.25">
      <c r="A77" t="s">
        <v>106</v>
      </c>
      <c r="B77" t="s">
        <v>107</v>
      </c>
      <c r="C77">
        <v>237</v>
      </c>
      <c r="D77" t="s">
        <v>10</v>
      </c>
      <c r="E77">
        <v>57</v>
      </c>
      <c r="F77">
        <v>237</v>
      </c>
      <c r="G77">
        <v>1239</v>
      </c>
      <c r="H77" t="s">
        <v>11</v>
      </c>
      <c r="I77">
        <f t="shared" si="1"/>
        <v>181</v>
      </c>
      <c r="J77" t="str">
        <f>VLOOKUP(B77,Лист4!B:M,6,1)</f>
        <v>Bacteria</v>
      </c>
      <c r="K77" t="str">
        <f>VLOOKUP(B77,Лист4!B:M,7,1)</f>
        <v xml:space="preserve"> Firmicutes</v>
      </c>
      <c r="L77" t="str">
        <f>VLOOKUP(B77,Лист4!B:M,8,1)</f>
        <v xml:space="preserve"> Bacilli</v>
      </c>
      <c r="M77" t="str">
        <f>VLOOKUP(B77,Лист4!B:M,9,1)</f>
        <v xml:space="preserve"> Bacillales</v>
      </c>
      <c r="N77" t="str">
        <f>VLOOKUP(B77,Лист4!B:M,10,1)</f>
        <v xml:space="preserve"> Bacillaceae</v>
      </c>
      <c r="O77" t="str">
        <f>VLOOKUP(B77,Лист4!B:M,11,1)</f>
        <v xml:space="preserve"> Bacillus</v>
      </c>
      <c r="P77" t="str">
        <f>VLOOKUP(B77,Лист4!B:M,12,1)</f>
        <v>Bacillus cereus group.</v>
      </c>
      <c r="Q77">
        <f>VLOOKUP(B77,Лист4!B:N,13,1)</f>
        <v>0</v>
      </c>
    </row>
    <row r="78" spans="1:17" x14ac:dyDescent="0.25">
      <c r="A78" t="s">
        <v>108</v>
      </c>
      <c r="B78" t="s">
        <v>109</v>
      </c>
      <c r="C78">
        <v>237</v>
      </c>
      <c r="D78" t="s">
        <v>10</v>
      </c>
      <c r="E78">
        <v>57</v>
      </c>
      <c r="F78">
        <v>237</v>
      </c>
      <c r="G78">
        <v>1239</v>
      </c>
      <c r="H78" t="s">
        <v>11</v>
      </c>
      <c r="I78">
        <f t="shared" si="1"/>
        <v>181</v>
      </c>
      <c r="J78" t="str">
        <f>VLOOKUP(B78,Лист4!B:M,6,1)</f>
        <v>Bacteria</v>
      </c>
      <c r="K78" t="str">
        <f>VLOOKUP(B78,Лист4!B:M,7,1)</f>
        <v xml:space="preserve"> Firmicutes</v>
      </c>
      <c r="L78" t="str">
        <f>VLOOKUP(B78,Лист4!B:M,8,1)</f>
        <v xml:space="preserve"> Bacilli</v>
      </c>
      <c r="M78" t="str">
        <f>VLOOKUP(B78,Лист4!B:M,9,1)</f>
        <v xml:space="preserve"> Bacillales</v>
      </c>
      <c r="N78" t="str">
        <f>VLOOKUP(B78,Лист4!B:M,10,1)</f>
        <v xml:space="preserve"> Bacillaceae</v>
      </c>
      <c r="O78" t="str">
        <f>VLOOKUP(B78,Лист4!B:M,11,1)</f>
        <v xml:space="preserve"> Bacillus</v>
      </c>
      <c r="P78" t="str">
        <f>VLOOKUP(B78,Лист4!B:M,12,1)</f>
        <v>Bacillus cereus group.</v>
      </c>
      <c r="Q78">
        <f>VLOOKUP(B78,Лист4!B:N,13,1)</f>
        <v>0</v>
      </c>
    </row>
    <row r="79" spans="1:17" x14ac:dyDescent="0.25">
      <c r="A79" t="s">
        <v>110</v>
      </c>
      <c r="B79" t="s">
        <v>111</v>
      </c>
      <c r="C79">
        <v>237</v>
      </c>
      <c r="D79" t="s">
        <v>10</v>
      </c>
      <c r="E79">
        <v>57</v>
      </c>
      <c r="F79">
        <v>237</v>
      </c>
      <c r="G79">
        <v>1239</v>
      </c>
      <c r="H79" t="s">
        <v>11</v>
      </c>
      <c r="I79">
        <f t="shared" si="1"/>
        <v>181</v>
      </c>
      <c r="J79" t="str">
        <f>VLOOKUP(B79,Лист4!B:M,6,1)</f>
        <v>Bacteria</v>
      </c>
      <c r="K79" t="str">
        <f>VLOOKUP(B79,Лист4!B:M,7,1)</f>
        <v xml:space="preserve"> Firmicutes</v>
      </c>
      <c r="L79" t="str">
        <f>VLOOKUP(B79,Лист4!B:M,8,1)</f>
        <v xml:space="preserve"> Bacilli</v>
      </c>
      <c r="M79" t="str">
        <f>VLOOKUP(B79,Лист4!B:M,9,1)</f>
        <v xml:space="preserve"> Bacillales</v>
      </c>
      <c r="N79" t="str">
        <f>VLOOKUP(B79,Лист4!B:M,10,1)</f>
        <v xml:space="preserve"> Bacillaceae</v>
      </c>
      <c r="O79" t="str">
        <f>VLOOKUP(B79,Лист4!B:M,11,1)</f>
        <v xml:space="preserve"> Bacillus</v>
      </c>
      <c r="P79" t="str">
        <f>VLOOKUP(B79,Лист4!B:M,12,1)</f>
        <v>Bacillus cereus group.</v>
      </c>
      <c r="Q79">
        <f>VLOOKUP(B79,Лист4!B:N,13,1)</f>
        <v>0</v>
      </c>
    </row>
    <row r="80" spans="1:17" x14ac:dyDescent="0.25">
      <c r="A80" t="s">
        <v>112</v>
      </c>
      <c r="B80" t="s">
        <v>113</v>
      </c>
      <c r="C80">
        <v>223</v>
      </c>
      <c r="D80" t="s">
        <v>10</v>
      </c>
      <c r="E80">
        <v>40</v>
      </c>
      <c r="F80">
        <v>223</v>
      </c>
      <c r="G80">
        <v>1239</v>
      </c>
      <c r="H80" t="s">
        <v>11</v>
      </c>
      <c r="I80">
        <f t="shared" si="1"/>
        <v>184</v>
      </c>
      <c r="J80" t="str">
        <f>VLOOKUP(B80,Лист4!B:M,6,1)</f>
        <v>Bacteria</v>
      </c>
      <c r="K80" t="str">
        <f>VLOOKUP(B80,Лист4!B:M,7,1)</f>
        <v xml:space="preserve"> Firmicutes</v>
      </c>
      <c r="L80" t="str">
        <f>VLOOKUP(B80,Лист4!B:M,8,1)</f>
        <v xml:space="preserve"> Clostridia</v>
      </c>
      <c r="M80" t="str">
        <f>VLOOKUP(B80,Лист4!B:M,9,1)</f>
        <v xml:space="preserve"> Clostridiales</v>
      </c>
      <c r="N80" t="str">
        <f>VLOOKUP(B80,Лист4!B:M,10,1)</f>
        <v>Clostridiales Family XI. Incertae Sedis</v>
      </c>
      <c r="O80" t="str">
        <f>VLOOKUP(B80,Лист4!B:M,11,1)</f>
        <v xml:space="preserve"> Finegoldia.</v>
      </c>
      <c r="P80">
        <f>VLOOKUP(B80,Лист4!B:M,12,1)</f>
        <v>0</v>
      </c>
      <c r="Q80">
        <f>VLOOKUP(B80,Лист4!B:N,13,1)</f>
        <v>0</v>
      </c>
    </row>
    <row r="81" spans="1:17" x14ac:dyDescent="0.25">
      <c r="A81" t="s">
        <v>114</v>
      </c>
      <c r="B81" t="s">
        <v>115</v>
      </c>
      <c r="C81">
        <v>204</v>
      </c>
      <c r="D81" t="s">
        <v>10</v>
      </c>
      <c r="E81">
        <v>29</v>
      </c>
      <c r="F81">
        <v>204</v>
      </c>
      <c r="G81">
        <v>1239</v>
      </c>
      <c r="H81" t="s">
        <v>11</v>
      </c>
      <c r="I81">
        <f t="shared" si="1"/>
        <v>176</v>
      </c>
      <c r="J81" t="str">
        <f>VLOOKUP(B81,Лист4!B:M,6,1)</f>
        <v>Bacteria</v>
      </c>
      <c r="K81" t="str">
        <f>VLOOKUP(B81,Лист4!B:M,7,1)</f>
        <v xml:space="preserve"> Proteobacteria</v>
      </c>
      <c r="L81" t="str">
        <f>VLOOKUP(B81,Лист4!B:M,8,1)</f>
        <v xml:space="preserve"> Gammaproteobacteria</v>
      </c>
      <c r="M81" t="str">
        <f>VLOOKUP(B81,Лист4!B:M,9,1)</f>
        <v xml:space="preserve"> Enterobacteriales</v>
      </c>
      <c r="N81" t="str">
        <f>VLOOKUP(B81,Лист4!B:M,10,1)</f>
        <v>Enterobacteriaceae</v>
      </c>
      <c r="O81" t="str">
        <f>VLOOKUP(B81,Лист4!B:M,11,1)</f>
        <v xml:space="preserve"> Escherichia.</v>
      </c>
      <c r="P81">
        <f>VLOOKUP(B81,Лист4!B:M,12,1)</f>
        <v>0</v>
      </c>
      <c r="Q81">
        <f>VLOOKUP(B81,Лист4!B:N,13,1)</f>
        <v>0</v>
      </c>
    </row>
    <row r="82" spans="1:17" x14ac:dyDescent="0.25">
      <c r="A82" t="s">
        <v>116</v>
      </c>
      <c r="B82" t="s">
        <v>117</v>
      </c>
      <c r="C82">
        <v>216</v>
      </c>
      <c r="D82" t="s">
        <v>10</v>
      </c>
      <c r="E82">
        <v>35</v>
      </c>
      <c r="F82">
        <v>216</v>
      </c>
      <c r="G82">
        <v>1239</v>
      </c>
      <c r="H82" t="s">
        <v>11</v>
      </c>
      <c r="I82">
        <f t="shared" si="1"/>
        <v>182</v>
      </c>
      <c r="J82" t="str">
        <f>VLOOKUP(B82,Лист4!B:M,6,1)</f>
        <v>Bacteria</v>
      </c>
      <c r="K82" t="str">
        <f>VLOOKUP(B82,Лист4!B:M,7,1)</f>
        <v xml:space="preserve"> Proteobacteria</v>
      </c>
      <c r="L82" t="str">
        <f>VLOOKUP(B82,Лист4!B:M,8,1)</f>
        <v xml:space="preserve"> Gammaproteobacteria</v>
      </c>
      <c r="M82" t="str">
        <f>VLOOKUP(B82,Лист4!B:M,9,1)</f>
        <v xml:space="preserve"> Enterobacteriales</v>
      </c>
      <c r="N82" t="str">
        <f>VLOOKUP(B82,Лист4!B:M,10,1)</f>
        <v>Enterobacteriaceae</v>
      </c>
      <c r="O82" t="str">
        <f>VLOOKUP(B82,Лист4!B:M,11,1)</f>
        <v xml:space="preserve"> Escherichia.</v>
      </c>
      <c r="P82">
        <f>VLOOKUP(B82,Лист4!B:M,12,1)</f>
        <v>0</v>
      </c>
      <c r="Q82">
        <f>VLOOKUP(B82,Лист4!B:N,13,1)</f>
        <v>0</v>
      </c>
    </row>
    <row r="83" spans="1:17" x14ac:dyDescent="0.25">
      <c r="A83" t="s">
        <v>118</v>
      </c>
      <c r="B83" t="s">
        <v>119</v>
      </c>
      <c r="C83">
        <v>237</v>
      </c>
      <c r="D83" t="s">
        <v>10</v>
      </c>
      <c r="E83">
        <v>57</v>
      </c>
      <c r="F83">
        <v>237</v>
      </c>
      <c r="G83">
        <v>1239</v>
      </c>
      <c r="H83" t="s">
        <v>11</v>
      </c>
      <c r="I83">
        <f t="shared" si="1"/>
        <v>181</v>
      </c>
      <c r="J83" t="str">
        <f>VLOOKUP(B83,Лист4!B:M,6,1)</f>
        <v>Bacteria</v>
      </c>
      <c r="K83" t="str">
        <f>VLOOKUP(B83,Лист4!B:M,7,1)</f>
        <v xml:space="preserve"> Firmicutes</v>
      </c>
      <c r="L83" t="str">
        <f>VLOOKUP(B83,Лист4!B:M,8,1)</f>
        <v xml:space="preserve"> Bacilli</v>
      </c>
      <c r="M83" t="str">
        <f>VLOOKUP(B83,Лист4!B:M,9,1)</f>
        <v xml:space="preserve"> Bacillales</v>
      </c>
      <c r="N83" t="str">
        <f>VLOOKUP(B83,Лист4!B:M,10,1)</f>
        <v xml:space="preserve"> Bacillaceae</v>
      </c>
      <c r="O83" t="str">
        <f>VLOOKUP(B83,Лист4!B:M,11,1)</f>
        <v xml:space="preserve"> Bacillus</v>
      </c>
      <c r="P83" t="str">
        <f>VLOOKUP(B83,Лист4!B:M,12,1)</f>
        <v>Bacillus cereus group.</v>
      </c>
      <c r="Q83">
        <f>VLOOKUP(B83,Лист4!B:N,13,1)</f>
        <v>0</v>
      </c>
    </row>
    <row r="84" spans="1:17" x14ac:dyDescent="0.25">
      <c r="A84" t="s">
        <v>120</v>
      </c>
      <c r="B84" t="s">
        <v>121</v>
      </c>
      <c r="C84">
        <v>237</v>
      </c>
      <c r="D84" t="s">
        <v>10</v>
      </c>
      <c r="E84">
        <v>57</v>
      </c>
      <c r="F84">
        <v>237</v>
      </c>
      <c r="G84">
        <v>1239</v>
      </c>
      <c r="H84" t="s">
        <v>11</v>
      </c>
      <c r="I84">
        <f t="shared" si="1"/>
        <v>181</v>
      </c>
      <c r="J84" t="str">
        <f>VLOOKUP(B84,Лист4!B:M,6,1)</f>
        <v>Bacteria</v>
      </c>
      <c r="K84" t="str">
        <f>VLOOKUP(B84,Лист4!B:M,7,1)</f>
        <v xml:space="preserve"> Firmicutes</v>
      </c>
      <c r="L84" t="str">
        <f>VLOOKUP(B84,Лист4!B:M,8,1)</f>
        <v xml:space="preserve"> Bacilli</v>
      </c>
      <c r="M84" t="str">
        <f>VLOOKUP(B84,Лист4!B:M,9,1)</f>
        <v xml:space="preserve"> Bacillales</v>
      </c>
      <c r="N84" t="str">
        <f>VLOOKUP(B84,Лист4!B:M,10,1)</f>
        <v xml:space="preserve"> Bacillaceae</v>
      </c>
      <c r="O84" t="str">
        <f>VLOOKUP(B84,Лист4!B:M,11,1)</f>
        <v xml:space="preserve"> Bacillus</v>
      </c>
      <c r="P84" t="str">
        <f>VLOOKUP(B84,Лист4!B:M,12,1)</f>
        <v>Bacillus cereus group.</v>
      </c>
      <c r="Q84">
        <f>VLOOKUP(B84,Лист4!B:N,13,1)</f>
        <v>0</v>
      </c>
    </row>
    <row r="85" spans="1:17" x14ac:dyDescent="0.25">
      <c r="A85" t="s">
        <v>122</v>
      </c>
      <c r="B85" t="s">
        <v>123</v>
      </c>
      <c r="C85">
        <v>501</v>
      </c>
      <c r="D85" t="s">
        <v>14</v>
      </c>
      <c r="E85">
        <v>31</v>
      </c>
      <c r="F85">
        <v>307</v>
      </c>
      <c r="G85">
        <v>7592</v>
      </c>
      <c r="H85" t="s">
        <v>15</v>
      </c>
      <c r="I85">
        <f t="shared" si="1"/>
        <v>277</v>
      </c>
      <c r="J85" t="str">
        <f>VLOOKUP(B85,Лист4!B:M,6,1)</f>
        <v>Bacteria</v>
      </c>
      <c r="K85" t="str">
        <f>VLOOKUP(B85,Лист4!B:M,7,1)</f>
        <v xml:space="preserve"> Firmicutes</v>
      </c>
      <c r="L85" t="str">
        <f>VLOOKUP(B85,Лист4!B:M,8,1)</f>
        <v xml:space="preserve"> Bacilli</v>
      </c>
      <c r="M85" t="str">
        <f>VLOOKUP(B85,Лист4!B:M,9,1)</f>
        <v xml:space="preserve"> Lactobacillales</v>
      </c>
      <c r="N85" t="str">
        <f>VLOOKUP(B85,Лист4!B:M,10,1)</f>
        <v xml:space="preserve"> Streptococcaceae</v>
      </c>
      <c r="O85" t="str">
        <f>VLOOKUP(B85,Лист4!B:M,11,1)</f>
        <v>Streptococcus.</v>
      </c>
      <c r="P85">
        <f>VLOOKUP(B85,Лист4!B:M,12,1)</f>
        <v>0</v>
      </c>
      <c r="Q85">
        <f>VLOOKUP(B85,Лист4!B:N,13,1)</f>
        <v>0</v>
      </c>
    </row>
    <row r="86" spans="1:17" x14ac:dyDescent="0.25">
      <c r="A86" t="s">
        <v>122</v>
      </c>
      <c r="B86" t="s">
        <v>123</v>
      </c>
      <c r="C86">
        <v>501</v>
      </c>
      <c r="D86" t="s">
        <v>10</v>
      </c>
      <c r="E86">
        <v>320</v>
      </c>
      <c r="F86">
        <v>501</v>
      </c>
      <c r="G86">
        <v>1239</v>
      </c>
      <c r="H86" t="s">
        <v>11</v>
      </c>
      <c r="I86">
        <f t="shared" si="1"/>
        <v>182</v>
      </c>
      <c r="J86" t="str">
        <f>VLOOKUP(B86,Лист4!B:M,6,1)</f>
        <v>Bacteria</v>
      </c>
      <c r="K86" t="str">
        <f>VLOOKUP(B86,Лист4!B:M,7,1)</f>
        <v xml:space="preserve"> Firmicutes</v>
      </c>
      <c r="L86" t="str">
        <f>VLOOKUP(B86,Лист4!B:M,8,1)</f>
        <v xml:space="preserve"> Bacilli</v>
      </c>
      <c r="M86" t="str">
        <f>VLOOKUP(B86,Лист4!B:M,9,1)</f>
        <v xml:space="preserve"> Lactobacillales</v>
      </c>
      <c r="N86" t="str">
        <f>VLOOKUP(B86,Лист4!B:M,10,1)</f>
        <v xml:space="preserve"> Streptococcaceae</v>
      </c>
      <c r="O86" t="str">
        <f>VLOOKUP(B86,Лист4!B:M,11,1)</f>
        <v>Streptococcus.</v>
      </c>
      <c r="P86">
        <f>VLOOKUP(B86,Лист4!B:M,12,1)</f>
        <v>0</v>
      </c>
      <c r="Q86">
        <f>VLOOKUP(B86,Лист4!B:N,13,1)</f>
        <v>0</v>
      </c>
    </row>
    <row r="87" spans="1:17" x14ac:dyDescent="0.25">
      <c r="A87" t="s">
        <v>124</v>
      </c>
      <c r="B87" t="s">
        <v>125</v>
      </c>
      <c r="C87">
        <v>223</v>
      </c>
      <c r="D87" t="s">
        <v>10</v>
      </c>
      <c r="E87">
        <v>42</v>
      </c>
      <c r="F87">
        <v>223</v>
      </c>
      <c r="G87">
        <v>1239</v>
      </c>
      <c r="H87" t="s">
        <v>11</v>
      </c>
      <c r="I87">
        <f t="shared" si="1"/>
        <v>182</v>
      </c>
      <c r="J87" t="str">
        <f>VLOOKUP(B87,Лист4!B:M,6,1)</f>
        <v>Bacteria</v>
      </c>
      <c r="K87" t="str">
        <f>VLOOKUP(B87,Лист4!B:M,7,1)</f>
        <v xml:space="preserve"> Proteobacteria</v>
      </c>
      <c r="L87" t="str">
        <f>VLOOKUP(B87,Лист4!B:M,8,1)</f>
        <v xml:space="preserve"> Gammaproteobacteria</v>
      </c>
      <c r="M87" t="str">
        <f>VLOOKUP(B87,Лист4!B:M,9,1)</f>
        <v xml:space="preserve"> Enterobacteriales</v>
      </c>
      <c r="N87" t="str">
        <f>VLOOKUP(B87,Лист4!B:M,10,1)</f>
        <v>Enterobacteriaceae</v>
      </c>
      <c r="O87" t="str">
        <f>VLOOKUP(B87,Лист4!B:M,11,1)</f>
        <v xml:space="preserve"> Escherichia.</v>
      </c>
      <c r="P87">
        <f>VLOOKUP(B87,Лист4!B:M,12,1)</f>
        <v>0</v>
      </c>
      <c r="Q87">
        <f>VLOOKUP(B87,Лист4!B:N,13,1)</f>
        <v>0</v>
      </c>
    </row>
    <row r="88" spans="1:17" x14ac:dyDescent="0.25">
      <c r="A88" t="s">
        <v>126</v>
      </c>
      <c r="B88" t="s">
        <v>127</v>
      </c>
      <c r="C88">
        <v>216</v>
      </c>
      <c r="D88" t="s">
        <v>10</v>
      </c>
      <c r="E88">
        <v>35</v>
      </c>
      <c r="F88">
        <v>216</v>
      </c>
      <c r="G88">
        <v>1239</v>
      </c>
      <c r="H88" t="s">
        <v>11</v>
      </c>
      <c r="I88">
        <f t="shared" si="1"/>
        <v>182</v>
      </c>
      <c r="J88" t="str">
        <f>VLOOKUP(B88,Лист4!B:M,6,1)</f>
        <v>Bacteria</v>
      </c>
      <c r="K88" t="str">
        <f>VLOOKUP(B88,Лист4!B:M,7,1)</f>
        <v xml:space="preserve"> Proteobacteria</v>
      </c>
      <c r="L88" t="str">
        <f>VLOOKUP(B88,Лист4!B:M,8,1)</f>
        <v xml:space="preserve"> Gammaproteobacteria</v>
      </c>
      <c r="M88" t="str">
        <f>VLOOKUP(B88,Лист4!B:M,9,1)</f>
        <v xml:space="preserve"> Enterobacteriales</v>
      </c>
      <c r="N88" t="str">
        <f>VLOOKUP(B88,Лист4!B:M,10,1)</f>
        <v>Enterobacteriaceae</v>
      </c>
      <c r="O88" t="str">
        <f>VLOOKUP(B88,Лист4!B:M,11,1)</f>
        <v xml:space="preserve"> Escherichia.</v>
      </c>
      <c r="P88">
        <f>VLOOKUP(B88,Лист4!B:M,12,1)</f>
        <v>0</v>
      </c>
      <c r="Q88">
        <f>VLOOKUP(B88,Лист4!B:N,13,1)</f>
        <v>0</v>
      </c>
    </row>
    <row r="89" spans="1:17" x14ac:dyDescent="0.25">
      <c r="A89" t="s">
        <v>128</v>
      </c>
      <c r="B89" t="s">
        <v>129</v>
      </c>
      <c r="C89">
        <v>501</v>
      </c>
      <c r="D89" t="s">
        <v>14</v>
      </c>
      <c r="E89">
        <v>31</v>
      </c>
      <c r="F89">
        <v>307</v>
      </c>
      <c r="G89">
        <v>7592</v>
      </c>
      <c r="H89" t="s">
        <v>15</v>
      </c>
      <c r="I89">
        <f t="shared" si="1"/>
        <v>277</v>
      </c>
      <c r="J89" t="str">
        <f>VLOOKUP(B89,Лист4!B:M,6,1)</f>
        <v>Bacteria</v>
      </c>
      <c r="K89" t="str">
        <f>VLOOKUP(B89,Лист4!B:M,7,1)</f>
        <v xml:space="preserve"> Firmicutes</v>
      </c>
      <c r="L89" t="str">
        <f>VLOOKUP(B89,Лист4!B:M,8,1)</f>
        <v xml:space="preserve"> Bacilli</v>
      </c>
      <c r="M89" t="str">
        <f>VLOOKUP(B89,Лист4!B:M,9,1)</f>
        <v xml:space="preserve"> Lactobacillales</v>
      </c>
      <c r="N89" t="str">
        <f>VLOOKUP(B89,Лист4!B:M,10,1)</f>
        <v xml:space="preserve"> Streptococcaceae</v>
      </c>
      <c r="O89" t="str">
        <f>VLOOKUP(B89,Лист4!B:M,11,1)</f>
        <v>Streptococcus.</v>
      </c>
      <c r="P89">
        <f>VLOOKUP(B89,Лист4!B:M,12,1)</f>
        <v>0</v>
      </c>
      <c r="Q89">
        <f>VLOOKUP(B89,Лист4!B:N,13,1)</f>
        <v>0</v>
      </c>
    </row>
    <row r="90" spans="1:17" x14ac:dyDescent="0.25">
      <c r="A90" t="s">
        <v>128</v>
      </c>
      <c r="B90" t="s">
        <v>129</v>
      </c>
      <c r="C90">
        <v>501</v>
      </c>
      <c r="D90" t="s">
        <v>10</v>
      </c>
      <c r="E90">
        <v>320</v>
      </c>
      <c r="F90">
        <v>501</v>
      </c>
      <c r="G90">
        <v>1239</v>
      </c>
      <c r="H90" t="s">
        <v>11</v>
      </c>
      <c r="I90">
        <f t="shared" si="1"/>
        <v>182</v>
      </c>
      <c r="J90" t="str">
        <f>VLOOKUP(B90,Лист4!B:M,6,1)</f>
        <v>Bacteria</v>
      </c>
      <c r="K90" t="str">
        <f>VLOOKUP(B90,Лист4!B:M,7,1)</f>
        <v xml:space="preserve"> Firmicutes</v>
      </c>
      <c r="L90" t="str">
        <f>VLOOKUP(B90,Лист4!B:M,8,1)</f>
        <v xml:space="preserve"> Bacilli</v>
      </c>
      <c r="M90" t="str">
        <f>VLOOKUP(B90,Лист4!B:M,9,1)</f>
        <v xml:space="preserve"> Lactobacillales</v>
      </c>
      <c r="N90" t="str">
        <f>VLOOKUP(B90,Лист4!B:M,10,1)</f>
        <v xml:space="preserve"> Streptococcaceae</v>
      </c>
      <c r="O90" t="str">
        <f>VLOOKUP(B90,Лист4!B:M,11,1)</f>
        <v>Streptococcus.</v>
      </c>
      <c r="P90">
        <f>VLOOKUP(B90,Лист4!B:M,12,1)</f>
        <v>0</v>
      </c>
      <c r="Q90">
        <f>VLOOKUP(B90,Лист4!B:N,13,1)</f>
        <v>0</v>
      </c>
    </row>
    <row r="91" spans="1:17" x14ac:dyDescent="0.25">
      <c r="A91" t="s">
        <v>130</v>
      </c>
      <c r="B91" t="s">
        <v>131</v>
      </c>
      <c r="C91">
        <v>559</v>
      </c>
      <c r="D91" t="s">
        <v>14</v>
      </c>
      <c r="E91">
        <v>100</v>
      </c>
      <c r="F91">
        <v>380</v>
      </c>
      <c r="G91">
        <v>7592</v>
      </c>
      <c r="H91" t="s">
        <v>15</v>
      </c>
      <c r="I91">
        <f t="shared" si="1"/>
        <v>281</v>
      </c>
      <c r="J91" t="str">
        <f>VLOOKUP(B91,Лист4!B:M,6,1)</f>
        <v>Bacteria</v>
      </c>
      <c r="K91" t="str">
        <f>VLOOKUP(B91,Лист4!B:M,7,1)</f>
        <v xml:space="preserve"> Actinobacteria</v>
      </c>
      <c r="L91" t="str">
        <f>VLOOKUP(B91,Лист4!B:M,8,1)</f>
        <v xml:space="preserve"> Actinobacteridae</v>
      </c>
      <c r="M91" t="str">
        <f>VLOOKUP(B91,Лист4!B:M,9,1)</f>
        <v xml:space="preserve"> Bifidobacteriales</v>
      </c>
      <c r="N91" t="str">
        <f>VLOOKUP(B91,Лист4!B:M,10,1)</f>
        <v>Bifidobacteriaceae</v>
      </c>
      <c r="O91" t="str">
        <f>VLOOKUP(B91,Лист4!B:M,11,1)</f>
        <v xml:space="preserve"> Bifidobacterium.</v>
      </c>
      <c r="P91">
        <f>VLOOKUP(B91,Лист4!B:M,12,1)</f>
        <v>0</v>
      </c>
      <c r="Q91">
        <f>VLOOKUP(B91,Лист4!B:N,13,1)</f>
        <v>0</v>
      </c>
    </row>
    <row r="92" spans="1:17" x14ac:dyDescent="0.25">
      <c r="A92" t="s">
        <v>130</v>
      </c>
      <c r="B92" t="s">
        <v>131</v>
      </c>
      <c r="C92">
        <v>559</v>
      </c>
      <c r="D92" t="s">
        <v>10</v>
      </c>
      <c r="E92">
        <v>379</v>
      </c>
      <c r="F92">
        <v>559</v>
      </c>
      <c r="G92">
        <v>1239</v>
      </c>
      <c r="H92" t="s">
        <v>11</v>
      </c>
      <c r="I92">
        <f t="shared" si="1"/>
        <v>181</v>
      </c>
      <c r="J92" t="str">
        <f>VLOOKUP(B92,Лист4!B:M,6,1)</f>
        <v>Bacteria</v>
      </c>
      <c r="K92" t="str">
        <f>VLOOKUP(B92,Лист4!B:M,7,1)</f>
        <v xml:space="preserve"> Actinobacteria</v>
      </c>
      <c r="L92" t="str">
        <f>VLOOKUP(B92,Лист4!B:M,8,1)</f>
        <v xml:space="preserve"> Actinobacteridae</v>
      </c>
      <c r="M92" t="str">
        <f>VLOOKUP(B92,Лист4!B:M,9,1)</f>
        <v xml:space="preserve"> Bifidobacteriales</v>
      </c>
      <c r="N92" t="str">
        <f>VLOOKUP(B92,Лист4!B:M,10,1)</f>
        <v>Bifidobacteriaceae</v>
      </c>
      <c r="O92" t="str">
        <f>VLOOKUP(B92,Лист4!B:M,11,1)</f>
        <v xml:space="preserve"> Bifidobacterium.</v>
      </c>
      <c r="P92">
        <f>VLOOKUP(B92,Лист4!B:M,12,1)</f>
        <v>0</v>
      </c>
      <c r="Q92">
        <f>VLOOKUP(B92,Лист4!B:N,13,1)</f>
        <v>0</v>
      </c>
    </row>
    <row r="93" spans="1:17" x14ac:dyDescent="0.25">
      <c r="A93" t="s">
        <v>132</v>
      </c>
      <c r="B93" t="s">
        <v>133</v>
      </c>
      <c r="C93">
        <v>476</v>
      </c>
      <c r="D93" t="s">
        <v>14</v>
      </c>
      <c r="E93">
        <v>34</v>
      </c>
      <c r="F93">
        <v>306</v>
      </c>
      <c r="G93">
        <v>7592</v>
      </c>
      <c r="H93" t="s">
        <v>15</v>
      </c>
      <c r="I93">
        <f t="shared" si="1"/>
        <v>273</v>
      </c>
      <c r="J93" t="str">
        <f>VLOOKUP(B93,Лист4!B:M,6,1)</f>
        <v>Bacteria</v>
      </c>
      <c r="K93" t="str">
        <f>VLOOKUP(B93,Лист4!B:M,7,1)</f>
        <v xml:space="preserve"> Firmicutes</v>
      </c>
      <c r="L93" t="str">
        <f>VLOOKUP(B93,Лист4!B:M,8,1)</f>
        <v xml:space="preserve"> Bacilli</v>
      </c>
      <c r="M93" t="str">
        <f>VLOOKUP(B93,Лист4!B:M,9,1)</f>
        <v xml:space="preserve"> Lactobacillales</v>
      </c>
      <c r="N93" t="str">
        <f>VLOOKUP(B93,Лист4!B:M,10,1)</f>
        <v xml:space="preserve"> Streptococcaceae</v>
      </c>
      <c r="O93" t="str">
        <f>VLOOKUP(B93,Лист4!B:M,11,1)</f>
        <v>Streptococcus.</v>
      </c>
      <c r="P93">
        <f>VLOOKUP(B93,Лист4!B:M,12,1)</f>
        <v>0</v>
      </c>
      <c r="Q93">
        <f>VLOOKUP(B93,Лист4!B:N,13,1)</f>
        <v>0</v>
      </c>
    </row>
    <row r="94" spans="1:17" x14ac:dyDescent="0.25">
      <c r="A94" t="s">
        <v>132</v>
      </c>
      <c r="B94" t="s">
        <v>133</v>
      </c>
      <c r="C94">
        <v>476</v>
      </c>
      <c r="D94" t="s">
        <v>10</v>
      </c>
      <c r="E94">
        <v>319</v>
      </c>
      <c r="F94">
        <v>443</v>
      </c>
      <c r="G94">
        <v>1239</v>
      </c>
      <c r="H94" t="s">
        <v>11</v>
      </c>
      <c r="I94">
        <f t="shared" si="1"/>
        <v>125</v>
      </c>
      <c r="J94" t="str">
        <f>VLOOKUP(B94,Лист4!B:M,6,1)</f>
        <v>Bacteria</v>
      </c>
      <c r="K94" t="str">
        <f>VLOOKUP(B94,Лист4!B:M,7,1)</f>
        <v xml:space="preserve"> Firmicutes</v>
      </c>
      <c r="L94" t="str">
        <f>VLOOKUP(B94,Лист4!B:M,8,1)</f>
        <v xml:space="preserve"> Bacilli</v>
      </c>
      <c r="M94" t="str">
        <f>VLOOKUP(B94,Лист4!B:M,9,1)</f>
        <v xml:space="preserve"> Lactobacillales</v>
      </c>
      <c r="N94" t="str">
        <f>VLOOKUP(B94,Лист4!B:M,10,1)</f>
        <v xml:space="preserve"> Streptococcaceae</v>
      </c>
      <c r="O94" t="str">
        <f>VLOOKUP(B94,Лист4!B:M,11,1)</f>
        <v>Streptococcus.</v>
      </c>
      <c r="P94">
        <f>VLOOKUP(B94,Лист4!B:M,12,1)</f>
        <v>0</v>
      </c>
      <c r="Q94">
        <f>VLOOKUP(B94,Лист4!B:N,13,1)</f>
        <v>0</v>
      </c>
    </row>
    <row r="95" spans="1:17" x14ac:dyDescent="0.25">
      <c r="A95" t="s">
        <v>134</v>
      </c>
      <c r="B95" t="s">
        <v>135</v>
      </c>
      <c r="C95">
        <v>237</v>
      </c>
      <c r="D95" t="s">
        <v>10</v>
      </c>
      <c r="E95">
        <v>57</v>
      </c>
      <c r="F95">
        <v>237</v>
      </c>
      <c r="G95">
        <v>1239</v>
      </c>
      <c r="H95" t="s">
        <v>11</v>
      </c>
      <c r="I95">
        <f t="shared" si="1"/>
        <v>181</v>
      </c>
      <c r="J95" t="str">
        <f>VLOOKUP(B95,Лист4!B:M,6,1)</f>
        <v>Bacteria</v>
      </c>
      <c r="K95" t="str">
        <f>VLOOKUP(B95,Лист4!B:M,7,1)</f>
        <v xml:space="preserve"> Firmicutes</v>
      </c>
      <c r="L95" t="str">
        <f>VLOOKUP(B95,Лист4!B:M,8,1)</f>
        <v xml:space="preserve"> Bacilli</v>
      </c>
      <c r="M95" t="str">
        <f>VLOOKUP(B95,Лист4!B:M,9,1)</f>
        <v xml:space="preserve"> Bacillales</v>
      </c>
      <c r="N95" t="str">
        <f>VLOOKUP(B95,Лист4!B:M,10,1)</f>
        <v xml:space="preserve"> Bacillaceae</v>
      </c>
      <c r="O95" t="str">
        <f>VLOOKUP(B95,Лист4!B:M,11,1)</f>
        <v xml:space="preserve"> Bacillus</v>
      </c>
      <c r="P95" t="str">
        <f>VLOOKUP(B95,Лист4!B:M,12,1)</f>
        <v>Bacillus cereus group.</v>
      </c>
      <c r="Q95">
        <f>VLOOKUP(B95,Лист4!B:N,13,1)</f>
        <v>0</v>
      </c>
    </row>
    <row r="96" spans="1:17" x14ac:dyDescent="0.25">
      <c r="A96" t="s">
        <v>136</v>
      </c>
      <c r="B96" t="s">
        <v>137</v>
      </c>
      <c r="C96">
        <v>216</v>
      </c>
      <c r="D96" t="s">
        <v>10</v>
      </c>
      <c r="E96">
        <v>35</v>
      </c>
      <c r="F96">
        <v>216</v>
      </c>
      <c r="G96">
        <v>1239</v>
      </c>
      <c r="H96" t="s">
        <v>11</v>
      </c>
      <c r="I96">
        <f t="shared" si="1"/>
        <v>182</v>
      </c>
      <c r="J96" t="str">
        <f>VLOOKUP(B96,Лист4!B:M,6,1)</f>
        <v>Bacteria</v>
      </c>
      <c r="K96" t="str">
        <f>VLOOKUP(B96,Лист4!B:M,7,1)</f>
        <v xml:space="preserve"> Proteobacteria</v>
      </c>
      <c r="L96" t="str">
        <f>VLOOKUP(B96,Лист4!B:M,8,1)</f>
        <v xml:space="preserve"> Gammaproteobacteria</v>
      </c>
      <c r="M96" t="str">
        <f>VLOOKUP(B96,Лист4!B:M,9,1)</f>
        <v xml:space="preserve"> Enterobacteriales</v>
      </c>
      <c r="N96" t="str">
        <f>VLOOKUP(B96,Лист4!B:M,10,1)</f>
        <v>Enterobacteriaceae</v>
      </c>
      <c r="O96" t="str">
        <f>VLOOKUP(B96,Лист4!B:M,11,1)</f>
        <v xml:space="preserve"> Escherichia.</v>
      </c>
      <c r="P96">
        <f>VLOOKUP(B96,Лист4!B:M,12,1)</f>
        <v>0</v>
      </c>
      <c r="Q96">
        <f>VLOOKUP(B96,Лист4!B:N,13,1)</f>
        <v>0</v>
      </c>
    </row>
    <row r="97" spans="1:17" x14ac:dyDescent="0.25">
      <c r="A97" t="s">
        <v>138</v>
      </c>
      <c r="B97" t="s">
        <v>139</v>
      </c>
      <c r="C97">
        <v>501</v>
      </c>
      <c r="D97" t="s">
        <v>14</v>
      </c>
      <c r="E97">
        <v>31</v>
      </c>
      <c r="F97">
        <v>307</v>
      </c>
      <c r="G97">
        <v>7592</v>
      </c>
      <c r="H97" t="s">
        <v>15</v>
      </c>
      <c r="I97">
        <f t="shared" si="1"/>
        <v>277</v>
      </c>
      <c r="J97" t="str">
        <f>VLOOKUP(B97,Лист4!B:M,6,1)</f>
        <v>Bacteria</v>
      </c>
      <c r="K97" t="str">
        <f>VLOOKUP(B97,Лист4!B:M,7,1)</f>
        <v xml:space="preserve"> Firmicutes</v>
      </c>
      <c r="L97" t="str">
        <f>VLOOKUP(B97,Лист4!B:M,8,1)</f>
        <v xml:space="preserve"> Bacilli</v>
      </c>
      <c r="M97" t="str">
        <f>VLOOKUP(B97,Лист4!B:M,9,1)</f>
        <v xml:space="preserve"> Lactobacillales</v>
      </c>
      <c r="N97" t="str">
        <f>VLOOKUP(B97,Лист4!B:M,10,1)</f>
        <v xml:space="preserve"> Streptococcaceae</v>
      </c>
      <c r="O97" t="str">
        <f>VLOOKUP(B97,Лист4!B:M,11,1)</f>
        <v>Streptococcus.</v>
      </c>
      <c r="P97">
        <f>VLOOKUP(B97,Лист4!B:M,12,1)</f>
        <v>0</v>
      </c>
      <c r="Q97">
        <f>VLOOKUP(B97,Лист4!B:N,13,1)</f>
        <v>0</v>
      </c>
    </row>
    <row r="98" spans="1:17" x14ac:dyDescent="0.25">
      <c r="A98" t="s">
        <v>138</v>
      </c>
      <c r="B98" t="s">
        <v>139</v>
      </c>
      <c r="C98">
        <v>501</v>
      </c>
      <c r="D98" t="s">
        <v>10</v>
      </c>
      <c r="E98">
        <v>320</v>
      </c>
      <c r="F98">
        <v>501</v>
      </c>
      <c r="G98">
        <v>1239</v>
      </c>
      <c r="H98" t="s">
        <v>11</v>
      </c>
      <c r="I98">
        <f t="shared" si="1"/>
        <v>182</v>
      </c>
      <c r="J98" t="str">
        <f>VLOOKUP(B98,Лист4!B:M,6,1)</f>
        <v>Bacteria</v>
      </c>
      <c r="K98" t="str">
        <f>VLOOKUP(B98,Лист4!B:M,7,1)</f>
        <v xml:space="preserve"> Firmicutes</v>
      </c>
      <c r="L98" t="str">
        <f>VLOOKUP(B98,Лист4!B:M,8,1)</f>
        <v xml:space="preserve"> Bacilli</v>
      </c>
      <c r="M98" t="str">
        <f>VLOOKUP(B98,Лист4!B:M,9,1)</f>
        <v xml:space="preserve"> Lactobacillales</v>
      </c>
      <c r="N98" t="str">
        <f>VLOOKUP(B98,Лист4!B:M,10,1)</f>
        <v xml:space="preserve"> Streptococcaceae</v>
      </c>
      <c r="O98" t="str">
        <f>VLOOKUP(B98,Лист4!B:M,11,1)</f>
        <v>Streptococcus.</v>
      </c>
      <c r="P98">
        <f>VLOOKUP(B98,Лист4!B:M,12,1)</f>
        <v>0</v>
      </c>
      <c r="Q98">
        <f>VLOOKUP(B98,Лист4!B:N,13,1)</f>
        <v>0</v>
      </c>
    </row>
    <row r="99" spans="1:17" x14ac:dyDescent="0.25">
      <c r="A99" t="s">
        <v>140</v>
      </c>
      <c r="B99" t="s">
        <v>141</v>
      </c>
      <c r="C99">
        <v>501</v>
      </c>
      <c r="D99" t="s">
        <v>14</v>
      </c>
      <c r="E99">
        <v>31</v>
      </c>
      <c r="F99">
        <v>307</v>
      </c>
      <c r="G99">
        <v>7592</v>
      </c>
      <c r="H99" t="s">
        <v>15</v>
      </c>
      <c r="I99">
        <f t="shared" si="1"/>
        <v>277</v>
      </c>
      <c r="J99" t="str">
        <f>VLOOKUP(B99,Лист4!B:M,6,1)</f>
        <v>Bacteria</v>
      </c>
      <c r="K99" t="str">
        <f>VLOOKUP(B99,Лист4!B:M,7,1)</f>
        <v xml:space="preserve"> Firmicutes</v>
      </c>
      <c r="L99" t="str">
        <f>VLOOKUP(B99,Лист4!B:M,8,1)</f>
        <v xml:space="preserve"> Bacilli</v>
      </c>
      <c r="M99" t="str">
        <f>VLOOKUP(B99,Лист4!B:M,9,1)</f>
        <v xml:space="preserve"> Lactobacillales</v>
      </c>
      <c r="N99" t="str">
        <f>VLOOKUP(B99,Лист4!B:M,10,1)</f>
        <v xml:space="preserve"> Streptococcaceae</v>
      </c>
      <c r="O99" t="str">
        <f>VLOOKUP(B99,Лист4!B:M,11,1)</f>
        <v>Streptococcus.</v>
      </c>
      <c r="P99">
        <f>VLOOKUP(B99,Лист4!B:M,12,1)</f>
        <v>0</v>
      </c>
      <c r="Q99">
        <f>VLOOKUP(B99,Лист4!B:N,13,1)</f>
        <v>0</v>
      </c>
    </row>
    <row r="100" spans="1:17" x14ac:dyDescent="0.25">
      <c r="A100" t="s">
        <v>140</v>
      </c>
      <c r="B100" t="s">
        <v>141</v>
      </c>
      <c r="C100">
        <v>501</v>
      </c>
      <c r="D100" t="s">
        <v>10</v>
      </c>
      <c r="E100">
        <v>320</v>
      </c>
      <c r="F100">
        <v>501</v>
      </c>
      <c r="G100">
        <v>1239</v>
      </c>
      <c r="H100" t="s">
        <v>11</v>
      </c>
      <c r="I100">
        <f t="shared" si="1"/>
        <v>182</v>
      </c>
      <c r="J100" t="str">
        <f>VLOOKUP(B100,Лист4!B:M,6,1)</f>
        <v>Bacteria</v>
      </c>
      <c r="K100" t="str">
        <f>VLOOKUP(B100,Лист4!B:M,7,1)</f>
        <v xml:space="preserve"> Firmicutes</v>
      </c>
      <c r="L100" t="str">
        <f>VLOOKUP(B100,Лист4!B:M,8,1)</f>
        <v xml:space="preserve"> Bacilli</v>
      </c>
      <c r="M100" t="str">
        <f>VLOOKUP(B100,Лист4!B:M,9,1)</f>
        <v xml:space="preserve"> Lactobacillales</v>
      </c>
      <c r="N100" t="str">
        <f>VLOOKUP(B100,Лист4!B:M,10,1)</f>
        <v xml:space="preserve"> Streptococcaceae</v>
      </c>
      <c r="O100" t="str">
        <f>VLOOKUP(B100,Лист4!B:M,11,1)</f>
        <v>Streptococcus.</v>
      </c>
      <c r="P100">
        <f>VLOOKUP(B100,Лист4!B:M,12,1)</f>
        <v>0</v>
      </c>
      <c r="Q100">
        <f>VLOOKUP(B100,Лист4!B:N,13,1)</f>
        <v>0</v>
      </c>
    </row>
    <row r="101" spans="1:17" x14ac:dyDescent="0.25">
      <c r="A101" t="s">
        <v>142</v>
      </c>
      <c r="B101" t="s">
        <v>143</v>
      </c>
      <c r="C101">
        <v>501</v>
      </c>
      <c r="D101" t="s">
        <v>14</v>
      </c>
      <c r="E101">
        <v>31</v>
      </c>
      <c r="F101">
        <v>307</v>
      </c>
      <c r="G101">
        <v>7592</v>
      </c>
      <c r="H101" t="s">
        <v>15</v>
      </c>
      <c r="I101">
        <f t="shared" si="1"/>
        <v>277</v>
      </c>
      <c r="J101" t="str">
        <f>VLOOKUP(B101,Лист4!B:M,6,1)</f>
        <v>Bacteria</v>
      </c>
      <c r="K101" t="str">
        <f>VLOOKUP(B101,Лист4!B:M,7,1)</f>
        <v xml:space="preserve"> Firmicutes</v>
      </c>
      <c r="L101" t="str">
        <f>VLOOKUP(B101,Лист4!B:M,8,1)</f>
        <v xml:space="preserve"> Bacilli</v>
      </c>
      <c r="M101" t="str">
        <f>VLOOKUP(B101,Лист4!B:M,9,1)</f>
        <v xml:space="preserve"> Lactobacillales</v>
      </c>
      <c r="N101" t="str">
        <f>VLOOKUP(B101,Лист4!B:M,10,1)</f>
        <v xml:space="preserve"> Streptococcaceae</v>
      </c>
      <c r="O101" t="str">
        <f>VLOOKUP(B101,Лист4!B:M,11,1)</f>
        <v>Streptococcus.</v>
      </c>
      <c r="P101">
        <f>VLOOKUP(B101,Лист4!B:M,12,1)</f>
        <v>0</v>
      </c>
      <c r="Q101">
        <f>VLOOKUP(B101,Лист4!B:N,13,1)</f>
        <v>0</v>
      </c>
    </row>
    <row r="102" spans="1:17" x14ac:dyDescent="0.25">
      <c r="A102" t="s">
        <v>142</v>
      </c>
      <c r="B102" t="s">
        <v>143</v>
      </c>
      <c r="C102">
        <v>501</v>
      </c>
      <c r="D102" t="s">
        <v>10</v>
      </c>
      <c r="E102">
        <v>320</v>
      </c>
      <c r="F102">
        <v>501</v>
      </c>
      <c r="G102">
        <v>1239</v>
      </c>
      <c r="H102" t="s">
        <v>11</v>
      </c>
      <c r="I102">
        <f t="shared" si="1"/>
        <v>182</v>
      </c>
      <c r="J102" t="str">
        <f>VLOOKUP(B102,Лист4!B:M,6,1)</f>
        <v>Bacteria</v>
      </c>
      <c r="K102" t="str">
        <f>VLOOKUP(B102,Лист4!B:M,7,1)</f>
        <v xml:space="preserve"> Firmicutes</v>
      </c>
      <c r="L102" t="str">
        <f>VLOOKUP(B102,Лист4!B:M,8,1)</f>
        <v xml:space="preserve"> Bacilli</v>
      </c>
      <c r="M102" t="str">
        <f>VLOOKUP(B102,Лист4!B:M,9,1)</f>
        <v xml:space="preserve"> Lactobacillales</v>
      </c>
      <c r="N102" t="str">
        <f>VLOOKUP(B102,Лист4!B:M,10,1)</f>
        <v xml:space="preserve"> Streptococcaceae</v>
      </c>
      <c r="O102" t="str">
        <f>VLOOKUP(B102,Лист4!B:M,11,1)</f>
        <v>Streptococcus.</v>
      </c>
      <c r="P102">
        <f>VLOOKUP(B102,Лист4!B:M,12,1)</f>
        <v>0</v>
      </c>
      <c r="Q102">
        <f>VLOOKUP(B102,Лист4!B:N,13,1)</f>
        <v>0</v>
      </c>
    </row>
    <row r="103" spans="1:17" x14ac:dyDescent="0.25">
      <c r="A103" t="s">
        <v>144</v>
      </c>
      <c r="B103" t="s">
        <v>145</v>
      </c>
      <c r="C103">
        <v>501</v>
      </c>
      <c r="D103" t="s">
        <v>14</v>
      </c>
      <c r="E103">
        <v>31</v>
      </c>
      <c r="F103">
        <v>307</v>
      </c>
      <c r="G103">
        <v>7592</v>
      </c>
      <c r="H103" t="s">
        <v>15</v>
      </c>
      <c r="I103">
        <f t="shared" si="1"/>
        <v>277</v>
      </c>
      <c r="J103" t="str">
        <f>VLOOKUP(B103,Лист4!B:M,6,1)</f>
        <v>Bacteria</v>
      </c>
      <c r="K103" t="str">
        <f>VLOOKUP(B103,Лист4!B:M,7,1)</f>
        <v xml:space="preserve"> Firmicutes</v>
      </c>
      <c r="L103" t="str">
        <f>VLOOKUP(B103,Лист4!B:M,8,1)</f>
        <v xml:space="preserve"> Bacilli</v>
      </c>
      <c r="M103" t="str">
        <f>VLOOKUP(B103,Лист4!B:M,9,1)</f>
        <v xml:space="preserve"> Lactobacillales</v>
      </c>
      <c r="N103" t="str">
        <f>VLOOKUP(B103,Лист4!B:M,10,1)</f>
        <v xml:space="preserve"> Streptococcaceae</v>
      </c>
      <c r="O103" t="str">
        <f>VLOOKUP(B103,Лист4!B:M,11,1)</f>
        <v>Streptococcus.</v>
      </c>
      <c r="P103">
        <f>VLOOKUP(B103,Лист4!B:M,12,1)</f>
        <v>0</v>
      </c>
      <c r="Q103">
        <f>VLOOKUP(B103,Лист4!B:N,13,1)</f>
        <v>0</v>
      </c>
    </row>
    <row r="104" spans="1:17" x14ac:dyDescent="0.25">
      <c r="A104" t="s">
        <v>144</v>
      </c>
      <c r="B104" t="s">
        <v>145</v>
      </c>
      <c r="C104">
        <v>501</v>
      </c>
      <c r="D104" t="s">
        <v>10</v>
      </c>
      <c r="E104">
        <v>320</v>
      </c>
      <c r="F104">
        <v>501</v>
      </c>
      <c r="G104">
        <v>1239</v>
      </c>
      <c r="H104" t="s">
        <v>11</v>
      </c>
      <c r="I104">
        <f t="shared" si="1"/>
        <v>182</v>
      </c>
      <c r="J104" t="str">
        <f>VLOOKUP(B104,Лист4!B:M,6,1)</f>
        <v>Bacteria</v>
      </c>
      <c r="K104" t="str">
        <f>VLOOKUP(B104,Лист4!B:M,7,1)</f>
        <v xml:space="preserve"> Firmicutes</v>
      </c>
      <c r="L104" t="str">
        <f>VLOOKUP(B104,Лист4!B:M,8,1)</f>
        <v xml:space="preserve"> Bacilli</v>
      </c>
      <c r="M104" t="str">
        <f>VLOOKUP(B104,Лист4!B:M,9,1)</f>
        <v xml:space="preserve"> Lactobacillales</v>
      </c>
      <c r="N104" t="str">
        <f>VLOOKUP(B104,Лист4!B:M,10,1)</f>
        <v xml:space="preserve"> Streptococcaceae</v>
      </c>
      <c r="O104" t="str">
        <f>VLOOKUP(B104,Лист4!B:M,11,1)</f>
        <v>Streptococcus.</v>
      </c>
      <c r="P104">
        <f>VLOOKUP(B104,Лист4!B:M,12,1)</f>
        <v>0</v>
      </c>
      <c r="Q104">
        <f>VLOOKUP(B104,Лист4!B:N,13,1)</f>
        <v>0</v>
      </c>
    </row>
    <row r="105" spans="1:17" x14ac:dyDescent="0.25">
      <c r="A105" t="s">
        <v>146</v>
      </c>
      <c r="B105" t="s">
        <v>147</v>
      </c>
      <c r="C105">
        <v>527</v>
      </c>
      <c r="D105" t="s">
        <v>14</v>
      </c>
      <c r="E105">
        <v>72</v>
      </c>
      <c r="F105">
        <v>348</v>
      </c>
      <c r="G105">
        <v>7592</v>
      </c>
      <c r="H105" t="s">
        <v>15</v>
      </c>
      <c r="I105">
        <f t="shared" si="1"/>
        <v>277</v>
      </c>
      <c r="J105" t="str">
        <f>VLOOKUP(B105,Лист4!B:M,6,1)</f>
        <v>Bacteria</v>
      </c>
      <c r="K105" t="str">
        <f>VLOOKUP(B105,Лист4!B:M,7,1)</f>
        <v xml:space="preserve"> Actinobacteria</v>
      </c>
      <c r="L105" t="str">
        <f>VLOOKUP(B105,Лист4!B:M,8,1)</f>
        <v xml:space="preserve"> Actinobacteridae</v>
      </c>
      <c r="M105" t="str">
        <f>VLOOKUP(B105,Лист4!B:M,9,1)</f>
        <v xml:space="preserve"> Bifidobacteriales</v>
      </c>
      <c r="N105" t="str">
        <f>VLOOKUP(B105,Лист4!B:M,10,1)</f>
        <v>Bifidobacteriaceae</v>
      </c>
      <c r="O105" t="str">
        <f>VLOOKUP(B105,Лист4!B:M,11,1)</f>
        <v xml:space="preserve"> Bifidobacterium.</v>
      </c>
      <c r="P105">
        <f>VLOOKUP(B105,Лист4!B:M,12,1)</f>
        <v>0</v>
      </c>
      <c r="Q105">
        <f>VLOOKUP(B105,Лист4!B:N,13,1)</f>
        <v>0</v>
      </c>
    </row>
    <row r="106" spans="1:17" x14ac:dyDescent="0.25">
      <c r="A106" t="s">
        <v>146</v>
      </c>
      <c r="B106" t="s">
        <v>147</v>
      </c>
      <c r="C106">
        <v>527</v>
      </c>
      <c r="D106" t="s">
        <v>10</v>
      </c>
      <c r="E106">
        <v>348</v>
      </c>
      <c r="F106">
        <v>527</v>
      </c>
      <c r="G106">
        <v>1239</v>
      </c>
      <c r="H106" t="s">
        <v>11</v>
      </c>
      <c r="I106">
        <f t="shared" si="1"/>
        <v>180</v>
      </c>
      <c r="J106" t="str">
        <f>VLOOKUP(B106,Лист4!B:M,6,1)</f>
        <v>Bacteria</v>
      </c>
      <c r="K106" t="str">
        <f>VLOOKUP(B106,Лист4!B:M,7,1)</f>
        <v xml:space="preserve"> Actinobacteria</v>
      </c>
      <c r="L106" t="str">
        <f>VLOOKUP(B106,Лист4!B:M,8,1)</f>
        <v xml:space="preserve"> Actinobacteridae</v>
      </c>
      <c r="M106" t="str">
        <f>VLOOKUP(B106,Лист4!B:M,9,1)</f>
        <v xml:space="preserve"> Bifidobacteriales</v>
      </c>
      <c r="N106" t="str">
        <f>VLOOKUP(B106,Лист4!B:M,10,1)</f>
        <v>Bifidobacteriaceae</v>
      </c>
      <c r="O106" t="str">
        <f>VLOOKUP(B106,Лист4!B:M,11,1)</f>
        <v xml:space="preserve"> Bifidobacterium.</v>
      </c>
      <c r="P106">
        <f>VLOOKUP(B106,Лист4!B:M,12,1)</f>
        <v>0</v>
      </c>
      <c r="Q106">
        <f>VLOOKUP(B106,Лист4!B:N,13,1)</f>
        <v>0</v>
      </c>
    </row>
    <row r="107" spans="1:17" x14ac:dyDescent="0.25">
      <c r="A107" t="s">
        <v>148</v>
      </c>
      <c r="B107" t="s">
        <v>149</v>
      </c>
      <c r="C107">
        <v>501</v>
      </c>
      <c r="D107" t="s">
        <v>14</v>
      </c>
      <c r="E107">
        <v>31</v>
      </c>
      <c r="F107">
        <v>307</v>
      </c>
      <c r="G107">
        <v>7592</v>
      </c>
      <c r="H107" t="s">
        <v>15</v>
      </c>
      <c r="I107">
        <f t="shared" si="1"/>
        <v>277</v>
      </c>
      <c r="J107" t="str">
        <f>VLOOKUP(B107,Лист4!B:M,6,1)</f>
        <v>Bacteria</v>
      </c>
      <c r="K107" t="str">
        <f>VLOOKUP(B107,Лист4!B:M,7,1)</f>
        <v xml:space="preserve"> Firmicutes</v>
      </c>
      <c r="L107" t="str">
        <f>VLOOKUP(B107,Лист4!B:M,8,1)</f>
        <v xml:space="preserve"> Bacilli</v>
      </c>
      <c r="M107" t="str">
        <f>VLOOKUP(B107,Лист4!B:M,9,1)</f>
        <v xml:space="preserve"> Lactobacillales</v>
      </c>
      <c r="N107" t="str">
        <f>VLOOKUP(B107,Лист4!B:M,10,1)</f>
        <v xml:space="preserve"> Streptococcaceae</v>
      </c>
      <c r="O107" t="str">
        <f>VLOOKUP(B107,Лист4!B:M,11,1)</f>
        <v>Streptococcus.</v>
      </c>
      <c r="P107">
        <f>VLOOKUP(B107,Лист4!B:M,12,1)</f>
        <v>0</v>
      </c>
      <c r="Q107">
        <f>VLOOKUP(B107,Лист4!B:N,13,1)</f>
        <v>0</v>
      </c>
    </row>
    <row r="108" spans="1:17" x14ac:dyDescent="0.25">
      <c r="A108" t="s">
        <v>148</v>
      </c>
      <c r="B108" t="s">
        <v>149</v>
      </c>
      <c r="C108">
        <v>501</v>
      </c>
      <c r="D108" t="s">
        <v>10</v>
      </c>
      <c r="E108">
        <v>320</v>
      </c>
      <c r="F108">
        <v>501</v>
      </c>
      <c r="G108">
        <v>1239</v>
      </c>
      <c r="H108" t="s">
        <v>11</v>
      </c>
      <c r="I108">
        <f t="shared" si="1"/>
        <v>182</v>
      </c>
      <c r="J108" t="str">
        <f>VLOOKUP(B108,Лист4!B:M,6,1)</f>
        <v>Bacteria</v>
      </c>
      <c r="K108" t="str">
        <f>VLOOKUP(B108,Лист4!B:M,7,1)</f>
        <v xml:space="preserve"> Firmicutes</v>
      </c>
      <c r="L108" t="str">
        <f>VLOOKUP(B108,Лист4!B:M,8,1)</f>
        <v xml:space="preserve"> Bacilli</v>
      </c>
      <c r="M108" t="str">
        <f>VLOOKUP(B108,Лист4!B:M,9,1)</f>
        <v xml:space="preserve"> Lactobacillales</v>
      </c>
      <c r="N108" t="str">
        <f>VLOOKUP(B108,Лист4!B:M,10,1)</f>
        <v xml:space="preserve"> Streptococcaceae</v>
      </c>
      <c r="O108" t="str">
        <f>VLOOKUP(B108,Лист4!B:M,11,1)</f>
        <v>Streptococcus.</v>
      </c>
      <c r="P108">
        <f>VLOOKUP(B108,Лист4!B:M,12,1)</f>
        <v>0</v>
      </c>
      <c r="Q108">
        <f>VLOOKUP(B108,Лист4!B:N,13,1)</f>
        <v>0</v>
      </c>
    </row>
    <row r="109" spans="1:17" x14ac:dyDescent="0.25">
      <c r="A109" t="s">
        <v>150</v>
      </c>
      <c r="B109" t="s">
        <v>151</v>
      </c>
      <c r="C109">
        <v>216</v>
      </c>
      <c r="D109" t="s">
        <v>10</v>
      </c>
      <c r="E109">
        <v>35</v>
      </c>
      <c r="F109">
        <v>216</v>
      </c>
      <c r="G109">
        <v>1239</v>
      </c>
      <c r="H109" t="s">
        <v>11</v>
      </c>
      <c r="I109">
        <f t="shared" si="1"/>
        <v>182</v>
      </c>
      <c r="J109" t="str">
        <f>VLOOKUP(B109,Лист4!B:M,6,1)</f>
        <v>Bacteria</v>
      </c>
      <c r="K109" t="str">
        <f>VLOOKUP(B109,Лист4!B:M,7,1)</f>
        <v xml:space="preserve"> Proteobacteria</v>
      </c>
      <c r="L109" t="str">
        <f>VLOOKUP(B109,Лист4!B:M,8,1)</f>
        <v xml:space="preserve"> Gammaproteobacteria</v>
      </c>
      <c r="M109" t="str">
        <f>VLOOKUP(B109,Лист4!B:M,9,1)</f>
        <v xml:space="preserve"> Enterobacteriales</v>
      </c>
      <c r="N109" t="str">
        <f>VLOOKUP(B109,Лист4!B:M,10,1)</f>
        <v>Enterobacteriaceae</v>
      </c>
      <c r="O109" t="str">
        <f>VLOOKUP(B109,Лист4!B:M,11,1)</f>
        <v xml:space="preserve"> Escherichia.</v>
      </c>
      <c r="P109">
        <f>VLOOKUP(B109,Лист4!B:M,12,1)</f>
        <v>0</v>
      </c>
      <c r="Q109">
        <f>VLOOKUP(B109,Лист4!B:N,13,1)</f>
        <v>0</v>
      </c>
    </row>
    <row r="110" spans="1:17" x14ac:dyDescent="0.25">
      <c r="A110" t="s">
        <v>152</v>
      </c>
      <c r="B110" t="s">
        <v>153</v>
      </c>
      <c r="C110">
        <v>216</v>
      </c>
      <c r="D110" t="s">
        <v>10</v>
      </c>
      <c r="E110">
        <v>35</v>
      </c>
      <c r="F110">
        <v>216</v>
      </c>
      <c r="G110">
        <v>1239</v>
      </c>
      <c r="H110" t="s">
        <v>11</v>
      </c>
      <c r="I110">
        <f t="shared" si="1"/>
        <v>182</v>
      </c>
      <c r="J110" t="str">
        <f>VLOOKUP(B110,Лист4!B:M,6,1)</f>
        <v>Bacteria</v>
      </c>
      <c r="K110" t="str">
        <f>VLOOKUP(B110,Лист4!B:M,7,1)</f>
        <v xml:space="preserve"> Proteobacteria</v>
      </c>
      <c r="L110" t="str">
        <f>VLOOKUP(B110,Лист4!B:M,8,1)</f>
        <v xml:space="preserve"> Gammaproteobacteria</v>
      </c>
      <c r="M110" t="str">
        <f>VLOOKUP(B110,Лист4!B:M,9,1)</f>
        <v xml:space="preserve"> Enterobacteriales</v>
      </c>
      <c r="N110" t="str">
        <f>VLOOKUP(B110,Лист4!B:M,10,1)</f>
        <v>Enterobacteriaceae</v>
      </c>
      <c r="O110" t="str">
        <f>VLOOKUP(B110,Лист4!B:M,11,1)</f>
        <v xml:space="preserve"> Escherichia.</v>
      </c>
      <c r="P110">
        <f>VLOOKUP(B110,Лист4!B:M,12,1)</f>
        <v>0</v>
      </c>
      <c r="Q110">
        <f>VLOOKUP(B110,Лист4!B:N,13,1)</f>
        <v>0</v>
      </c>
    </row>
    <row r="111" spans="1:17" x14ac:dyDescent="0.25">
      <c r="A111" t="s">
        <v>154</v>
      </c>
      <c r="B111" t="s">
        <v>155</v>
      </c>
      <c r="C111">
        <v>216</v>
      </c>
      <c r="D111" t="s">
        <v>10</v>
      </c>
      <c r="E111">
        <v>35</v>
      </c>
      <c r="F111">
        <v>216</v>
      </c>
      <c r="G111">
        <v>1239</v>
      </c>
      <c r="H111" t="s">
        <v>11</v>
      </c>
      <c r="I111">
        <f t="shared" si="1"/>
        <v>182</v>
      </c>
      <c r="J111" t="str">
        <f>VLOOKUP(B111,Лист4!B:M,6,1)</f>
        <v>Bacteria</v>
      </c>
      <c r="K111" t="str">
        <f>VLOOKUP(B111,Лист4!B:M,7,1)</f>
        <v xml:space="preserve"> Proteobacteria</v>
      </c>
      <c r="L111" t="str">
        <f>VLOOKUP(B111,Лист4!B:M,8,1)</f>
        <v xml:space="preserve"> Gammaproteobacteria</v>
      </c>
      <c r="M111" t="str">
        <f>VLOOKUP(B111,Лист4!B:M,9,1)</f>
        <v xml:space="preserve"> Enterobacteriales</v>
      </c>
      <c r="N111" t="str">
        <f>VLOOKUP(B111,Лист4!B:M,10,1)</f>
        <v>Enterobacteriaceae</v>
      </c>
      <c r="O111" t="str">
        <f>VLOOKUP(B111,Лист4!B:M,11,1)</f>
        <v xml:space="preserve"> Escherichia.</v>
      </c>
      <c r="P111">
        <f>VLOOKUP(B111,Лист4!B:M,12,1)</f>
        <v>0</v>
      </c>
      <c r="Q111">
        <f>VLOOKUP(B111,Лист4!B:N,13,1)</f>
        <v>0</v>
      </c>
    </row>
    <row r="112" spans="1:17" x14ac:dyDescent="0.25">
      <c r="A112" t="s">
        <v>156</v>
      </c>
      <c r="B112" t="s">
        <v>157</v>
      </c>
      <c r="C112">
        <v>216</v>
      </c>
      <c r="D112" t="s">
        <v>10</v>
      </c>
      <c r="E112">
        <v>35</v>
      </c>
      <c r="F112">
        <v>216</v>
      </c>
      <c r="G112">
        <v>1239</v>
      </c>
      <c r="H112" t="s">
        <v>11</v>
      </c>
      <c r="I112">
        <f t="shared" si="1"/>
        <v>182</v>
      </c>
      <c r="J112" t="str">
        <f>VLOOKUP(B112,Лист4!B:M,6,1)</f>
        <v>Bacteria</v>
      </c>
      <c r="K112" t="str">
        <f>VLOOKUP(B112,Лист4!B:M,7,1)</f>
        <v xml:space="preserve"> Proteobacteria</v>
      </c>
      <c r="L112" t="str">
        <f>VLOOKUP(B112,Лист4!B:M,8,1)</f>
        <v xml:space="preserve"> Gammaproteobacteria</v>
      </c>
      <c r="M112" t="str">
        <f>VLOOKUP(B112,Лист4!B:M,9,1)</f>
        <v xml:space="preserve"> Enterobacteriales</v>
      </c>
      <c r="N112" t="str">
        <f>VLOOKUP(B112,Лист4!B:M,10,1)</f>
        <v>Enterobacteriaceae</v>
      </c>
      <c r="O112" t="str">
        <f>VLOOKUP(B112,Лист4!B:M,11,1)</f>
        <v xml:space="preserve"> Escherichia.</v>
      </c>
      <c r="P112">
        <f>VLOOKUP(B112,Лист4!B:M,12,1)</f>
        <v>0</v>
      </c>
      <c r="Q112">
        <f>VLOOKUP(B112,Лист4!B:N,13,1)</f>
        <v>0</v>
      </c>
    </row>
    <row r="113" spans="1:17" x14ac:dyDescent="0.25">
      <c r="A113" t="s">
        <v>158</v>
      </c>
      <c r="B113" t="s">
        <v>159</v>
      </c>
      <c r="C113">
        <v>214</v>
      </c>
      <c r="D113" t="s">
        <v>10</v>
      </c>
      <c r="E113">
        <v>32</v>
      </c>
      <c r="F113">
        <v>214</v>
      </c>
      <c r="G113">
        <v>1239</v>
      </c>
      <c r="H113" t="s">
        <v>11</v>
      </c>
      <c r="I113">
        <f t="shared" si="1"/>
        <v>183</v>
      </c>
      <c r="J113" t="str">
        <f>VLOOKUP(B113,Лист4!B:M,6,1)</f>
        <v>Bacteria</v>
      </c>
      <c r="K113" t="str">
        <f>VLOOKUP(B113,Лист4!B:M,7,1)</f>
        <v xml:space="preserve"> Proteobacteria</v>
      </c>
      <c r="L113" t="str">
        <f>VLOOKUP(B113,Лист4!B:M,8,1)</f>
        <v xml:space="preserve"> Gammaproteobacteria</v>
      </c>
      <c r="M113" t="str">
        <f>VLOOKUP(B113,Лист4!B:M,9,1)</f>
        <v xml:space="preserve"> Enterobacteriales</v>
      </c>
      <c r="N113" t="str">
        <f>VLOOKUP(B113,Лист4!B:M,10,1)</f>
        <v>Enterobacteriaceae</v>
      </c>
      <c r="O113" t="str">
        <f>VLOOKUP(B113,Лист4!B:M,11,1)</f>
        <v xml:space="preserve"> Providencia.</v>
      </c>
      <c r="P113">
        <f>VLOOKUP(B113,Лист4!B:M,12,1)</f>
        <v>0</v>
      </c>
      <c r="Q113">
        <f>VLOOKUP(B113,Лист4!B:N,13,1)</f>
        <v>0</v>
      </c>
    </row>
    <row r="114" spans="1:17" x14ac:dyDescent="0.25">
      <c r="A114" t="s">
        <v>160</v>
      </c>
      <c r="B114" t="s">
        <v>161</v>
      </c>
      <c r="C114">
        <v>216</v>
      </c>
      <c r="D114" t="s">
        <v>10</v>
      </c>
      <c r="E114">
        <v>35</v>
      </c>
      <c r="F114">
        <v>216</v>
      </c>
      <c r="G114">
        <v>1239</v>
      </c>
      <c r="H114" t="s">
        <v>11</v>
      </c>
      <c r="I114">
        <f t="shared" si="1"/>
        <v>182</v>
      </c>
      <c r="J114" t="str">
        <f>VLOOKUP(B114,Лист4!B:M,6,1)</f>
        <v>Bacteria</v>
      </c>
      <c r="K114" t="str">
        <f>VLOOKUP(B114,Лист4!B:M,7,1)</f>
        <v xml:space="preserve"> Proteobacteria</v>
      </c>
      <c r="L114" t="str">
        <f>VLOOKUP(B114,Лист4!B:M,8,1)</f>
        <v xml:space="preserve"> Gammaproteobacteria</v>
      </c>
      <c r="M114" t="str">
        <f>VLOOKUP(B114,Лист4!B:M,9,1)</f>
        <v xml:space="preserve"> Enterobacteriales</v>
      </c>
      <c r="N114" t="str">
        <f>VLOOKUP(B114,Лист4!B:M,10,1)</f>
        <v>Enterobacteriaceae</v>
      </c>
      <c r="O114" t="str">
        <f>VLOOKUP(B114,Лист4!B:M,11,1)</f>
        <v xml:space="preserve"> Shigella.</v>
      </c>
      <c r="P114">
        <f>VLOOKUP(B114,Лист4!B:M,12,1)</f>
        <v>0</v>
      </c>
      <c r="Q114">
        <f>VLOOKUP(B114,Лист4!B:N,13,1)</f>
        <v>0</v>
      </c>
    </row>
    <row r="115" spans="1:17" x14ac:dyDescent="0.25">
      <c r="A115" t="s">
        <v>162</v>
      </c>
      <c r="B115" t="s">
        <v>163</v>
      </c>
      <c r="C115">
        <v>216</v>
      </c>
      <c r="D115" t="s">
        <v>10</v>
      </c>
      <c r="E115">
        <v>35</v>
      </c>
      <c r="F115">
        <v>216</v>
      </c>
      <c r="G115">
        <v>1239</v>
      </c>
      <c r="H115" t="s">
        <v>11</v>
      </c>
      <c r="I115">
        <f t="shared" si="1"/>
        <v>182</v>
      </c>
      <c r="J115" t="str">
        <f>VLOOKUP(B115,Лист4!B:M,6,1)</f>
        <v>Bacteria</v>
      </c>
      <c r="K115" t="str">
        <f>VLOOKUP(B115,Лист4!B:M,7,1)</f>
        <v xml:space="preserve"> Proteobacteria</v>
      </c>
      <c r="L115" t="str">
        <f>VLOOKUP(B115,Лист4!B:M,8,1)</f>
        <v xml:space="preserve"> Gammaproteobacteria</v>
      </c>
      <c r="M115" t="str">
        <f>VLOOKUP(B115,Лист4!B:M,9,1)</f>
        <v xml:space="preserve"> Enterobacteriales</v>
      </c>
      <c r="N115" t="str">
        <f>VLOOKUP(B115,Лист4!B:M,10,1)</f>
        <v>Enterobacteriaceae</v>
      </c>
      <c r="O115" t="str">
        <f>VLOOKUP(B115,Лист4!B:M,11,1)</f>
        <v xml:space="preserve"> Escherichia.</v>
      </c>
      <c r="P115">
        <f>VLOOKUP(B115,Лист4!B:M,12,1)</f>
        <v>0</v>
      </c>
      <c r="Q115">
        <f>VLOOKUP(B115,Лист4!B:N,13,1)</f>
        <v>0</v>
      </c>
    </row>
    <row r="116" spans="1:17" x14ac:dyDescent="0.25">
      <c r="A116" t="s">
        <v>164</v>
      </c>
      <c r="B116" t="s">
        <v>165</v>
      </c>
      <c r="C116">
        <v>216</v>
      </c>
      <c r="D116" t="s">
        <v>10</v>
      </c>
      <c r="E116">
        <v>35</v>
      </c>
      <c r="F116">
        <v>216</v>
      </c>
      <c r="G116">
        <v>1239</v>
      </c>
      <c r="H116" t="s">
        <v>11</v>
      </c>
      <c r="I116">
        <f t="shared" si="1"/>
        <v>182</v>
      </c>
      <c r="J116" t="str">
        <f>VLOOKUP(B116,Лист4!B:M,6,1)</f>
        <v>Bacteria</v>
      </c>
      <c r="K116" t="str">
        <f>VLOOKUP(B116,Лист4!B:M,7,1)</f>
        <v xml:space="preserve"> Proteobacteria</v>
      </c>
      <c r="L116" t="str">
        <f>VLOOKUP(B116,Лист4!B:M,8,1)</f>
        <v xml:space="preserve"> Gammaproteobacteria</v>
      </c>
      <c r="M116" t="str">
        <f>VLOOKUP(B116,Лист4!B:M,9,1)</f>
        <v xml:space="preserve"> Enterobacteriales</v>
      </c>
      <c r="N116" t="str">
        <f>VLOOKUP(B116,Лист4!B:M,10,1)</f>
        <v>Enterobacteriaceae</v>
      </c>
      <c r="O116" t="str">
        <f>VLOOKUP(B116,Лист4!B:M,11,1)</f>
        <v xml:space="preserve"> Escherichia.</v>
      </c>
      <c r="P116">
        <f>VLOOKUP(B116,Лист4!B:M,12,1)</f>
        <v>0</v>
      </c>
      <c r="Q116">
        <f>VLOOKUP(B116,Лист4!B:N,13,1)</f>
        <v>0</v>
      </c>
    </row>
    <row r="117" spans="1:17" x14ac:dyDescent="0.25">
      <c r="A117" t="s">
        <v>166</v>
      </c>
      <c r="B117" t="s">
        <v>167</v>
      </c>
      <c r="C117">
        <v>216</v>
      </c>
      <c r="D117" t="s">
        <v>10</v>
      </c>
      <c r="E117">
        <v>35</v>
      </c>
      <c r="F117">
        <v>216</v>
      </c>
      <c r="G117">
        <v>1239</v>
      </c>
      <c r="H117" t="s">
        <v>11</v>
      </c>
      <c r="I117">
        <f t="shared" si="1"/>
        <v>182</v>
      </c>
      <c r="J117" t="str">
        <f>VLOOKUP(B117,Лист4!B:M,6,1)</f>
        <v>Bacteria</v>
      </c>
      <c r="K117" t="str">
        <f>VLOOKUP(B117,Лист4!B:M,7,1)</f>
        <v xml:space="preserve"> Proteobacteria</v>
      </c>
      <c r="L117" t="str">
        <f>VLOOKUP(B117,Лист4!B:M,8,1)</f>
        <v xml:space="preserve"> Gammaproteobacteria</v>
      </c>
      <c r="M117" t="str">
        <f>VLOOKUP(B117,Лист4!B:M,9,1)</f>
        <v xml:space="preserve"> Enterobacteriales</v>
      </c>
      <c r="N117" t="str">
        <f>VLOOKUP(B117,Лист4!B:M,10,1)</f>
        <v>Enterobacteriaceae</v>
      </c>
      <c r="O117" t="str">
        <f>VLOOKUP(B117,Лист4!B:M,11,1)</f>
        <v xml:space="preserve"> Escherichia.</v>
      </c>
      <c r="P117">
        <f>VLOOKUP(B117,Лист4!B:M,12,1)</f>
        <v>0</v>
      </c>
      <c r="Q117">
        <f>VLOOKUP(B117,Лист4!B:N,13,1)</f>
        <v>0</v>
      </c>
    </row>
    <row r="118" spans="1:17" x14ac:dyDescent="0.25">
      <c r="A118" t="s">
        <v>168</v>
      </c>
      <c r="B118" t="s">
        <v>169</v>
      </c>
      <c r="C118">
        <v>216</v>
      </c>
      <c r="D118" t="s">
        <v>10</v>
      </c>
      <c r="E118">
        <v>35</v>
      </c>
      <c r="F118">
        <v>216</v>
      </c>
      <c r="G118">
        <v>1239</v>
      </c>
      <c r="H118" t="s">
        <v>11</v>
      </c>
      <c r="I118">
        <f t="shared" si="1"/>
        <v>182</v>
      </c>
      <c r="J118" t="str">
        <f>VLOOKUP(B118,Лист4!B:M,6,1)</f>
        <v>Bacteria</v>
      </c>
      <c r="K118" t="str">
        <f>VLOOKUP(B118,Лист4!B:M,7,1)</f>
        <v xml:space="preserve"> Proteobacteria</v>
      </c>
      <c r="L118" t="str">
        <f>VLOOKUP(B118,Лист4!B:M,8,1)</f>
        <v xml:space="preserve"> Gammaproteobacteria</v>
      </c>
      <c r="M118" t="str">
        <f>VLOOKUP(B118,Лист4!B:M,9,1)</f>
        <v xml:space="preserve"> Enterobacteriales</v>
      </c>
      <c r="N118" t="str">
        <f>VLOOKUP(B118,Лист4!B:M,10,1)</f>
        <v>Enterobacteriaceae</v>
      </c>
      <c r="O118" t="str">
        <f>VLOOKUP(B118,Лист4!B:M,11,1)</f>
        <v xml:space="preserve"> Escherichia.</v>
      </c>
      <c r="P118">
        <f>VLOOKUP(B118,Лист4!B:M,12,1)</f>
        <v>0</v>
      </c>
      <c r="Q118">
        <f>VLOOKUP(B118,Лист4!B:N,13,1)</f>
        <v>0</v>
      </c>
    </row>
    <row r="119" spans="1:17" x14ac:dyDescent="0.25">
      <c r="A119" t="s">
        <v>170</v>
      </c>
      <c r="B119" t="s">
        <v>171</v>
      </c>
      <c r="C119">
        <v>216</v>
      </c>
      <c r="D119" t="s">
        <v>10</v>
      </c>
      <c r="E119">
        <v>35</v>
      </c>
      <c r="F119">
        <v>216</v>
      </c>
      <c r="G119">
        <v>1239</v>
      </c>
      <c r="H119" t="s">
        <v>11</v>
      </c>
      <c r="I119">
        <f t="shared" si="1"/>
        <v>182</v>
      </c>
      <c r="J119" t="str">
        <f>VLOOKUP(B119,Лист4!B:M,6,1)</f>
        <v>Bacteria</v>
      </c>
      <c r="K119" t="str">
        <f>VLOOKUP(B119,Лист4!B:M,7,1)</f>
        <v xml:space="preserve"> Proteobacteria</v>
      </c>
      <c r="L119" t="str">
        <f>VLOOKUP(B119,Лист4!B:M,8,1)</f>
        <v xml:space="preserve"> Gammaproteobacteria</v>
      </c>
      <c r="M119" t="str">
        <f>VLOOKUP(B119,Лист4!B:M,9,1)</f>
        <v xml:space="preserve"> Enterobacteriales</v>
      </c>
      <c r="N119" t="str">
        <f>VLOOKUP(B119,Лист4!B:M,10,1)</f>
        <v>Enterobacteriaceae</v>
      </c>
      <c r="O119" t="str">
        <f>VLOOKUP(B119,Лист4!B:M,11,1)</f>
        <v xml:space="preserve"> Escherichia.</v>
      </c>
      <c r="P119">
        <f>VLOOKUP(B119,Лист4!B:M,12,1)</f>
        <v>0</v>
      </c>
      <c r="Q119">
        <f>VLOOKUP(B119,Лист4!B:N,13,1)</f>
        <v>0</v>
      </c>
    </row>
    <row r="120" spans="1:17" x14ac:dyDescent="0.25">
      <c r="A120" t="s">
        <v>172</v>
      </c>
      <c r="B120" t="s">
        <v>173</v>
      </c>
      <c r="C120">
        <v>216</v>
      </c>
      <c r="D120" t="s">
        <v>10</v>
      </c>
      <c r="E120">
        <v>35</v>
      </c>
      <c r="F120">
        <v>216</v>
      </c>
      <c r="G120">
        <v>1239</v>
      </c>
      <c r="H120" t="s">
        <v>11</v>
      </c>
      <c r="I120">
        <f t="shared" si="1"/>
        <v>182</v>
      </c>
      <c r="J120" t="str">
        <f>VLOOKUP(B120,Лист4!B:M,6,1)</f>
        <v>Bacteria</v>
      </c>
      <c r="K120" t="str">
        <f>VLOOKUP(B120,Лист4!B:M,7,1)</f>
        <v xml:space="preserve"> Proteobacteria</v>
      </c>
      <c r="L120" t="str">
        <f>VLOOKUP(B120,Лист4!B:M,8,1)</f>
        <v xml:space="preserve"> Gammaproteobacteria</v>
      </c>
      <c r="M120" t="str">
        <f>VLOOKUP(B120,Лист4!B:M,9,1)</f>
        <v xml:space="preserve"> Enterobacteriales</v>
      </c>
      <c r="N120" t="str">
        <f>VLOOKUP(B120,Лист4!B:M,10,1)</f>
        <v>Enterobacteriaceae</v>
      </c>
      <c r="O120" t="str">
        <f>VLOOKUP(B120,Лист4!B:M,11,1)</f>
        <v xml:space="preserve"> Escherichia.</v>
      </c>
      <c r="P120">
        <f>VLOOKUP(B120,Лист4!B:M,12,1)</f>
        <v>0</v>
      </c>
      <c r="Q120">
        <f>VLOOKUP(B120,Лист4!B:N,13,1)</f>
        <v>0</v>
      </c>
    </row>
    <row r="121" spans="1:17" x14ac:dyDescent="0.25">
      <c r="A121" t="s">
        <v>174</v>
      </c>
      <c r="B121" t="s">
        <v>175</v>
      </c>
      <c r="C121">
        <v>216</v>
      </c>
      <c r="D121" t="s">
        <v>10</v>
      </c>
      <c r="E121">
        <v>35</v>
      </c>
      <c r="F121">
        <v>216</v>
      </c>
      <c r="G121">
        <v>1239</v>
      </c>
      <c r="H121" t="s">
        <v>11</v>
      </c>
      <c r="I121">
        <f t="shared" si="1"/>
        <v>182</v>
      </c>
      <c r="J121" t="str">
        <f>VLOOKUP(B121,Лист4!B:M,6,1)</f>
        <v>Bacteria</v>
      </c>
      <c r="K121" t="str">
        <f>VLOOKUP(B121,Лист4!B:M,7,1)</f>
        <v xml:space="preserve"> Proteobacteria</v>
      </c>
      <c r="L121" t="str">
        <f>VLOOKUP(B121,Лист4!B:M,8,1)</f>
        <v xml:space="preserve"> Gammaproteobacteria</v>
      </c>
      <c r="M121" t="str">
        <f>VLOOKUP(B121,Лист4!B:M,9,1)</f>
        <v xml:space="preserve"> Enterobacteriales</v>
      </c>
      <c r="N121" t="str">
        <f>VLOOKUP(B121,Лист4!B:M,10,1)</f>
        <v>Enterobacteriaceae</v>
      </c>
      <c r="O121" t="str">
        <f>VLOOKUP(B121,Лист4!B:M,11,1)</f>
        <v xml:space="preserve"> Escherichia.</v>
      </c>
      <c r="P121">
        <f>VLOOKUP(B121,Лист4!B:M,12,1)</f>
        <v>0</v>
      </c>
      <c r="Q121">
        <f>VLOOKUP(B121,Лист4!B:N,13,1)</f>
        <v>0</v>
      </c>
    </row>
    <row r="122" spans="1:17" x14ac:dyDescent="0.25">
      <c r="A122" t="s">
        <v>176</v>
      </c>
      <c r="B122" t="s">
        <v>177</v>
      </c>
      <c r="C122">
        <v>237</v>
      </c>
      <c r="D122" t="s">
        <v>10</v>
      </c>
      <c r="E122">
        <v>57</v>
      </c>
      <c r="F122">
        <v>237</v>
      </c>
      <c r="G122">
        <v>1239</v>
      </c>
      <c r="H122" t="s">
        <v>11</v>
      </c>
      <c r="I122">
        <f t="shared" si="1"/>
        <v>181</v>
      </c>
      <c r="J122" t="str">
        <f>VLOOKUP(B122,Лист4!B:M,6,1)</f>
        <v>Bacteria</v>
      </c>
      <c r="K122" t="str">
        <f>VLOOKUP(B122,Лист4!B:M,7,1)</f>
        <v xml:space="preserve"> Firmicutes</v>
      </c>
      <c r="L122" t="str">
        <f>VLOOKUP(B122,Лист4!B:M,8,1)</f>
        <v xml:space="preserve"> Bacilli</v>
      </c>
      <c r="M122" t="str">
        <f>VLOOKUP(B122,Лист4!B:M,9,1)</f>
        <v xml:space="preserve"> Bacillales</v>
      </c>
      <c r="N122" t="str">
        <f>VLOOKUP(B122,Лист4!B:M,10,1)</f>
        <v xml:space="preserve"> Bacillaceae</v>
      </c>
      <c r="O122" t="str">
        <f>VLOOKUP(B122,Лист4!B:M,11,1)</f>
        <v xml:space="preserve"> Bacillus</v>
      </c>
      <c r="P122" t="str">
        <f>VLOOKUP(B122,Лист4!B:M,12,1)</f>
        <v>Bacillus cereus group.</v>
      </c>
      <c r="Q122">
        <f>VLOOKUP(B122,Лист4!B:N,13,1)</f>
        <v>0</v>
      </c>
    </row>
    <row r="123" spans="1:17" x14ac:dyDescent="0.25">
      <c r="A123" t="s">
        <v>178</v>
      </c>
      <c r="B123" t="s">
        <v>179</v>
      </c>
      <c r="C123">
        <v>216</v>
      </c>
      <c r="D123" t="s">
        <v>10</v>
      </c>
      <c r="E123">
        <v>35</v>
      </c>
      <c r="F123">
        <v>216</v>
      </c>
      <c r="G123">
        <v>1239</v>
      </c>
      <c r="H123" t="s">
        <v>11</v>
      </c>
      <c r="I123">
        <f t="shared" si="1"/>
        <v>182</v>
      </c>
      <c r="J123" t="str">
        <f>VLOOKUP(B123,Лист4!B:M,6,1)</f>
        <v>Bacteria</v>
      </c>
      <c r="K123" t="str">
        <f>VLOOKUP(B123,Лист4!B:M,7,1)</f>
        <v xml:space="preserve"> Proteobacteria</v>
      </c>
      <c r="L123" t="str">
        <f>VLOOKUP(B123,Лист4!B:M,8,1)</f>
        <v xml:space="preserve"> Gammaproteobacteria</v>
      </c>
      <c r="M123" t="str">
        <f>VLOOKUP(B123,Лист4!B:M,9,1)</f>
        <v xml:space="preserve"> Enterobacteriales</v>
      </c>
      <c r="N123" t="str">
        <f>VLOOKUP(B123,Лист4!B:M,10,1)</f>
        <v>Enterobacteriaceae</v>
      </c>
      <c r="O123" t="str">
        <f>VLOOKUP(B123,Лист4!B:M,11,1)</f>
        <v xml:space="preserve"> Escherichia.</v>
      </c>
      <c r="P123">
        <f>VLOOKUP(B123,Лист4!B:M,12,1)</f>
        <v>0</v>
      </c>
      <c r="Q123">
        <f>VLOOKUP(B123,Лист4!B:N,13,1)</f>
        <v>0</v>
      </c>
    </row>
    <row r="124" spans="1:17" x14ac:dyDescent="0.25">
      <c r="A124" t="s">
        <v>180</v>
      </c>
      <c r="B124" t="s">
        <v>181</v>
      </c>
      <c r="C124">
        <v>216</v>
      </c>
      <c r="D124" t="s">
        <v>10</v>
      </c>
      <c r="E124">
        <v>35</v>
      </c>
      <c r="F124">
        <v>216</v>
      </c>
      <c r="G124">
        <v>1239</v>
      </c>
      <c r="H124" t="s">
        <v>11</v>
      </c>
      <c r="I124">
        <f t="shared" si="1"/>
        <v>182</v>
      </c>
      <c r="J124" t="str">
        <f>VLOOKUP(B124,Лист4!B:M,6,1)</f>
        <v>Bacteria</v>
      </c>
      <c r="K124" t="str">
        <f>VLOOKUP(B124,Лист4!B:M,7,1)</f>
        <v xml:space="preserve"> Proteobacteria</v>
      </c>
      <c r="L124" t="str">
        <f>VLOOKUP(B124,Лист4!B:M,8,1)</f>
        <v xml:space="preserve"> Gammaproteobacteria</v>
      </c>
      <c r="M124" t="str">
        <f>VLOOKUP(B124,Лист4!B:M,9,1)</f>
        <v xml:space="preserve"> Enterobacteriales</v>
      </c>
      <c r="N124" t="str">
        <f>VLOOKUP(B124,Лист4!B:M,10,1)</f>
        <v>Enterobacteriaceae</v>
      </c>
      <c r="O124" t="str">
        <f>VLOOKUP(B124,Лист4!B:M,11,1)</f>
        <v xml:space="preserve"> Shigella.</v>
      </c>
      <c r="P124">
        <f>VLOOKUP(B124,Лист4!B:M,12,1)</f>
        <v>0</v>
      </c>
      <c r="Q124">
        <f>VLOOKUP(B124,Лист4!B:N,13,1)</f>
        <v>0</v>
      </c>
    </row>
    <row r="125" spans="1:17" x14ac:dyDescent="0.25">
      <c r="A125" t="s">
        <v>182</v>
      </c>
      <c r="B125" t="s">
        <v>183</v>
      </c>
      <c r="C125">
        <v>216</v>
      </c>
      <c r="D125" t="s">
        <v>10</v>
      </c>
      <c r="E125">
        <v>35</v>
      </c>
      <c r="F125">
        <v>216</v>
      </c>
      <c r="G125">
        <v>1239</v>
      </c>
      <c r="H125" t="s">
        <v>11</v>
      </c>
      <c r="I125">
        <f t="shared" si="1"/>
        <v>182</v>
      </c>
      <c r="J125" t="str">
        <f>VLOOKUP(B125,Лист4!B:M,6,1)</f>
        <v>Bacteria</v>
      </c>
      <c r="K125" t="str">
        <f>VLOOKUP(B125,Лист4!B:M,7,1)</f>
        <v xml:space="preserve"> Proteobacteria</v>
      </c>
      <c r="L125" t="str">
        <f>VLOOKUP(B125,Лист4!B:M,8,1)</f>
        <v xml:space="preserve"> Gammaproteobacteria</v>
      </c>
      <c r="M125" t="str">
        <f>VLOOKUP(B125,Лист4!B:M,9,1)</f>
        <v xml:space="preserve"> Enterobacteriales</v>
      </c>
      <c r="N125" t="str">
        <f>VLOOKUP(B125,Лист4!B:M,10,1)</f>
        <v>Enterobacteriaceae</v>
      </c>
      <c r="O125" t="str">
        <f>VLOOKUP(B125,Лист4!B:M,11,1)</f>
        <v xml:space="preserve"> Salmonella.</v>
      </c>
      <c r="P125">
        <f>VLOOKUP(B125,Лист4!B:M,12,1)</f>
        <v>0</v>
      </c>
      <c r="Q125">
        <f>VLOOKUP(B125,Лист4!B:N,13,1)</f>
        <v>0</v>
      </c>
    </row>
    <row r="126" spans="1:17" x14ac:dyDescent="0.25">
      <c r="A126" t="s">
        <v>184</v>
      </c>
      <c r="B126" t="s">
        <v>185</v>
      </c>
      <c r="C126">
        <v>535</v>
      </c>
      <c r="D126" t="s">
        <v>14</v>
      </c>
      <c r="E126">
        <v>37</v>
      </c>
      <c r="F126">
        <v>317</v>
      </c>
      <c r="G126">
        <v>7592</v>
      </c>
      <c r="H126" t="s">
        <v>15</v>
      </c>
      <c r="I126">
        <f t="shared" si="1"/>
        <v>281</v>
      </c>
      <c r="J126" t="str">
        <f>VLOOKUP(B126,Лист4!B:M,6,1)</f>
        <v>Bacteria</v>
      </c>
      <c r="K126" t="str">
        <f>VLOOKUP(B126,Лист4!B:M,7,1)</f>
        <v xml:space="preserve"> Firmicutes</v>
      </c>
      <c r="L126" t="str">
        <f>VLOOKUP(B126,Лист4!B:M,8,1)</f>
        <v xml:space="preserve"> Bacilli</v>
      </c>
      <c r="M126" t="str">
        <f>VLOOKUP(B126,Лист4!B:M,9,1)</f>
        <v xml:space="preserve"> Bacillales</v>
      </c>
      <c r="N126" t="str">
        <f>VLOOKUP(B126,Лист4!B:M,10,1)</f>
        <v xml:space="preserve"> Bacillaceae</v>
      </c>
      <c r="O126" t="str">
        <f>VLOOKUP(B126,Лист4!B:M,11,1)</f>
        <v xml:space="preserve"> Bacillus</v>
      </c>
      <c r="P126" t="str">
        <f>VLOOKUP(B126,Лист4!B:M,12,1)</f>
        <v>Bacillus cereus group.</v>
      </c>
      <c r="Q126">
        <f>VLOOKUP(B126,Лист4!B:N,13,1)</f>
        <v>0</v>
      </c>
    </row>
    <row r="127" spans="1:17" x14ac:dyDescent="0.25">
      <c r="A127" t="s">
        <v>184</v>
      </c>
      <c r="B127" t="s">
        <v>185</v>
      </c>
      <c r="C127">
        <v>535</v>
      </c>
      <c r="D127" t="s">
        <v>10</v>
      </c>
      <c r="E127">
        <v>355</v>
      </c>
      <c r="F127">
        <v>535</v>
      </c>
      <c r="G127">
        <v>1239</v>
      </c>
      <c r="H127" t="s">
        <v>11</v>
      </c>
      <c r="I127">
        <f t="shared" si="1"/>
        <v>181</v>
      </c>
      <c r="J127" t="str">
        <f>VLOOKUP(B127,Лист4!B:M,6,1)</f>
        <v>Bacteria</v>
      </c>
      <c r="K127" t="str">
        <f>VLOOKUP(B127,Лист4!B:M,7,1)</f>
        <v xml:space="preserve"> Firmicutes</v>
      </c>
      <c r="L127" t="str">
        <f>VLOOKUP(B127,Лист4!B:M,8,1)</f>
        <v xml:space="preserve"> Bacilli</v>
      </c>
      <c r="M127" t="str">
        <f>VLOOKUP(B127,Лист4!B:M,9,1)</f>
        <v xml:space="preserve"> Bacillales</v>
      </c>
      <c r="N127" t="str">
        <f>VLOOKUP(B127,Лист4!B:M,10,1)</f>
        <v xml:space="preserve"> Bacillaceae</v>
      </c>
      <c r="O127" t="str">
        <f>VLOOKUP(B127,Лист4!B:M,11,1)</f>
        <v xml:space="preserve"> Bacillus</v>
      </c>
      <c r="P127" t="str">
        <f>VLOOKUP(B127,Лист4!B:M,12,1)</f>
        <v>Bacillus cereus group.</v>
      </c>
      <c r="Q127">
        <f>VLOOKUP(B127,Лист4!B:N,13,1)</f>
        <v>0</v>
      </c>
    </row>
    <row r="128" spans="1:17" x14ac:dyDescent="0.25">
      <c r="A128" t="s">
        <v>186</v>
      </c>
      <c r="B128" t="s">
        <v>187</v>
      </c>
      <c r="C128">
        <v>216</v>
      </c>
      <c r="D128" t="s">
        <v>10</v>
      </c>
      <c r="E128">
        <v>35</v>
      </c>
      <c r="F128">
        <v>216</v>
      </c>
      <c r="G128">
        <v>1239</v>
      </c>
      <c r="H128" t="s">
        <v>11</v>
      </c>
      <c r="I128">
        <f t="shared" si="1"/>
        <v>182</v>
      </c>
      <c r="J128" t="str">
        <f>VLOOKUP(B128,Лист4!B:M,6,1)</f>
        <v>Bacteria</v>
      </c>
      <c r="K128" t="str">
        <f>VLOOKUP(B128,Лист4!B:M,7,1)</f>
        <v xml:space="preserve"> Proteobacteria</v>
      </c>
      <c r="L128" t="str">
        <f>VLOOKUP(B128,Лист4!B:M,8,1)</f>
        <v xml:space="preserve"> Gammaproteobacteria</v>
      </c>
      <c r="M128" t="str">
        <f>VLOOKUP(B128,Лист4!B:M,9,1)</f>
        <v xml:space="preserve"> Enterobacteriales</v>
      </c>
      <c r="N128" t="str">
        <f>VLOOKUP(B128,Лист4!B:M,10,1)</f>
        <v>Enterobacteriaceae</v>
      </c>
      <c r="O128" t="str">
        <f>VLOOKUP(B128,Лист4!B:M,11,1)</f>
        <v xml:space="preserve"> Salmonella.</v>
      </c>
      <c r="P128">
        <f>VLOOKUP(B128,Лист4!B:M,12,1)</f>
        <v>0</v>
      </c>
      <c r="Q128">
        <f>VLOOKUP(B128,Лист4!B:N,13,1)</f>
        <v>0</v>
      </c>
    </row>
    <row r="129" spans="1:17" x14ac:dyDescent="0.25">
      <c r="A129" t="s">
        <v>188</v>
      </c>
      <c r="B129" t="s">
        <v>189</v>
      </c>
      <c r="C129">
        <v>215</v>
      </c>
      <c r="D129" t="s">
        <v>10</v>
      </c>
      <c r="E129">
        <v>34</v>
      </c>
      <c r="F129">
        <v>215</v>
      </c>
      <c r="G129">
        <v>1239</v>
      </c>
      <c r="H129" t="s">
        <v>11</v>
      </c>
      <c r="I129">
        <f t="shared" si="1"/>
        <v>182</v>
      </c>
      <c r="J129" t="str">
        <f>VLOOKUP(B129,Лист4!B:M,6,1)</f>
        <v>Bacteria</v>
      </c>
      <c r="K129" t="str">
        <f>VLOOKUP(B129,Лист4!B:M,7,1)</f>
        <v xml:space="preserve"> Proteobacteria</v>
      </c>
      <c r="L129" t="str">
        <f>VLOOKUP(B129,Лист4!B:M,8,1)</f>
        <v xml:space="preserve"> Gammaproteobacteria</v>
      </c>
      <c r="M129" t="str">
        <f>VLOOKUP(B129,Лист4!B:M,9,1)</f>
        <v xml:space="preserve"> Enterobacteriales</v>
      </c>
      <c r="N129" t="str">
        <f>VLOOKUP(B129,Лист4!B:M,10,1)</f>
        <v>Enterobacteriaceae</v>
      </c>
      <c r="O129" t="str">
        <f>VLOOKUP(B129,Лист4!B:M,11,1)</f>
        <v xml:space="preserve"> Proteus.</v>
      </c>
      <c r="P129">
        <f>VLOOKUP(B129,Лист4!B:M,12,1)</f>
        <v>0</v>
      </c>
      <c r="Q129">
        <f>VLOOKUP(B129,Лист4!B:N,13,1)</f>
        <v>0</v>
      </c>
    </row>
    <row r="130" spans="1:17" x14ac:dyDescent="0.25">
      <c r="A130" t="s">
        <v>190</v>
      </c>
      <c r="B130" t="s">
        <v>191</v>
      </c>
      <c r="C130">
        <v>216</v>
      </c>
      <c r="D130" t="s">
        <v>10</v>
      </c>
      <c r="E130">
        <v>35</v>
      </c>
      <c r="F130">
        <v>216</v>
      </c>
      <c r="G130">
        <v>1239</v>
      </c>
      <c r="H130" t="s">
        <v>11</v>
      </c>
      <c r="I130">
        <f t="shared" si="1"/>
        <v>182</v>
      </c>
      <c r="J130" t="str">
        <f>VLOOKUP(B130,Лист4!B:M,6,1)</f>
        <v>Bacteria</v>
      </c>
      <c r="K130" t="str">
        <f>VLOOKUP(B130,Лист4!B:M,7,1)</f>
        <v xml:space="preserve"> Proteobacteria</v>
      </c>
      <c r="L130" t="str">
        <f>VLOOKUP(B130,Лист4!B:M,8,1)</f>
        <v xml:space="preserve"> Gammaproteobacteria</v>
      </c>
      <c r="M130" t="str">
        <f>VLOOKUP(B130,Лист4!B:M,9,1)</f>
        <v xml:space="preserve"> Enterobacteriales</v>
      </c>
      <c r="N130" t="str">
        <f>VLOOKUP(B130,Лист4!B:M,10,1)</f>
        <v>Enterobacteriaceae</v>
      </c>
      <c r="O130" t="str">
        <f>VLOOKUP(B130,Лист4!B:M,11,1)</f>
        <v xml:space="preserve"> Salmonella.</v>
      </c>
      <c r="P130">
        <f>VLOOKUP(B130,Лист4!B:M,12,1)</f>
        <v>0</v>
      </c>
      <c r="Q130">
        <f>VLOOKUP(B130,Лист4!B:N,13,1)</f>
        <v>0</v>
      </c>
    </row>
    <row r="131" spans="1:17" x14ac:dyDescent="0.25">
      <c r="A131" t="s">
        <v>192</v>
      </c>
      <c r="B131" t="s">
        <v>193</v>
      </c>
      <c r="C131">
        <v>216</v>
      </c>
      <c r="D131" t="s">
        <v>10</v>
      </c>
      <c r="E131">
        <v>35</v>
      </c>
      <c r="F131">
        <v>216</v>
      </c>
      <c r="G131">
        <v>1239</v>
      </c>
      <c r="H131" t="s">
        <v>11</v>
      </c>
      <c r="I131">
        <f t="shared" ref="I131:I194" si="2">F131-E131+1</f>
        <v>182</v>
      </c>
      <c r="J131" t="str">
        <f>VLOOKUP(B131,Лист4!B:M,6,1)</f>
        <v>Bacteria</v>
      </c>
      <c r="K131" t="str">
        <f>VLOOKUP(B131,Лист4!B:M,7,1)</f>
        <v xml:space="preserve"> Proteobacteria</v>
      </c>
      <c r="L131" t="str">
        <f>VLOOKUP(B131,Лист4!B:M,8,1)</f>
        <v xml:space="preserve"> Gammaproteobacteria</v>
      </c>
      <c r="M131" t="str">
        <f>VLOOKUP(B131,Лист4!B:M,9,1)</f>
        <v xml:space="preserve"> Enterobacteriales</v>
      </c>
      <c r="N131" t="str">
        <f>VLOOKUP(B131,Лист4!B:M,10,1)</f>
        <v>Enterobacteriaceae</v>
      </c>
      <c r="O131" t="str">
        <f>VLOOKUP(B131,Лист4!B:M,11,1)</f>
        <v xml:space="preserve"> Salmonella.</v>
      </c>
      <c r="P131">
        <f>VLOOKUP(B131,Лист4!B:M,12,1)</f>
        <v>0</v>
      </c>
      <c r="Q131">
        <f>VLOOKUP(B131,Лист4!B:N,13,1)</f>
        <v>0</v>
      </c>
    </row>
    <row r="132" spans="1:17" x14ac:dyDescent="0.25">
      <c r="A132" t="s">
        <v>194</v>
      </c>
      <c r="B132" t="s">
        <v>195</v>
      </c>
      <c r="C132">
        <v>216</v>
      </c>
      <c r="D132" t="s">
        <v>10</v>
      </c>
      <c r="E132">
        <v>35</v>
      </c>
      <c r="F132">
        <v>216</v>
      </c>
      <c r="G132">
        <v>1239</v>
      </c>
      <c r="H132" t="s">
        <v>11</v>
      </c>
      <c r="I132">
        <f t="shared" si="2"/>
        <v>182</v>
      </c>
      <c r="J132" t="str">
        <f>VLOOKUP(B132,Лист4!B:M,6,1)</f>
        <v>Bacteria</v>
      </c>
      <c r="K132" t="str">
        <f>VLOOKUP(B132,Лист4!B:M,7,1)</f>
        <v xml:space="preserve"> Proteobacteria</v>
      </c>
      <c r="L132" t="str">
        <f>VLOOKUP(B132,Лист4!B:M,8,1)</f>
        <v xml:space="preserve"> Gammaproteobacteria</v>
      </c>
      <c r="M132" t="str">
        <f>VLOOKUP(B132,Лист4!B:M,9,1)</f>
        <v xml:space="preserve"> Enterobacteriales</v>
      </c>
      <c r="N132" t="str">
        <f>VLOOKUP(B132,Лист4!B:M,10,1)</f>
        <v>Enterobacteriaceae</v>
      </c>
      <c r="O132" t="str">
        <f>VLOOKUP(B132,Лист4!B:M,11,1)</f>
        <v xml:space="preserve"> Salmonella.</v>
      </c>
      <c r="P132">
        <f>VLOOKUP(B132,Лист4!B:M,12,1)</f>
        <v>0</v>
      </c>
      <c r="Q132">
        <f>VLOOKUP(B132,Лист4!B:N,13,1)</f>
        <v>0</v>
      </c>
    </row>
    <row r="133" spans="1:17" x14ac:dyDescent="0.25">
      <c r="A133" t="s">
        <v>196</v>
      </c>
      <c r="B133" t="s">
        <v>197</v>
      </c>
      <c r="C133">
        <v>516</v>
      </c>
      <c r="D133" t="s">
        <v>14</v>
      </c>
      <c r="E133">
        <v>34</v>
      </c>
      <c r="F133">
        <v>319</v>
      </c>
      <c r="G133">
        <v>7592</v>
      </c>
      <c r="H133" t="s">
        <v>15</v>
      </c>
      <c r="I133">
        <f t="shared" si="2"/>
        <v>286</v>
      </c>
      <c r="J133" t="str">
        <f>VLOOKUP(B133,Лист4!B:M,6,1)</f>
        <v>Bacteria</v>
      </c>
      <c r="K133" t="str">
        <f>VLOOKUP(B133,Лист4!B:M,7,1)</f>
        <v xml:space="preserve"> Firmicutes</v>
      </c>
      <c r="L133" t="str">
        <f>VLOOKUP(B133,Лист4!B:M,8,1)</f>
        <v xml:space="preserve"> Bacilli</v>
      </c>
      <c r="M133" t="str">
        <f>VLOOKUP(B133,Лист4!B:M,9,1)</f>
        <v xml:space="preserve"> Lactobacillales</v>
      </c>
      <c r="N133" t="str">
        <f>VLOOKUP(B133,Лист4!B:M,10,1)</f>
        <v xml:space="preserve"> Streptococcaceae</v>
      </c>
      <c r="O133" t="str">
        <f>VLOOKUP(B133,Лист4!B:M,11,1)</f>
        <v>Streptococcus.</v>
      </c>
      <c r="P133">
        <f>VLOOKUP(B133,Лист4!B:M,12,1)</f>
        <v>0</v>
      </c>
      <c r="Q133">
        <f>VLOOKUP(B133,Лист4!B:N,13,1)</f>
        <v>0</v>
      </c>
    </row>
    <row r="134" spans="1:17" x14ac:dyDescent="0.25">
      <c r="A134" t="s">
        <v>196</v>
      </c>
      <c r="B134" t="s">
        <v>197</v>
      </c>
      <c r="C134">
        <v>516</v>
      </c>
      <c r="D134" t="s">
        <v>10</v>
      </c>
      <c r="E134">
        <v>332</v>
      </c>
      <c r="F134">
        <v>516</v>
      </c>
      <c r="G134">
        <v>1239</v>
      </c>
      <c r="H134" t="s">
        <v>11</v>
      </c>
      <c r="I134">
        <f t="shared" si="2"/>
        <v>185</v>
      </c>
      <c r="J134" t="str">
        <f>VLOOKUP(B134,Лист4!B:M,6,1)</f>
        <v>Bacteria</v>
      </c>
      <c r="K134" t="str">
        <f>VLOOKUP(B134,Лист4!B:M,7,1)</f>
        <v xml:space="preserve"> Firmicutes</v>
      </c>
      <c r="L134" t="str">
        <f>VLOOKUP(B134,Лист4!B:M,8,1)</f>
        <v xml:space="preserve"> Bacilli</v>
      </c>
      <c r="M134" t="str">
        <f>VLOOKUP(B134,Лист4!B:M,9,1)</f>
        <v xml:space="preserve"> Lactobacillales</v>
      </c>
      <c r="N134" t="str">
        <f>VLOOKUP(B134,Лист4!B:M,10,1)</f>
        <v xml:space="preserve"> Streptococcaceae</v>
      </c>
      <c r="O134" t="str">
        <f>VLOOKUP(B134,Лист4!B:M,11,1)</f>
        <v>Streptococcus.</v>
      </c>
      <c r="P134">
        <f>VLOOKUP(B134,Лист4!B:M,12,1)</f>
        <v>0</v>
      </c>
      <c r="Q134">
        <f>VLOOKUP(B134,Лист4!B:N,13,1)</f>
        <v>0</v>
      </c>
    </row>
    <row r="135" spans="1:17" x14ac:dyDescent="0.25">
      <c r="A135" t="s">
        <v>198</v>
      </c>
      <c r="B135" t="s">
        <v>199</v>
      </c>
      <c r="C135">
        <v>216</v>
      </c>
      <c r="D135" t="s">
        <v>10</v>
      </c>
      <c r="E135">
        <v>35</v>
      </c>
      <c r="F135">
        <v>216</v>
      </c>
      <c r="G135">
        <v>1239</v>
      </c>
      <c r="H135" t="s">
        <v>11</v>
      </c>
      <c r="I135">
        <f t="shared" si="2"/>
        <v>182</v>
      </c>
      <c r="J135" t="str">
        <f>VLOOKUP(B135,Лист4!B:M,6,1)</f>
        <v>Bacteria</v>
      </c>
      <c r="K135" t="str">
        <f>VLOOKUP(B135,Лист4!B:M,7,1)</f>
        <v xml:space="preserve"> Proteobacteria</v>
      </c>
      <c r="L135" t="str">
        <f>VLOOKUP(B135,Лист4!B:M,8,1)</f>
        <v xml:space="preserve"> Gammaproteobacteria</v>
      </c>
      <c r="M135" t="str">
        <f>VLOOKUP(B135,Лист4!B:M,9,1)</f>
        <v xml:space="preserve"> Enterobacteriales</v>
      </c>
      <c r="N135" t="str">
        <f>VLOOKUP(B135,Лист4!B:M,10,1)</f>
        <v>Enterobacteriaceae</v>
      </c>
      <c r="O135" t="str">
        <f>VLOOKUP(B135,Лист4!B:M,11,1)</f>
        <v xml:space="preserve"> Salmonella.</v>
      </c>
      <c r="P135">
        <f>VLOOKUP(B135,Лист4!B:M,12,1)</f>
        <v>0</v>
      </c>
      <c r="Q135">
        <f>VLOOKUP(B135,Лист4!B:N,13,1)</f>
        <v>0</v>
      </c>
    </row>
    <row r="136" spans="1:17" x14ac:dyDescent="0.25">
      <c r="A136" t="s">
        <v>200</v>
      </c>
      <c r="B136" t="s">
        <v>201</v>
      </c>
      <c r="C136">
        <v>216</v>
      </c>
      <c r="D136" t="s">
        <v>10</v>
      </c>
      <c r="E136">
        <v>35</v>
      </c>
      <c r="F136">
        <v>216</v>
      </c>
      <c r="G136">
        <v>1239</v>
      </c>
      <c r="H136" t="s">
        <v>11</v>
      </c>
      <c r="I136">
        <f t="shared" si="2"/>
        <v>182</v>
      </c>
      <c r="J136" t="str">
        <f>VLOOKUP(B136,Лист4!B:M,6,1)</f>
        <v>Bacteria</v>
      </c>
      <c r="K136" t="str">
        <f>VLOOKUP(B136,Лист4!B:M,7,1)</f>
        <v xml:space="preserve"> Proteobacteria</v>
      </c>
      <c r="L136" t="str">
        <f>VLOOKUP(B136,Лист4!B:M,8,1)</f>
        <v xml:space="preserve"> Gammaproteobacteria</v>
      </c>
      <c r="M136" t="str">
        <f>VLOOKUP(B136,Лист4!B:M,9,1)</f>
        <v xml:space="preserve"> Enterobacteriales</v>
      </c>
      <c r="N136" t="str">
        <f>VLOOKUP(B136,Лист4!B:M,10,1)</f>
        <v>Enterobacteriaceae</v>
      </c>
      <c r="O136" t="str">
        <f>VLOOKUP(B136,Лист4!B:M,11,1)</f>
        <v xml:space="preserve"> Salmonella.</v>
      </c>
      <c r="P136">
        <f>VLOOKUP(B136,Лист4!B:M,12,1)</f>
        <v>0</v>
      </c>
      <c r="Q136">
        <f>VLOOKUP(B136,Лист4!B:N,13,1)</f>
        <v>0</v>
      </c>
    </row>
    <row r="137" spans="1:17" x14ac:dyDescent="0.25">
      <c r="A137" t="s">
        <v>202</v>
      </c>
      <c r="B137" t="s">
        <v>203</v>
      </c>
      <c r="C137">
        <v>216</v>
      </c>
      <c r="D137" t="s">
        <v>10</v>
      </c>
      <c r="E137">
        <v>35</v>
      </c>
      <c r="F137">
        <v>216</v>
      </c>
      <c r="G137">
        <v>1239</v>
      </c>
      <c r="H137" t="s">
        <v>11</v>
      </c>
      <c r="I137">
        <f t="shared" si="2"/>
        <v>182</v>
      </c>
      <c r="J137" t="str">
        <f>VLOOKUP(B137,Лист4!B:M,6,1)</f>
        <v>Bacteria</v>
      </c>
      <c r="K137" t="str">
        <f>VLOOKUP(B137,Лист4!B:M,7,1)</f>
        <v xml:space="preserve"> Proteobacteria</v>
      </c>
      <c r="L137" t="str">
        <f>VLOOKUP(B137,Лист4!B:M,8,1)</f>
        <v xml:space="preserve"> Gammaproteobacteria</v>
      </c>
      <c r="M137" t="str">
        <f>VLOOKUP(B137,Лист4!B:M,9,1)</f>
        <v xml:space="preserve"> Enterobacteriales</v>
      </c>
      <c r="N137" t="str">
        <f>VLOOKUP(B137,Лист4!B:M,10,1)</f>
        <v>Enterobacteriaceae</v>
      </c>
      <c r="O137" t="str">
        <f>VLOOKUP(B137,Лист4!B:M,11,1)</f>
        <v xml:space="preserve"> Salmonella.</v>
      </c>
      <c r="P137">
        <f>VLOOKUP(B137,Лист4!B:M,12,1)</f>
        <v>0</v>
      </c>
      <c r="Q137">
        <f>VLOOKUP(B137,Лист4!B:N,13,1)</f>
        <v>0</v>
      </c>
    </row>
    <row r="138" spans="1:17" x14ac:dyDescent="0.25">
      <c r="A138" t="s">
        <v>204</v>
      </c>
      <c r="B138" t="s">
        <v>205</v>
      </c>
      <c r="C138">
        <v>501</v>
      </c>
      <c r="D138" t="s">
        <v>14</v>
      </c>
      <c r="E138">
        <v>31</v>
      </c>
      <c r="F138">
        <v>307</v>
      </c>
      <c r="G138">
        <v>7592</v>
      </c>
      <c r="H138" t="s">
        <v>15</v>
      </c>
      <c r="I138">
        <f t="shared" si="2"/>
        <v>277</v>
      </c>
      <c r="J138" t="str">
        <f>VLOOKUP(B138,Лист4!B:M,6,1)</f>
        <v>Bacteria</v>
      </c>
      <c r="K138" t="str">
        <f>VLOOKUP(B138,Лист4!B:M,7,1)</f>
        <v xml:space="preserve"> Firmicutes</v>
      </c>
      <c r="L138" t="str">
        <f>VLOOKUP(B138,Лист4!B:M,8,1)</f>
        <v xml:space="preserve"> Bacilli</v>
      </c>
      <c r="M138" t="str">
        <f>VLOOKUP(B138,Лист4!B:M,9,1)</f>
        <v xml:space="preserve"> Lactobacillales</v>
      </c>
      <c r="N138" t="str">
        <f>VLOOKUP(B138,Лист4!B:M,10,1)</f>
        <v xml:space="preserve"> Streptococcaceae</v>
      </c>
      <c r="O138" t="str">
        <f>VLOOKUP(B138,Лист4!B:M,11,1)</f>
        <v>Streptococcus.</v>
      </c>
      <c r="P138">
        <f>VLOOKUP(B138,Лист4!B:M,12,1)</f>
        <v>0</v>
      </c>
      <c r="Q138">
        <f>VLOOKUP(B138,Лист4!B:N,13,1)</f>
        <v>0</v>
      </c>
    </row>
    <row r="139" spans="1:17" x14ac:dyDescent="0.25">
      <c r="A139" t="s">
        <v>204</v>
      </c>
      <c r="B139" t="s">
        <v>205</v>
      </c>
      <c r="C139">
        <v>501</v>
      </c>
      <c r="D139" t="s">
        <v>10</v>
      </c>
      <c r="E139">
        <v>320</v>
      </c>
      <c r="F139">
        <v>501</v>
      </c>
      <c r="G139">
        <v>1239</v>
      </c>
      <c r="H139" t="s">
        <v>11</v>
      </c>
      <c r="I139">
        <f t="shared" si="2"/>
        <v>182</v>
      </c>
      <c r="J139" t="str">
        <f>VLOOKUP(B139,Лист4!B:M,6,1)</f>
        <v>Bacteria</v>
      </c>
      <c r="K139" t="str">
        <f>VLOOKUP(B139,Лист4!B:M,7,1)</f>
        <v xml:space="preserve"> Firmicutes</v>
      </c>
      <c r="L139" t="str">
        <f>VLOOKUP(B139,Лист4!B:M,8,1)</f>
        <v xml:space="preserve"> Bacilli</v>
      </c>
      <c r="M139" t="str">
        <f>VLOOKUP(B139,Лист4!B:M,9,1)</f>
        <v xml:space="preserve"> Lactobacillales</v>
      </c>
      <c r="N139" t="str">
        <f>VLOOKUP(B139,Лист4!B:M,10,1)</f>
        <v xml:space="preserve"> Streptococcaceae</v>
      </c>
      <c r="O139" t="str">
        <f>VLOOKUP(B139,Лист4!B:M,11,1)</f>
        <v>Streptococcus.</v>
      </c>
      <c r="P139">
        <f>VLOOKUP(B139,Лист4!B:M,12,1)</f>
        <v>0</v>
      </c>
      <c r="Q139">
        <f>VLOOKUP(B139,Лист4!B:N,13,1)</f>
        <v>0</v>
      </c>
    </row>
    <row r="140" spans="1:17" x14ac:dyDescent="0.25">
      <c r="A140" t="s">
        <v>206</v>
      </c>
      <c r="B140" t="s">
        <v>207</v>
      </c>
      <c r="C140">
        <v>216</v>
      </c>
      <c r="D140" t="s">
        <v>10</v>
      </c>
      <c r="E140">
        <v>35</v>
      </c>
      <c r="F140">
        <v>216</v>
      </c>
      <c r="G140">
        <v>1239</v>
      </c>
      <c r="H140" t="s">
        <v>11</v>
      </c>
      <c r="I140">
        <f t="shared" si="2"/>
        <v>182</v>
      </c>
      <c r="J140" t="str">
        <f>VLOOKUP(B140,Лист4!B:M,6,1)</f>
        <v>Bacteria</v>
      </c>
      <c r="K140" t="str">
        <f>VLOOKUP(B140,Лист4!B:M,7,1)</f>
        <v xml:space="preserve"> Proteobacteria</v>
      </c>
      <c r="L140" t="str">
        <f>VLOOKUP(B140,Лист4!B:M,8,1)</f>
        <v xml:space="preserve"> Gammaproteobacteria</v>
      </c>
      <c r="M140" t="str">
        <f>VLOOKUP(B140,Лист4!B:M,9,1)</f>
        <v xml:space="preserve"> Enterobacteriales</v>
      </c>
      <c r="N140" t="str">
        <f>VLOOKUP(B140,Лист4!B:M,10,1)</f>
        <v>Enterobacteriaceae</v>
      </c>
      <c r="O140" t="str">
        <f>VLOOKUP(B140,Лист4!B:M,11,1)</f>
        <v xml:space="preserve"> Salmonella.</v>
      </c>
      <c r="P140">
        <f>VLOOKUP(B140,Лист4!B:M,12,1)</f>
        <v>0</v>
      </c>
      <c r="Q140">
        <f>VLOOKUP(B140,Лист4!B:N,13,1)</f>
        <v>0</v>
      </c>
    </row>
    <row r="141" spans="1:17" x14ac:dyDescent="0.25">
      <c r="A141" t="s">
        <v>208</v>
      </c>
      <c r="B141" t="s">
        <v>209</v>
      </c>
      <c r="C141">
        <v>216</v>
      </c>
      <c r="D141" t="s">
        <v>10</v>
      </c>
      <c r="E141">
        <v>35</v>
      </c>
      <c r="F141">
        <v>216</v>
      </c>
      <c r="G141">
        <v>1239</v>
      </c>
      <c r="H141" t="s">
        <v>11</v>
      </c>
      <c r="I141">
        <f t="shared" si="2"/>
        <v>182</v>
      </c>
      <c r="J141" t="str">
        <f>VLOOKUP(B141,Лист4!B:M,6,1)</f>
        <v>Bacteria</v>
      </c>
      <c r="K141" t="str">
        <f>VLOOKUP(B141,Лист4!B:M,7,1)</f>
        <v xml:space="preserve"> Proteobacteria</v>
      </c>
      <c r="L141" t="str">
        <f>VLOOKUP(B141,Лист4!B:M,8,1)</f>
        <v xml:space="preserve"> Gammaproteobacteria</v>
      </c>
      <c r="M141" t="str">
        <f>VLOOKUP(B141,Лист4!B:M,9,1)</f>
        <v xml:space="preserve"> Enterobacteriales</v>
      </c>
      <c r="N141" t="str">
        <f>VLOOKUP(B141,Лист4!B:M,10,1)</f>
        <v>Enterobacteriaceae</v>
      </c>
      <c r="O141" t="str">
        <f>VLOOKUP(B141,Лист4!B:M,11,1)</f>
        <v xml:space="preserve"> Salmonella.</v>
      </c>
      <c r="P141">
        <f>VLOOKUP(B141,Лист4!B:M,12,1)</f>
        <v>0</v>
      </c>
      <c r="Q141">
        <f>VLOOKUP(B141,Лист4!B:N,13,1)</f>
        <v>0</v>
      </c>
    </row>
    <row r="142" spans="1:17" x14ac:dyDescent="0.25">
      <c r="A142" t="s">
        <v>210</v>
      </c>
      <c r="B142" t="s">
        <v>211</v>
      </c>
      <c r="C142">
        <v>216</v>
      </c>
      <c r="D142" t="s">
        <v>10</v>
      </c>
      <c r="E142">
        <v>35</v>
      </c>
      <c r="F142">
        <v>216</v>
      </c>
      <c r="G142">
        <v>1239</v>
      </c>
      <c r="H142" t="s">
        <v>11</v>
      </c>
      <c r="I142">
        <f t="shared" si="2"/>
        <v>182</v>
      </c>
      <c r="J142" t="str">
        <f>VLOOKUP(B142,Лист4!B:M,6,1)</f>
        <v>Bacteria</v>
      </c>
      <c r="K142" t="str">
        <f>VLOOKUP(B142,Лист4!B:M,7,1)</f>
        <v xml:space="preserve"> Proteobacteria</v>
      </c>
      <c r="L142" t="str">
        <f>VLOOKUP(B142,Лист4!B:M,8,1)</f>
        <v xml:space="preserve"> Gammaproteobacteria</v>
      </c>
      <c r="M142" t="str">
        <f>VLOOKUP(B142,Лист4!B:M,9,1)</f>
        <v xml:space="preserve"> Enterobacteriales</v>
      </c>
      <c r="N142" t="str">
        <f>VLOOKUP(B142,Лист4!B:M,10,1)</f>
        <v>Enterobacteriaceae</v>
      </c>
      <c r="O142" t="str">
        <f>VLOOKUP(B142,Лист4!B:M,11,1)</f>
        <v xml:space="preserve"> Salmonella.</v>
      </c>
      <c r="P142">
        <f>VLOOKUP(B142,Лист4!B:M,12,1)</f>
        <v>0</v>
      </c>
      <c r="Q142">
        <f>VLOOKUP(B142,Лист4!B:N,13,1)</f>
        <v>0</v>
      </c>
    </row>
    <row r="143" spans="1:17" x14ac:dyDescent="0.25">
      <c r="A143" t="s">
        <v>212</v>
      </c>
      <c r="B143" t="s">
        <v>213</v>
      </c>
      <c r="C143">
        <v>216</v>
      </c>
      <c r="D143" t="s">
        <v>10</v>
      </c>
      <c r="E143">
        <v>35</v>
      </c>
      <c r="F143">
        <v>216</v>
      </c>
      <c r="G143">
        <v>1239</v>
      </c>
      <c r="H143" t="s">
        <v>11</v>
      </c>
      <c r="I143">
        <f t="shared" si="2"/>
        <v>182</v>
      </c>
      <c r="J143" t="str">
        <f>VLOOKUP(B143,Лист4!B:M,6,1)</f>
        <v>Bacteria</v>
      </c>
      <c r="K143" t="str">
        <f>VLOOKUP(B143,Лист4!B:M,7,1)</f>
        <v xml:space="preserve"> Proteobacteria</v>
      </c>
      <c r="L143" t="str">
        <f>VLOOKUP(B143,Лист4!B:M,8,1)</f>
        <v xml:space="preserve"> Gammaproteobacteria</v>
      </c>
      <c r="M143" t="str">
        <f>VLOOKUP(B143,Лист4!B:M,9,1)</f>
        <v xml:space="preserve"> Enterobacteriales</v>
      </c>
      <c r="N143" t="str">
        <f>VLOOKUP(B143,Лист4!B:M,10,1)</f>
        <v>Enterobacteriaceae</v>
      </c>
      <c r="O143" t="str">
        <f>VLOOKUP(B143,Лист4!B:M,11,1)</f>
        <v xml:space="preserve"> Salmonella.</v>
      </c>
      <c r="P143">
        <f>VLOOKUP(B143,Лист4!B:M,12,1)</f>
        <v>0</v>
      </c>
      <c r="Q143">
        <f>VLOOKUP(B143,Лист4!B:N,13,1)</f>
        <v>0</v>
      </c>
    </row>
    <row r="144" spans="1:17" x14ac:dyDescent="0.25">
      <c r="A144" t="s">
        <v>214</v>
      </c>
      <c r="B144" t="s">
        <v>215</v>
      </c>
      <c r="C144">
        <v>216</v>
      </c>
      <c r="D144" t="s">
        <v>10</v>
      </c>
      <c r="E144">
        <v>35</v>
      </c>
      <c r="F144">
        <v>216</v>
      </c>
      <c r="G144">
        <v>1239</v>
      </c>
      <c r="H144" t="s">
        <v>11</v>
      </c>
      <c r="I144">
        <f t="shared" si="2"/>
        <v>182</v>
      </c>
      <c r="J144" t="str">
        <f>VLOOKUP(B144,Лист4!B:M,6,1)</f>
        <v>Bacteria</v>
      </c>
      <c r="K144" t="str">
        <f>VLOOKUP(B144,Лист4!B:M,7,1)</f>
        <v xml:space="preserve"> Proteobacteria</v>
      </c>
      <c r="L144" t="str">
        <f>VLOOKUP(B144,Лист4!B:M,8,1)</f>
        <v xml:space="preserve"> Gammaproteobacteria</v>
      </c>
      <c r="M144" t="str">
        <f>VLOOKUP(B144,Лист4!B:M,9,1)</f>
        <v xml:space="preserve"> Enterobacteriales</v>
      </c>
      <c r="N144" t="str">
        <f>VLOOKUP(B144,Лист4!B:M,10,1)</f>
        <v>Enterobacteriaceae</v>
      </c>
      <c r="O144" t="str">
        <f>VLOOKUP(B144,Лист4!B:M,11,1)</f>
        <v xml:space="preserve"> Salmonella.</v>
      </c>
      <c r="P144">
        <f>VLOOKUP(B144,Лист4!B:M,12,1)</f>
        <v>0</v>
      </c>
      <c r="Q144">
        <f>VLOOKUP(B144,Лист4!B:N,13,1)</f>
        <v>0</v>
      </c>
    </row>
    <row r="145" spans="1:17" x14ac:dyDescent="0.25">
      <c r="A145" t="s">
        <v>216</v>
      </c>
      <c r="B145" t="s">
        <v>217</v>
      </c>
      <c r="C145">
        <v>216</v>
      </c>
      <c r="D145" t="s">
        <v>10</v>
      </c>
      <c r="E145">
        <v>35</v>
      </c>
      <c r="F145">
        <v>216</v>
      </c>
      <c r="G145">
        <v>1239</v>
      </c>
      <c r="H145" t="s">
        <v>11</v>
      </c>
      <c r="I145">
        <f t="shared" si="2"/>
        <v>182</v>
      </c>
      <c r="J145" t="str">
        <f>VLOOKUP(B145,Лист4!B:M,6,1)</f>
        <v>Bacteria</v>
      </c>
      <c r="K145" t="str">
        <f>VLOOKUP(B145,Лист4!B:M,7,1)</f>
        <v xml:space="preserve"> Proteobacteria</v>
      </c>
      <c r="L145" t="str">
        <f>VLOOKUP(B145,Лист4!B:M,8,1)</f>
        <v xml:space="preserve"> Gammaproteobacteria</v>
      </c>
      <c r="M145" t="str">
        <f>VLOOKUP(B145,Лист4!B:M,9,1)</f>
        <v xml:space="preserve"> Enterobacteriales</v>
      </c>
      <c r="N145" t="str">
        <f>VLOOKUP(B145,Лист4!B:M,10,1)</f>
        <v>Enterobacteriaceae</v>
      </c>
      <c r="O145" t="str">
        <f>VLOOKUP(B145,Лист4!B:M,11,1)</f>
        <v xml:space="preserve"> Salmonella.</v>
      </c>
      <c r="P145">
        <f>VLOOKUP(B145,Лист4!B:M,12,1)</f>
        <v>0</v>
      </c>
      <c r="Q145">
        <f>VLOOKUP(B145,Лист4!B:N,13,1)</f>
        <v>0</v>
      </c>
    </row>
    <row r="146" spans="1:17" x14ac:dyDescent="0.25">
      <c r="A146" t="s">
        <v>218</v>
      </c>
      <c r="B146" t="s">
        <v>219</v>
      </c>
      <c r="C146">
        <v>216</v>
      </c>
      <c r="D146" t="s">
        <v>10</v>
      </c>
      <c r="E146">
        <v>35</v>
      </c>
      <c r="F146">
        <v>216</v>
      </c>
      <c r="G146">
        <v>1239</v>
      </c>
      <c r="H146" t="s">
        <v>11</v>
      </c>
      <c r="I146">
        <f t="shared" si="2"/>
        <v>182</v>
      </c>
      <c r="J146" t="str">
        <f>VLOOKUP(B146,Лист4!B:M,6,1)</f>
        <v>Bacteria</v>
      </c>
      <c r="K146" t="str">
        <f>VLOOKUP(B146,Лист4!B:M,7,1)</f>
        <v xml:space="preserve"> Proteobacteria</v>
      </c>
      <c r="L146" t="str">
        <f>VLOOKUP(B146,Лист4!B:M,8,1)</f>
        <v xml:space="preserve"> Gammaproteobacteria</v>
      </c>
      <c r="M146" t="str">
        <f>VLOOKUP(B146,Лист4!B:M,9,1)</f>
        <v xml:space="preserve"> Enterobacteriales</v>
      </c>
      <c r="N146" t="str">
        <f>VLOOKUP(B146,Лист4!B:M,10,1)</f>
        <v>Enterobacteriaceae</v>
      </c>
      <c r="O146" t="str">
        <f>VLOOKUP(B146,Лист4!B:M,11,1)</f>
        <v xml:space="preserve"> Salmonella.</v>
      </c>
      <c r="P146">
        <f>VLOOKUP(B146,Лист4!B:M,12,1)</f>
        <v>0</v>
      </c>
      <c r="Q146">
        <f>VLOOKUP(B146,Лист4!B:N,13,1)</f>
        <v>0</v>
      </c>
    </row>
    <row r="147" spans="1:17" x14ac:dyDescent="0.25">
      <c r="A147" t="s">
        <v>220</v>
      </c>
      <c r="B147" t="s">
        <v>221</v>
      </c>
      <c r="C147">
        <v>216</v>
      </c>
      <c r="D147" t="s">
        <v>10</v>
      </c>
      <c r="E147">
        <v>35</v>
      </c>
      <c r="F147">
        <v>216</v>
      </c>
      <c r="G147">
        <v>1239</v>
      </c>
      <c r="H147" t="s">
        <v>11</v>
      </c>
      <c r="I147">
        <f t="shared" si="2"/>
        <v>182</v>
      </c>
      <c r="J147" t="str">
        <f>VLOOKUP(B147,Лист4!B:M,6,1)</f>
        <v>Bacteria</v>
      </c>
      <c r="K147" t="str">
        <f>VLOOKUP(B147,Лист4!B:M,7,1)</f>
        <v xml:space="preserve"> Proteobacteria</v>
      </c>
      <c r="L147" t="str">
        <f>VLOOKUP(B147,Лист4!B:M,8,1)</f>
        <v xml:space="preserve"> Gammaproteobacteria</v>
      </c>
      <c r="M147" t="str">
        <f>VLOOKUP(B147,Лист4!B:M,9,1)</f>
        <v xml:space="preserve"> Enterobacteriales</v>
      </c>
      <c r="N147" t="str">
        <f>VLOOKUP(B147,Лист4!B:M,10,1)</f>
        <v>Enterobacteriaceae</v>
      </c>
      <c r="O147" t="str">
        <f>VLOOKUP(B147,Лист4!B:M,11,1)</f>
        <v xml:space="preserve"> Salmonella.</v>
      </c>
      <c r="P147">
        <f>VLOOKUP(B147,Лист4!B:M,12,1)</f>
        <v>0</v>
      </c>
      <c r="Q147">
        <f>VLOOKUP(B147,Лист4!B:N,13,1)</f>
        <v>0</v>
      </c>
    </row>
    <row r="148" spans="1:17" x14ac:dyDescent="0.25">
      <c r="A148" t="s">
        <v>222</v>
      </c>
      <c r="B148" t="s">
        <v>223</v>
      </c>
      <c r="C148">
        <v>215</v>
      </c>
      <c r="D148" t="s">
        <v>10</v>
      </c>
      <c r="E148">
        <v>34</v>
      </c>
      <c r="F148">
        <v>215</v>
      </c>
      <c r="G148">
        <v>1239</v>
      </c>
      <c r="H148" t="s">
        <v>11</v>
      </c>
      <c r="I148">
        <f t="shared" si="2"/>
        <v>182</v>
      </c>
      <c r="J148" t="str">
        <f>VLOOKUP(B148,Лист4!B:M,6,1)</f>
        <v>Bacteria</v>
      </c>
      <c r="K148" t="str">
        <f>VLOOKUP(B148,Лист4!B:M,7,1)</f>
        <v xml:space="preserve"> Proteobacteria</v>
      </c>
      <c r="L148" t="str">
        <f>VLOOKUP(B148,Лист4!B:M,8,1)</f>
        <v xml:space="preserve"> Gammaproteobacteria</v>
      </c>
      <c r="M148" t="str">
        <f>VLOOKUP(B148,Лист4!B:M,9,1)</f>
        <v xml:space="preserve"> Enterobacteriales</v>
      </c>
      <c r="N148" t="str">
        <f>VLOOKUP(B148,Лист4!B:M,10,1)</f>
        <v>Enterobacteriaceae</v>
      </c>
      <c r="O148" t="str">
        <f>VLOOKUP(B148,Лист4!B:M,11,1)</f>
        <v xml:space="preserve"> Salmonella.</v>
      </c>
      <c r="P148">
        <f>VLOOKUP(B148,Лист4!B:M,12,1)</f>
        <v>0</v>
      </c>
      <c r="Q148">
        <f>VLOOKUP(B148,Лист4!B:N,13,1)</f>
        <v>0</v>
      </c>
    </row>
    <row r="149" spans="1:17" x14ac:dyDescent="0.25">
      <c r="A149" t="s">
        <v>224</v>
      </c>
      <c r="B149" t="s">
        <v>225</v>
      </c>
      <c r="C149">
        <v>215</v>
      </c>
      <c r="D149" t="s">
        <v>10</v>
      </c>
      <c r="E149">
        <v>34</v>
      </c>
      <c r="F149">
        <v>215</v>
      </c>
      <c r="G149">
        <v>1239</v>
      </c>
      <c r="H149" t="s">
        <v>11</v>
      </c>
      <c r="I149">
        <f t="shared" si="2"/>
        <v>182</v>
      </c>
      <c r="J149" t="str">
        <f>VLOOKUP(B149,Лист4!B:M,6,1)</f>
        <v>Bacteria</v>
      </c>
      <c r="K149" t="str">
        <f>VLOOKUP(B149,Лист4!B:M,7,1)</f>
        <v xml:space="preserve"> Proteobacteria</v>
      </c>
      <c r="L149" t="str">
        <f>VLOOKUP(B149,Лист4!B:M,8,1)</f>
        <v xml:space="preserve"> Gammaproteobacteria</v>
      </c>
      <c r="M149" t="str">
        <f>VLOOKUP(B149,Лист4!B:M,9,1)</f>
        <v xml:space="preserve"> Enterobacteriales</v>
      </c>
      <c r="N149" t="str">
        <f>VLOOKUP(B149,Лист4!B:M,10,1)</f>
        <v>Enterobacteriaceae</v>
      </c>
      <c r="O149" t="str">
        <f>VLOOKUP(B149,Лист4!B:M,11,1)</f>
        <v xml:space="preserve"> Salmonella.</v>
      </c>
      <c r="P149">
        <f>VLOOKUP(B149,Лист4!B:M,12,1)</f>
        <v>0</v>
      </c>
      <c r="Q149">
        <f>VLOOKUP(B149,Лист4!B:N,13,1)</f>
        <v>0</v>
      </c>
    </row>
    <row r="150" spans="1:17" x14ac:dyDescent="0.25">
      <c r="A150" t="s">
        <v>226</v>
      </c>
      <c r="B150" t="s">
        <v>227</v>
      </c>
      <c r="C150">
        <v>215</v>
      </c>
      <c r="D150" t="s">
        <v>10</v>
      </c>
      <c r="E150">
        <v>34</v>
      </c>
      <c r="F150">
        <v>215</v>
      </c>
      <c r="G150">
        <v>1239</v>
      </c>
      <c r="H150" t="s">
        <v>11</v>
      </c>
      <c r="I150">
        <f t="shared" si="2"/>
        <v>182</v>
      </c>
      <c r="J150" t="str">
        <f>VLOOKUP(B150,Лист4!B:M,6,1)</f>
        <v>Bacteria</v>
      </c>
      <c r="K150" t="str">
        <f>VLOOKUP(B150,Лист4!B:M,7,1)</f>
        <v xml:space="preserve"> Proteobacteria</v>
      </c>
      <c r="L150" t="str">
        <f>VLOOKUP(B150,Лист4!B:M,8,1)</f>
        <v xml:space="preserve"> Gammaproteobacteria</v>
      </c>
      <c r="M150" t="str">
        <f>VLOOKUP(B150,Лист4!B:M,9,1)</f>
        <v xml:space="preserve"> Enterobacteriales</v>
      </c>
      <c r="N150" t="str">
        <f>VLOOKUP(B150,Лист4!B:M,10,1)</f>
        <v>Enterobacteriaceae</v>
      </c>
      <c r="O150" t="str">
        <f>VLOOKUP(B150,Лист4!B:M,11,1)</f>
        <v xml:space="preserve"> Salmonella.</v>
      </c>
      <c r="P150">
        <f>VLOOKUP(B150,Лист4!B:M,12,1)</f>
        <v>0</v>
      </c>
      <c r="Q150">
        <f>VLOOKUP(B150,Лист4!B:N,13,1)</f>
        <v>0</v>
      </c>
    </row>
    <row r="151" spans="1:17" x14ac:dyDescent="0.25">
      <c r="A151" t="s">
        <v>228</v>
      </c>
      <c r="B151" t="s">
        <v>229</v>
      </c>
      <c r="C151">
        <v>515</v>
      </c>
      <c r="D151" t="s">
        <v>14</v>
      </c>
      <c r="E151">
        <v>34</v>
      </c>
      <c r="F151">
        <v>318</v>
      </c>
      <c r="G151">
        <v>7592</v>
      </c>
      <c r="H151" t="s">
        <v>15</v>
      </c>
      <c r="I151">
        <f t="shared" si="2"/>
        <v>285</v>
      </c>
      <c r="J151" t="str">
        <f>VLOOKUP(B151,Лист4!B:M,6,1)</f>
        <v>Bacteria</v>
      </c>
      <c r="K151" t="str">
        <f>VLOOKUP(B151,Лист4!B:M,7,1)</f>
        <v xml:space="preserve"> Firmicutes</v>
      </c>
      <c r="L151" t="str">
        <f>VLOOKUP(B151,Лист4!B:M,8,1)</f>
        <v xml:space="preserve"> Bacilli</v>
      </c>
      <c r="M151" t="str">
        <f>VLOOKUP(B151,Лист4!B:M,9,1)</f>
        <v xml:space="preserve"> Lactobacillales</v>
      </c>
      <c r="N151" t="str">
        <f>VLOOKUP(B151,Лист4!B:M,10,1)</f>
        <v xml:space="preserve"> Streptococcaceae</v>
      </c>
      <c r="O151" t="str">
        <f>VLOOKUP(B151,Лист4!B:M,11,1)</f>
        <v>Streptococcus.</v>
      </c>
      <c r="P151">
        <f>VLOOKUP(B151,Лист4!B:M,12,1)</f>
        <v>0</v>
      </c>
      <c r="Q151">
        <f>VLOOKUP(B151,Лист4!B:N,13,1)</f>
        <v>0</v>
      </c>
    </row>
    <row r="152" spans="1:17" x14ac:dyDescent="0.25">
      <c r="A152" t="s">
        <v>228</v>
      </c>
      <c r="B152" t="s">
        <v>229</v>
      </c>
      <c r="C152">
        <v>515</v>
      </c>
      <c r="D152" t="s">
        <v>10</v>
      </c>
      <c r="E152">
        <v>331</v>
      </c>
      <c r="F152">
        <v>515</v>
      </c>
      <c r="G152">
        <v>1239</v>
      </c>
      <c r="H152" t="s">
        <v>11</v>
      </c>
      <c r="I152">
        <f t="shared" si="2"/>
        <v>185</v>
      </c>
      <c r="J152" t="str">
        <f>VLOOKUP(B152,Лист4!B:M,6,1)</f>
        <v>Bacteria</v>
      </c>
      <c r="K152" t="str">
        <f>VLOOKUP(B152,Лист4!B:M,7,1)</f>
        <v xml:space="preserve"> Firmicutes</v>
      </c>
      <c r="L152" t="str">
        <f>VLOOKUP(B152,Лист4!B:M,8,1)</f>
        <v xml:space="preserve"> Bacilli</v>
      </c>
      <c r="M152" t="str">
        <f>VLOOKUP(B152,Лист4!B:M,9,1)</f>
        <v xml:space="preserve"> Lactobacillales</v>
      </c>
      <c r="N152" t="str">
        <f>VLOOKUP(B152,Лист4!B:M,10,1)</f>
        <v xml:space="preserve"> Streptococcaceae</v>
      </c>
      <c r="O152" t="str">
        <f>VLOOKUP(B152,Лист4!B:M,11,1)</f>
        <v>Streptococcus.</v>
      </c>
      <c r="P152">
        <f>VLOOKUP(B152,Лист4!B:M,12,1)</f>
        <v>0</v>
      </c>
      <c r="Q152">
        <f>VLOOKUP(B152,Лист4!B:N,13,1)</f>
        <v>0</v>
      </c>
    </row>
    <row r="153" spans="1:17" x14ac:dyDescent="0.25">
      <c r="A153" t="s">
        <v>230</v>
      </c>
      <c r="B153" t="s">
        <v>231</v>
      </c>
      <c r="C153">
        <v>216</v>
      </c>
      <c r="D153" t="s">
        <v>10</v>
      </c>
      <c r="E153">
        <v>35</v>
      </c>
      <c r="F153">
        <v>216</v>
      </c>
      <c r="G153">
        <v>1239</v>
      </c>
      <c r="H153" t="s">
        <v>11</v>
      </c>
      <c r="I153">
        <f t="shared" si="2"/>
        <v>182</v>
      </c>
      <c r="J153" t="str">
        <f>VLOOKUP(B153,Лист4!B:M,6,1)</f>
        <v>Bacteria</v>
      </c>
      <c r="K153" t="str">
        <f>VLOOKUP(B153,Лист4!B:M,7,1)</f>
        <v xml:space="preserve"> Proteobacteria</v>
      </c>
      <c r="L153" t="str">
        <f>VLOOKUP(B153,Лист4!B:M,8,1)</f>
        <v xml:space="preserve"> Gammaproteobacteria</v>
      </c>
      <c r="M153" t="str">
        <f>VLOOKUP(B153,Лист4!B:M,9,1)</f>
        <v xml:space="preserve"> Enterobacteriales</v>
      </c>
      <c r="N153" t="str">
        <f>VLOOKUP(B153,Лист4!B:M,10,1)</f>
        <v>Enterobacteriaceae</v>
      </c>
      <c r="O153" t="str">
        <f>VLOOKUP(B153,Лист4!B:M,11,1)</f>
        <v xml:space="preserve"> Klebsiella.</v>
      </c>
      <c r="P153">
        <f>VLOOKUP(B153,Лист4!B:M,12,1)</f>
        <v>0</v>
      </c>
      <c r="Q153">
        <f>VLOOKUP(B153,Лист4!B:N,13,1)</f>
        <v>0</v>
      </c>
    </row>
    <row r="154" spans="1:17" x14ac:dyDescent="0.25">
      <c r="A154" t="s">
        <v>232</v>
      </c>
      <c r="B154" t="s">
        <v>233</v>
      </c>
      <c r="C154">
        <v>216</v>
      </c>
      <c r="D154" t="s">
        <v>10</v>
      </c>
      <c r="E154">
        <v>35</v>
      </c>
      <c r="F154">
        <v>216</v>
      </c>
      <c r="G154">
        <v>1239</v>
      </c>
      <c r="H154" t="s">
        <v>11</v>
      </c>
      <c r="I154">
        <f t="shared" si="2"/>
        <v>182</v>
      </c>
      <c r="J154" t="str">
        <f>VLOOKUP(B154,Лист4!B:M,6,1)</f>
        <v>Bacteria</v>
      </c>
      <c r="K154" t="str">
        <f>VLOOKUP(B154,Лист4!B:M,7,1)</f>
        <v xml:space="preserve"> Proteobacteria</v>
      </c>
      <c r="L154" t="str">
        <f>VLOOKUP(B154,Лист4!B:M,8,1)</f>
        <v xml:space="preserve"> Gammaproteobacteria</v>
      </c>
      <c r="M154" t="str">
        <f>VLOOKUP(B154,Лист4!B:M,9,1)</f>
        <v xml:space="preserve"> Enterobacteriales</v>
      </c>
      <c r="N154" t="str">
        <f>VLOOKUP(B154,Лист4!B:M,10,1)</f>
        <v>Enterobacteriaceae</v>
      </c>
      <c r="O154" t="str">
        <f>VLOOKUP(B154,Лист4!B:M,11,1)</f>
        <v xml:space="preserve"> Escherichia.</v>
      </c>
      <c r="P154">
        <f>VLOOKUP(B154,Лист4!B:M,12,1)</f>
        <v>0</v>
      </c>
      <c r="Q154">
        <f>VLOOKUP(B154,Лист4!B:N,13,1)</f>
        <v>0</v>
      </c>
    </row>
    <row r="155" spans="1:17" x14ac:dyDescent="0.25">
      <c r="A155" t="s">
        <v>234</v>
      </c>
      <c r="B155" t="s">
        <v>235</v>
      </c>
      <c r="C155">
        <v>504</v>
      </c>
      <c r="D155" t="s">
        <v>14</v>
      </c>
      <c r="E155">
        <v>40</v>
      </c>
      <c r="F155">
        <v>503</v>
      </c>
      <c r="G155">
        <v>7592</v>
      </c>
      <c r="H155" t="s">
        <v>15</v>
      </c>
      <c r="I155">
        <f t="shared" si="2"/>
        <v>464</v>
      </c>
      <c r="J155" t="str">
        <f>VLOOKUP(B155,Лист4!B:M,6,1)</f>
        <v>Bacteria</v>
      </c>
      <c r="K155" t="str">
        <f>VLOOKUP(B155,Лист4!B:M,7,1)</f>
        <v xml:space="preserve"> Firmicutes</v>
      </c>
      <c r="L155" t="str">
        <f>VLOOKUP(B155,Лист4!B:M,8,1)</f>
        <v xml:space="preserve"> Clostridia</v>
      </c>
      <c r="M155" t="str">
        <f>VLOOKUP(B155,Лист4!B:M,9,1)</f>
        <v xml:space="preserve"> Clostridiales</v>
      </c>
      <c r="N155" t="str">
        <f>VLOOKUP(B155,Лист4!B:M,10,1)</f>
        <v xml:space="preserve"> Clostridiaceae</v>
      </c>
      <c r="O155" t="str">
        <f>VLOOKUP(B155,Лист4!B:M,11,1)</f>
        <v>Clostridium.</v>
      </c>
      <c r="P155">
        <f>VLOOKUP(B155,Лист4!B:M,12,1)</f>
        <v>0</v>
      </c>
      <c r="Q155">
        <f>VLOOKUP(B155,Лист4!B:N,13,1)</f>
        <v>0</v>
      </c>
    </row>
    <row r="156" spans="1:17" x14ac:dyDescent="0.25">
      <c r="A156" t="s">
        <v>234</v>
      </c>
      <c r="B156" t="s">
        <v>235</v>
      </c>
      <c r="C156">
        <v>504</v>
      </c>
      <c r="D156" t="s">
        <v>10</v>
      </c>
      <c r="E156">
        <v>139</v>
      </c>
      <c r="F156">
        <v>323</v>
      </c>
      <c r="G156">
        <v>1239</v>
      </c>
      <c r="H156" t="s">
        <v>11</v>
      </c>
      <c r="I156">
        <f t="shared" si="2"/>
        <v>185</v>
      </c>
      <c r="J156" t="str">
        <f>VLOOKUP(B156,Лист4!B:M,6,1)</f>
        <v>Bacteria</v>
      </c>
      <c r="K156" t="str">
        <f>VLOOKUP(B156,Лист4!B:M,7,1)</f>
        <v xml:space="preserve"> Firmicutes</v>
      </c>
      <c r="L156" t="str">
        <f>VLOOKUP(B156,Лист4!B:M,8,1)</f>
        <v xml:space="preserve"> Clostridia</v>
      </c>
      <c r="M156" t="str">
        <f>VLOOKUP(B156,Лист4!B:M,9,1)</f>
        <v xml:space="preserve"> Clostridiales</v>
      </c>
      <c r="N156" t="str">
        <f>VLOOKUP(B156,Лист4!B:M,10,1)</f>
        <v xml:space="preserve"> Clostridiaceae</v>
      </c>
      <c r="O156" t="str">
        <f>VLOOKUP(B156,Лист4!B:M,11,1)</f>
        <v>Clostridium.</v>
      </c>
      <c r="P156">
        <f>VLOOKUP(B156,Лист4!B:M,12,1)</f>
        <v>0</v>
      </c>
      <c r="Q156">
        <f>VLOOKUP(B156,Лист4!B:N,13,1)</f>
        <v>0</v>
      </c>
    </row>
    <row r="157" spans="1:17" x14ac:dyDescent="0.25">
      <c r="A157" t="s">
        <v>236</v>
      </c>
      <c r="B157" t="s">
        <v>237</v>
      </c>
      <c r="C157">
        <v>599</v>
      </c>
      <c r="D157" t="s">
        <v>238</v>
      </c>
      <c r="E157">
        <v>4</v>
      </c>
      <c r="F157">
        <v>319</v>
      </c>
      <c r="G157">
        <v>3742</v>
      </c>
      <c r="H157" t="s">
        <v>239</v>
      </c>
      <c r="I157">
        <f t="shared" si="2"/>
        <v>316</v>
      </c>
      <c r="J157" t="str">
        <f>VLOOKUP(B157,Лист4!B:M,6,1)</f>
        <v>Bacteria</v>
      </c>
      <c r="K157" t="str">
        <f>VLOOKUP(B157,Лист4!B:M,7,1)</f>
        <v xml:space="preserve"> Firmicutes</v>
      </c>
      <c r="L157" t="str">
        <f>VLOOKUP(B157,Лист4!B:M,8,1)</f>
        <v xml:space="preserve"> Clostridia</v>
      </c>
      <c r="M157" t="str">
        <f>VLOOKUP(B157,Лист4!B:M,9,1)</f>
        <v xml:space="preserve"> Clostridiales</v>
      </c>
      <c r="N157" t="str">
        <f>VLOOKUP(B157,Лист4!B:M,10,1)</f>
        <v xml:space="preserve"> Clostridiaceae</v>
      </c>
      <c r="O157" t="str">
        <f>VLOOKUP(B157,Лист4!B:M,11,1)</f>
        <v>Clostridium.</v>
      </c>
      <c r="P157">
        <f>VLOOKUP(B157,Лист4!B:M,12,1)</f>
        <v>0</v>
      </c>
      <c r="Q157">
        <f>VLOOKUP(B157,Лист4!B:N,13,1)</f>
        <v>0</v>
      </c>
    </row>
    <row r="158" spans="1:17" x14ac:dyDescent="0.25">
      <c r="A158" t="s">
        <v>236</v>
      </c>
      <c r="B158" t="s">
        <v>237</v>
      </c>
      <c r="C158">
        <v>599</v>
      </c>
      <c r="D158" t="s">
        <v>10</v>
      </c>
      <c r="E158">
        <v>399</v>
      </c>
      <c r="F158">
        <v>583</v>
      </c>
      <c r="G158">
        <v>1239</v>
      </c>
      <c r="H158" t="s">
        <v>11</v>
      </c>
      <c r="I158">
        <f t="shared" si="2"/>
        <v>185</v>
      </c>
      <c r="J158" t="str">
        <f>VLOOKUP(B158,Лист4!B:M,6,1)</f>
        <v>Bacteria</v>
      </c>
      <c r="K158" t="str">
        <f>VLOOKUP(B158,Лист4!B:M,7,1)</f>
        <v xml:space="preserve"> Firmicutes</v>
      </c>
      <c r="L158" t="str">
        <f>VLOOKUP(B158,Лист4!B:M,8,1)</f>
        <v xml:space="preserve"> Clostridia</v>
      </c>
      <c r="M158" t="str">
        <f>VLOOKUP(B158,Лист4!B:M,9,1)</f>
        <v xml:space="preserve"> Clostridiales</v>
      </c>
      <c r="N158" t="str">
        <f>VLOOKUP(B158,Лист4!B:M,10,1)</f>
        <v xml:space="preserve"> Clostridiaceae</v>
      </c>
      <c r="O158" t="str">
        <f>VLOOKUP(B158,Лист4!B:M,11,1)</f>
        <v>Clostridium.</v>
      </c>
      <c r="P158">
        <f>VLOOKUP(B158,Лист4!B:M,12,1)</f>
        <v>0</v>
      </c>
      <c r="Q158">
        <f>VLOOKUP(B158,Лист4!B:N,13,1)</f>
        <v>0</v>
      </c>
    </row>
    <row r="159" spans="1:17" x14ac:dyDescent="0.25">
      <c r="A159" t="s">
        <v>240</v>
      </c>
      <c r="B159" t="s">
        <v>241</v>
      </c>
      <c r="C159">
        <v>216</v>
      </c>
      <c r="D159" t="s">
        <v>10</v>
      </c>
      <c r="E159">
        <v>35</v>
      </c>
      <c r="F159">
        <v>216</v>
      </c>
      <c r="G159">
        <v>1239</v>
      </c>
      <c r="H159" t="s">
        <v>11</v>
      </c>
      <c r="I159">
        <f t="shared" si="2"/>
        <v>182</v>
      </c>
      <c r="J159" t="str">
        <f>VLOOKUP(B159,Лист4!B:M,6,1)</f>
        <v>Bacteria</v>
      </c>
      <c r="K159" t="str">
        <f>VLOOKUP(B159,Лист4!B:M,7,1)</f>
        <v xml:space="preserve"> Proteobacteria</v>
      </c>
      <c r="L159" t="str">
        <f>VLOOKUP(B159,Лист4!B:M,8,1)</f>
        <v xml:space="preserve"> Gammaproteobacteria</v>
      </c>
      <c r="M159" t="str">
        <f>VLOOKUP(B159,Лист4!B:M,9,1)</f>
        <v xml:space="preserve"> Enterobacteriales</v>
      </c>
      <c r="N159" t="str">
        <f>VLOOKUP(B159,Лист4!B:M,10,1)</f>
        <v>Enterobacteriaceae</v>
      </c>
      <c r="O159" t="str">
        <f>VLOOKUP(B159,Лист4!B:M,11,1)</f>
        <v xml:space="preserve"> Escherichia.</v>
      </c>
      <c r="P159">
        <f>VLOOKUP(B159,Лист4!B:M,12,1)</f>
        <v>0</v>
      </c>
      <c r="Q159">
        <f>VLOOKUP(B159,Лист4!B:N,13,1)</f>
        <v>0</v>
      </c>
    </row>
    <row r="160" spans="1:17" x14ac:dyDescent="0.25">
      <c r="A160" t="s">
        <v>242</v>
      </c>
      <c r="B160" t="s">
        <v>243</v>
      </c>
      <c r="C160">
        <v>234</v>
      </c>
      <c r="D160" t="s">
        <v>10</v>
      </c>
      <c r="E160">
        <v>53</v>
      </c>
      <c r="F160">
        <v>234</v>
      </c>
      <c r="G160">
        <v>1239</v>
      </c>
      <c r="H160" t="s">
        <v>11</v>
      </c>
      <c r="I160">
        <f t="shared" si="2"/>
        <v>182</v>
      </c>
      <c r="J160" t="str">
        <f>VLOOKUP(B160,Лист4!B:M,6,1)</f>
        <v>Bacteria</v>
      </c>
      <c r="K160" t="str">
        <f>VLOOKUP(B160,Лист4!B:M,7,1)</f>
        <v xml:space="preserve"> Firmicutes</v>
      </c>
      <c r="L160" t="str">
        <f>VLOOKUP(B160,Лист4!B:M,8,1)</f>
        <v xml:space="preserve"> Clostridia</v>
      </c>
      <c r="M160" t="str">
        <f>VLOOKUP(B160,Лист4!B:M,9,1)</f>
        <v xml:space="preserve"> Clostridiales</v>
      </c>
      <c r="N160" t="str">
        <f>VLOOKUP(B160,Лист4!B:M,10,1)</f>
        <v>Clostridiales Family XI. Incertae Sedis</v>
      </c>
      <c r="O160" t="str">
        <f>VLOOKUP(B160,Лист4!B:M,11,1)</f>
        <v xml:space="preserve"> Anaerococcus.</v>
      </c>
      <c r="P160">
        <f>VLOOKUP(B160,Лист4!B:M,12,1)</f>
        <v>0</v>
      </c>
      <c r="Q160">
        <f>VLOOKUP(B160,Лист4!B:N,13,1)</f>
        <v>0</v>
      </c>
    </row>
    <row r="161" spans="1:17" x14ac:dyDescent="0.25">
      <c r="A161" t="s">
        <v>244</v>
      </c>
      <c r="B161" t="s">
        <v>245</v>
      </c>
      <c r="C161">
        <v>214</v>
      </c>
      <c r="D161" t="s">
        <v>10</v>
      </c>
      <c r="E161">
        <v>33</v>
      </c>
      <c r="F161">
        <v>214</v>
      </c>
      <c r="G161">
        <v>1239</v>
      </c>
      <c r="H161" t="s">
        <v>11</v>
      </c>
      <c r="I161">
        <f t="shared" si="2"/>
        <v>182</v>
      </c>
      <c r="J161" t="str">
        <f>VLOOKUP(B161,Лист4!B:M,6,1)</f>
        <v>Bacteria</v>
      </c>
      <c r="K161" t="str">
        <f>VLOOKUP(B161,Лист4!B:M,7,1)</f>
        <v xml:space="preserve"> Proteobacteria</v>
      </c>
      <c r="L161" t="str">
        <f>VLOOKUP(B161,Лист4!B:M,8,1)</f>
        <v xml:space="preserve"> Gammaproteobacteria</v>
      </c>
      <c r="M161" t="str">
        <f>VLOOKUP(B161,Лист4!B:M,9,1)</f>
        <v xml:space="preserve"> Enterobacteriales</v>
      </c>
      <c r="N161" t="str">
        <f>VLOOKUP(B161,Лист4!B:M,10,1)</f>
        <v>Enterobacteriaceae</v>
      </c>
      <c r="O161" t="str">
        <f>VLOOKUP(B161,Лист4!B:M,11,1)</f>
        <v xml:space="preserve"> Providencia.</v>
      </c>
      <c r="P161">
        <f>VLOOKUP(B161,Лист4!B:M,12,1)</f>
        <v>0</v>
      </c>
      <c r="Q161">
        <f>VLOOKUP(B161,Лист4!B:N,13,1)</f>
        <v>0</v>
      </c>
    </row>
    <row r="162" spans="1:17" x14ac:dyDescent="0.25">
      <c r="A162" t="s">
        <v>246</v>
      </c>
      <c r="B162" t="s">
        <v>247</v>
      </c>
      <c r="C162">
        <v>216</v>
      </c>
      <c r="D162" t="s">
        <v>10</v>
      </c>
      <c r="E162">
        <v>35</v>
      </c>
      <c r="F162">
        <v>216</v>
      </c>
      <c r="G162">
        <v>1239</v>
      </c>
      <c r="H162" t="s">
        <v>11</v>
      </c>
      <c r="I162">
        <f t="shared" si="2"/>
        <v>182</v>
      </c>
      <c r="J162" t="str">
        <f>VLOOKUP(B162,Лист4!B:M,6,1)</f>
        <v>Bacteria</v>
      </c>
      <c r="K162" t="str">
        <f>VLOOKUP(B162,Лист4!B:M,7,1)</f>
        <v xml:space="preserve"> Proteobacteria</v>
      </c>
      <c r="L162" t="str">
        <f>VLOOKUP(B162,Лист4!B:M,8,1)</f>
        <v xml:space="preserve"> Gammaproteobacteria</v>
      </c>
      <c r="M162" t="str">
        <f>VLOOKUP(B162,Лист4!B:M,9,1)</f>
        <v xml:space="preserve"> Enterobacteriales</v>
      </c>
      <c r="N162" t="str">
        <f>VLOOKUP(B162,Лист4!B:M,10,1)</f>
        <v>Enterobacteriaceae</v>
      </c>
      <c r="O162" t="str">
        <f>VLOOKUP(B162,Лист4!B:M,11,1)</f>
        <v xml:space="preserve"> Escherichia.</v>
      </c>
      <c r="P162">
        <f>VLOOKUP(B162,Лист4!B:M,12,1)</f>
        <v>0</v>
      </c>
      <c r="Q162">
        <f>VLOOKUP(B162,Лист4!B:N,13,1)</f>
        <v>0</v>
      </c>
    </row>
    <row r="163" spans="1:17" x14ac:dyDescent="0.25">
      <c r="A163" t="s">
        <v>248</v>
      </c>
      <c r="B163" t="s">
        <v>249</v>
      </c>
      <c r="C163">
        <v>216</v>
      </c>
      <c r="D163" t="s">
        <v>10</v>
      </c>
      <c r="E163">
        <v>35</v>
      </c>
      <c r="F163">
        <v>216</v>
      </c>
      <c r="G163">
        <v>1239</v>
      </c>
      <c r="H163" t="s">
        <v>11</v>
      </c>
      <c r="I163">
        <f t="shared" si="2"/>
        <v>182</v>
      </c>
      <c r="J163" t="str">
        <f>VLOOKUP(B163,Лист4!B:M,6,1)</f>
        <v>Bacteria</v>
      </c>
      <c r="K163" t="str">
        <f>VLOOKUP(B163,Лист4!B:M,7,1)</f>
        <v xml:space="preserve"> Proteobacteria</v>
      </c>
      <c r="L163" t="str">
        <f>VLOOKUP(B163,Лист4!B:M,8,1)</f>
        <v xml:space="preserve"> Gammaproteobacteria</v>
      </c>
      <c r="M163" t="str">
        <f>VLOOKUP(B163,Лист4!B:M,9,1)</f>
        <v xml:space="preserve"> Enterobacteriales</v>
      </c>
      <c r="N163" t="str">
        <f>VLOOKUP(B163,Лист4!B:M,10,1)</f>
        <v>Enterobacteriaceae</v>
      </c>
      <c r="O163" t="str">
        <f>VLOOKUP(B163,Лист4!B:M,11,1)</f>
        <v xml:space="preserve"> Escherichia.</v>
      </c>
      <c r="P163">
        <f>VLOOKUP(B163,Лист4!B:M,12,1)</f>
        <v>0</v>
      </c>
      <c r="Q163">
        <f>VLOOKUP(B163,Лист4!B:N,13,1)</f>
        <v>0</v>
      </c>
    </row>
    <row r="164" spans="1:17" x14ac:dyDescent="0.25">
      <c r="A164" t="s">
        <v>250</v>
      </c>
      <c r="B164" t="s">
        <v>251</v>
      </c>
      <c r="C164">
        <v>216</v>
      </c>
      <c r="D164" t="s">
        <v>10</v>
      </c>
      <c r="E164">
        <v>35</v>
      </c>
      <c r="F164">
        <v>216</v>
      </c>
      <c r="G164">
        <v>1239</v>
      </c>
      <c r="H164" t="s">
        <v>11</v>
      </c>
      <c r="I164">
        <f t="shared" si="2"/>
        <v>182</v>
      </c>
      <c r="J164" t="str">
        <f>VLOOKUP(B164,Лист4!B:M,6,1)</f>
        <v>Bacteria</v>
      </c>
      <c r="K164" t="str">
        <f>VLOOKUP(B164,Лист4!B:M,7,1)</f>
        <v xml:space="preserve"> Proteobacteria</v>
      </c>
      <c r="L164" t="str">
        <f>VLOOKUP(B164,Лист4!B:M,8,1)</f>
        <v xml:space="preserve"> Gammaproteobacteria</v>
      </c>
      <c r="M164" t="str">
        <f>VLOOKUP(B164,Лист4!B:M,9,1)</f>
        <v xml:space="preserve"> Enterobacteriales</v>
      </c>
      <c r="N164" t="str">
        <f>VLOOKUP(B164,Лист4!B:M,10,1)</f>
        <v>Enterobacteriaceae</v>
      </c>
      <c r="O164" t="str">
        <f>VLOOKUP(B164,Лист4!B:M,11,1)</f>
        <v xml:space="preserve"> Escherichia.</v>
      </c>
      <c r="P164">
        <f>VLOOKUP(B164,Лист4!B:M,12,1)</f>
        <v>0</v>
      </c>
      <c r="Q164">
        <f>VLOOKUP(B164,Лист4!B:N,13,1)</f>
        <v>0</v>
      </c>
    </row>
    <row r="165" spans="1:17" x14ac:dyDescent="0.25">
      <c r="A165" t="s">
        <v>252</v>
      </c>
      <c r="B165" t="s">
        <v>253</v>
      </c>
      <c r="C165">
        <v>216</v>
      </c>
      <c r="D165" t="s">
        <v>10</v>
      </c>
      <c r="E165">
        <v>35</v>
      </c>
      <c r="F165">
        <v>216</v>
      </c>
      <c r="G165">
        <v>1239</v>
      </c>
      <c r="H165" t="s">
        <v>11</v>
      </c>
      <c r="I165">
        <f t="shared" si="2"/>
        <v>182</v>
      </c>
      <c r="J165" t="str">
        <f>VLOOKUP(B165,Лист4!B:M,6,1)</f>
        <v>Bacteria</v>
      </c>
      <c r="K165" t="str">
        <f>VLOOKUP(B165,Лист4!B:M,7,1)</f>
        <v xml:space="preserve"> Proteobacteria</v>
      </c>
      <c r="L165" t="str">
        <f>VLOOKUP(B165,Лист4!B:M,8,1)</f>
        <v xml:space="preserve"> Gammaproteobacteria</v>
      </c>
      <c r="M165" t="str">
        <f>VLOOKUP(B165,Лист4!B:M,9,1)</f>
        <v xml:space="preserve"> Enterobacteriales</v>
      </c>
      <c r="N165" t="str">
        <f>VLOOKUP(B165,Лист4!B:M,10,1)</f>
        <v>Enterobacteriaceae</v>
      </c>
      <c r="O165" t="str">
        <f>VLOOKUP(B165,Лист4!B:M,11,1)</f>
        <v xml:space="preserve"> Escherichia.</v>
      </c>
      <c r="P165">
        <f>VLOOKUP(B165,Лист4!B:M,12,1)</f>
        <v>0</v>
      </c>
      <c r="Q165">
        <f>VLOOKUP(B165,Лист4!B:N,13,1)</f>
        <v>0</v>
      </c>
    </row>
    <row r="166" spans="1:17" x14ac:dyDescent="0.25">
      <c r="A166" t="s">
        <v>254</v>
      </c>
      <c r="B166" t="s">
        <v>255</v>
      </c>
      <c r="C166">
        <v>216</v>
      </c>
      <c r="D166" t="s">
        <v>10</v>
      </c>
      <c r="E166">
        <v>35</v>
      </c>
      <c r="F166">
        <v>216</v>
      </c>
      <c r="G166">
        <v>1239</v>
      </c>
      <c r="H166" t="s">
        <v>11</v>
      </c>
      <c r="I166">
        <f t="shared" si="2"/>
        <v>182</v>
      </c>
      <c r="J166" t="str">
        <f>VLOOKUP(B166,Лист4!B:M,6,1)</f>
        <v>Bacteria</v>
      </c>
      <c r="K166" t="str">
        <f>VLOOKUP(B166,Лист4!B:M,7,1)</f>
        <v xml:space="preserve"> Proteobacteria</v>
      </c>
      <c r="L166" t="str">
        <f>VLOOKUP(B166,Лист4!B:M,8,1)</f>
        <v xml:space="preserve"> Gammaproteobacteria</v>
      </c>
      <c r="M166" t="str">
        <f>VLOOKUP(B166,Лист4!B:M,9,1)</f>
        <v xml:space="preserve"> Enterobacteriales</v>
      </c>
      <c r="N166" t="str">
        <f>VLOOKUP(B166,Лист4!B:M,10,1)</f>
        <v>Enterobacteriaceae</v>
      </c>
      <c r="O166" t="str">
        <f>VLOOKUP(B166,Лист4!B:M,11,1)</f>
        <v xml:space="preserve"> Escherichia.</v>
      </c>
      <c r="P166">
        <f>VLOOKUP(B166,Лист4!B:M,12,1)</f>
        <v>0</v>
      </c>
      <c r="Q166">
        <f>VLOOKUP(B166,Лист4!B:N,13,1)</f>
        <v>0</v>
      </c>
    </row>
    <row r="167" spans="1:17" x14ac:dyDescent="0.25">
      <c r="A167" t="s">
        <v>256</v>
      </c>
      <c r="B167" t="s">
        <v>257</v>
      </c>
      <c r="C167">
        <v>216</v>
      </c>
      <c r="D167" t="s">
        <v>10</v>
      </c>
      <c r="E167">
        <v>35</v>
      </c>
      <c r="F167">
        <v>216</v>
      </c>
      <c r="G167">
        <v>1239</v>
      </c>
      <c r="H167" t="s">
        <v>11</v>
      </c>
      <c r="I167">
        <f t="shared" si="2"/>
        <v>182</v>
      </c>
      <c r="J167" t="str">
        <f>VLOOKUP(B167,Лист4!B:M,6,1)</f>
        <v>Bacteria</v>
      </c>
      <c r="K167" t="str">
        <f>VLOOKUP(B167,Лист4!B:M,7,1)</f>
        <v xml:space="preserve"> Proteobacteria</v>
      </c>
      <c r="L167" t="str">
        <f>VLOOKUP(B167,Лист4!B:M,8,1)</f>
        <v xml:space="preserve"> Gammaproteobacteria</v>
      </c>
      <c r="M167" t="str">
        <f>VLOOKUP(B167,Лист4!B:M,9,1)</f>
        <v xml:space="preserve"> Enterobacteriales</v>
      </c>
      <c r="N167" t="str">
        <f>VLOOKUP(B167,Лист4!B:M,10,1)</f>
        <v>Enterobacteriaceae</v>
      </c>
      <c r="O167" t="str">
        <f>VLOOKUP(B167,Лист4!B:M,11,1)</f>
        <v xml:space="preserve"> Escherichia.</v>
      </c>
      <c r="P167">
        <f>VLOOKUP(B167,Лист4!B:M,12,1)</f>
        <v>0</v>
      </c>
      <c r="Q167">
        <f>VLOOKUP(B167,Лист4!B:N,13,1)</f>
        <v>0</v>
      </c>
    </row>
    <row r="168" spans="1:17" x14ac:dyDescent="0.25">
      <c r="A168" t="s">
        <v>258</v>
      </c>
      <c r="B168" t="s">
        <v>259</v>
      </c>
      <c r="C168">
        <v>216</v>
      </c>
      <c r="D168" t="s">
        <v>10</v>
      </c>
      <c r="E168">
        <v>35</v>
      </c>
      <c r="F168">
        <v>216</v>
      </c>
      <c r="G168">
        <v>1239</v>
      </c>
      <c r="H168" t="s">
        <v>11</v>
      </c>
      <c r="I168">
        <f t="shared" si="2"/>
        <v>182</v>
      </c>
      <c r="J168" t="str">
        <f>VLOOKUP(B168,Лист4!B:M,6,1)</f>
        <v>Bacteria</v>
      </c>
      <c r="K168" t="str">
        <f>VLOOKUP(B168,Лист4!B:M,7,1)</f>
        <v xml:space="preserve"> Proteobacteria</v>
      </c>
      <c r="L168" t="str">
        <f>VLOOKUP(B168,Лист4!B:M,8,1)</f>
        <v xml:space="preserve"> Gammaproteobacteria</v>
      </c>
      <c r="M168" t="str">
        <f>VLOOKUP(B168,Лист4!B:M,9,1)</f>
        <v xml:space="preserve"> Enterobacteriales</v>
      </c>
      <c r="N168" t="str">
        <f>VLOOKUP(B168,Лист4!B:M,10,1)</f>
        <v>Enterobacteriaceae</v>
      </c>
      <c r="O168" t="str">
        <f>VLOOKUP(B168,Лист4!B:M,11,1)</f>
        <v xml:space="preserve"> Escherichia.</v>
      </c>
      <c r="P168">
        <f>VLOOKUP(B168,Лист4!B:M,12,1)</f>
        <v>0</v>
      </c>
      <c r="Q168">
        <f>VLOOKUP(B168,Лист4!B:N,13,1)</f>
        <v>0</v>
      </c>
    </row>
    <row r="169" spans="1:17" x14ac:dyDescent="0.25">
      <c r="A169" t="s">
        <v>260</v>
      </c>
      <c r="B169" t="s">
        <v>261</v>
      </c>
      <c r="C169">
        <v>216</v>
      </c>
      <c r="D169" t="s">
        <v>10</v>
      </c>
      <c r="E169">
        <v>35</v>
      </c>
      <c r="F169">
        <v>216</v>
      </c>
      <c r="G169">
        <v>1239</v>
      </c>
      <c r="H169" t="s">
        <v>11</v>
      </c>
      <c r="I169">
        <f t="shared" si="2"/>
        <v>182</v>
      </c>
      <c r="J169" t="str">
        <f>VLOOKUP(B169,Лист4!B:M,6,1)</f>
        <v>Bacteria</v>
      </c>
      <c r="K169" t="str">
        <f>VLOOKUP(B169,Лист4!B:M,7,1)</f>
        <v xml:space="preserve"> Proteobacteria</v>
      </c>
      <c r="L169" t="str">
        <f>VLOOKUP(B169,Лист4!B:M,8,1)</f>
        <v xml:space="preserve"> Gammaproteobacteria</v>
      </c>
      <c r="M169" t="str">
        <f>VLOOKUP(B169,Лист4!B:M,9,1)</f>
        <v xml:space="preserve"> Enterobacteriales</v>
      </c>
      <c r="N169" t="str">
        <f>VLOOKUP(B169,Лист4!B:M,10,1)</f>
        <v>Enterobacteriaceae</v>
      </c>
      <c r="O169" t="str">
        <f>VLOOKUP(B169,Лист4!B:M,11,1)</f>
        <v xml:space="preserve"> Escherichia.</v>
      </c>
      <c r="P169">
        <f>VLOOKUP(B169,Лист4!B:M,12,1)</f>
        <v>0</v>
      </c>
      <c r="Q169">
        <f>VLOOKUP(B169,Лист4!B:N,13,1)</f>
        <v>0</v>
      </c>
    </row>
    <row r="170" spans="1:17" x14ac:dyDescent="0.25">
      <c r="A170" t="s">
        <v>262</v>
      </c>
      <c r="B170" t="s">
        <v>263</v>
      </c>
      <c r="C170">
        <v>527</v>
      </c>
      <c r="D170" t="s">
        <v>14</v>
      </c>
      <c r="E170">
        <v>72</v>
      </c>
      <c r="F170">
        <v>348</v>
      </c>
      <c r="G170">
        <v>7592</v>
      </c>
      <c r="H170" t="s">
        <v>15</v>
      </c>
      <c r="I170">
        <f t="shared" si="2"/>
        <v>277</v>
      </c>
      <c r="J170" t="str">
        <f>VLOOKUP(B170,Лист4!B:M,6,1)</f>
        <v>Bacteria</v>
      </c>
      <c r="K170" t="str">
        <f>VLOOKUP(B170,Лист4!B:M,7,1)</f>
        <v xml:space="preserve"> Actinobacteria</v>
      </c>
      <c r="L170" t="str">
        <f>VLOOKUP(B170,Лист4!B:M,8,1)</f>
        <v xml:space="preserve"> Actinobacteridae</v>
      </c>
      <c r="M170" t="str">
        <f>VLOOKUP(B170,Лист4!B:M,9,1)</f>
        <v xml:space="preserve"> Bifidobacteriales</v>
      </c>
      <c r="N170" t="str">
        <f>VLOOKUP(B170,Лист4!B:M,10,1)</f>
        <v>Bifidobacteriaceae</v>
      </c>
      <c r="O170" t="str">
        <f>VLOOKUP(B170,Лист4!B:M,11,1)</f>
        <v xml:space="preserve"> Bifidobacterium.</v>
      </c>
      <c r="P170">
        <f>VLOOKUP(B170,Лист4!B:M,12,1)</f>
        <v>0</v>
      </c>
      <c r="Q170">
        <f>VLOOKUP(B170,Лист4!B:N,13,1)</f>
        <v>0</v>
      </c>
    </row>
    <row r="171" spans="1:17" x14ac:dyDescent="0.25">
      <c r="A171" t="s">
        <v>262</v>
      </c>
      <c r="B171" t="s">
        <v>263</v>
      </c>
      <c r="C171">
        <v>527</v>
      </c>
      <c r="D171" t="s">
        <v>10</v>
      </c>
      <c r="E171">
        <v>348</v>
      </c>
      <c r="F171">
        <v>527</v>
      </c>
      <c r="G171">
        <v>1239</v>
      </c>
      <c r="H171" t="s">
        <v>11</v>
      </c>
      <c r="I171">
        <f t="shared" si="2"/>
        <v>180</v>
      </c>
      <c r="J171" t="str">
        <f>VLOOKUP(B171,Лист4!B:M,6,1)</f>
        <v>Bacteria</v>
      </c>
      <c r="K171" t="str">
        <f>VLOOKUP(B171,Лист4!B:M,7,1)</f>
        <v xml:space="preserve"> Actinobacteria</v>
      </c>
      <c r="L171" t="str">
        <f>VLOOKUP(B171,Лист4!B:M,8,1)</f>
        <v xml:space="preserve"> Actinobacteridae</v>
      </c>
      <c r="M171" t="str">
        <f>VLOOKUP(B171,Лист4!B:M,9,1)</f>
        <v xml:space="preserve"> Bifidobacteriales</v>
      </c>
      <c r="N171" t="str">
        <f>VLOOKUP(B171,Лист4!B:M,10,1)</f>
        <v>Bifidobacteriaceae</v>
      </c>
      <c r="O171" t="str">
        <f>VLOOKUP(B171,Лист4!B:M,11,1)</f>
        <v xml:space="preserve"> Bifidobacterium.</v>
      </c>
      <c r="P171">
        <f>VLOOKUP(B171,Лист4!B:M,12,1)</f>
        <v>0</v>
      </c>
      <c r="Q171">
        <f>VLOOKUP(B171,Лист4!B:N,13,1)</f>
        <v>0</v>
      </c>
    </row>
    <row r="172" spans="1:17" x14ac:dyDescent="0.25">
      <c r="A172" t="s">
        <v>264</v>
      </c>
      <c r="B172" t="s">
        <v>265</v>
      </c>
      <c r="C172">
        <v>501</v>
      </c>
      <c r="D172" t="s">
        <v>14</v>
      </c>
      <c r="E172">
        <v>31</v>
      </c>
      <c r="F172">
        <v>307</v>
      </c>
      <c r="G172">
        <v>7592</v>
      </c>
      <c r="H172" t="s">
        <v>15</v>
      </c>
      <c r="I172">
        <f t="shared" si="2"/>
        <v>277</v>
      </c>
      <c r="J172" t="str">
        <f>VLOOKUP(B172,Лист4!B:M,6,1)</f>
        <v>Bacteria</v>
      </c>
      <c r="K172" t="str">
        <f>VLOOKUP(B172,Лист4!B:M,7,1)</f>
        <v xml:space="preserve"> Firmicutes</v>
      </c>
      <c r="L172" t="str">
        <f>VLOOKUP(B172,Лист4!B:M,8,1)</f>
        <v xml:space="preserve"> Bacilli</v>
      </c>
      <c r="M172" t="str">
        <f>VLOOKUP(B172,Лист4!B:M,9,1)</f>
        <v xml:space="preserve"> Lactobacillales</v>
      </c>
      <c r="N172" t="str">
        <f>VLOOKUP(B172,Лист4!B:M,10,1)</f>
        <v xml:space="preserve"> Streptococcaceae</v>
      </c>
      <c r="O172" t="str">
        <f>VLOOKUP(B172,Лист4!B:M,11,1)</f>
        <v>Streptococcus.</v>
      </c>
      <c r="P172">
        <f>VLOOKUP(B172,Лист4!B:M,12,1)</f>
        <v>0</v>
      </c>
      <c r="Q172">
        <f>VLOOKUP(B172,Лист4!B:N,13,1)</f>
        <v>0</v>
      </c>
    </row>
    <row r="173" spans="1:17" x14ac:dyDescent="0.25">
      <c r="A173" t="s">
        <v>264</v>
      </c>
      <c r="B173" t="s">
        <v>265</v>
      </c>
      <c r="C173">
        <v>501</v>
      </c>
      <c r="D173" t="s">
        <v>10</v>
      </c>
      <c r="E173">
        <v>320</v>
      </c>
      <c r="F173">
        <v>501</v>
      </c>
      <c r="G173">
        <v>1239</v>
      </c>
      <c r="H173" t="s">
        <v>11</v>
      </c>
      <c r="I173">
        <f t="shared" si="2"/>
        <v>182</v>
      </c>
      <c r="J173" t="str">
        <f>VLOOKUP(B173,Лист4!B:M,6,1)</f>
        <v>Bacteria</v>
      </c>
      <c r="K173" t="str">
        <f>VLOOKUP(B173,Лист4!B:M,7,1)</f>
        <v xml:space="preserve"> Firmicutes</v>
      </c>
      <c r="L173" t="str">
        <f>VLOOKUP(B173,Лист4!B:M,8,1)</f>
        <v xml:space="preserve"> Bacilli</v>
      </c>
      <c r="M173" t="str">
        <f>VLOOKUP(B173,Лист4!B:M,9,1)</f>
        <v xml:space="preserve"> Lactobacillales</v>
      </c>
      <c r="N173" t="str">
        <f>VLOOKUP(B173,Лист4!B:M,10,1)</f>
        <v xml:space="preserve"> Streptococcaceae</v>
      </c>
      <c r="O173" t="str">
        <f>VLOOKUP(B173,Лист4!B:M,11,1)</f>
        <v>Streptococcus.</v>
      </c>
      <c r="P173">
        <f>VLOOKUP(B173,Лист4!B:M,12,1)</f>
        <v>0</v>
      </c>
      <c r="Q173">
        <f>VLOOKUP(B173,Лист4!B:N,13,1)</f>
        <v>0</v>
      </c>
    </row>
    <row r="174" spans="1:17" x14ac:dyDescent="0.25">
      <c r="A174" t="s">
        <v>266</v>
      </c>
      <c r="B174" t="s">
        <v>267</v>
      </c>
      <c r="C174">
        <v>518</v>
      </c>
      <c r="D174" t="s">
        <v>14</v>
      </c>
      <c r="E174">
        <v>35</v>
      </c>
      <c r="F174">
        <v>321</v>
      </c>
      <c r="G174">
        <v>7592</v>
      </c>
      <c r="H174" t="s">
        <v>15</v>
      </c>
      <c r="I174">
        <f t="shared" si="2"/>
        <v>287</v>
      </c>
      <c r="J174" t="str">
        <f>VLOOKUP(B174,Лист4!B:M,6,1)</f>
        <v>Bacteria</v>
      </c>
      <c r="K174" t="str">
        <f>VLOOKUP(B174,Лист4!B:M,7,1)</f>
        <v xml:space="preserve"> Firmicutes</v>
      </c>
      <c r="L174" t="str">
        <f>VLOOKUP(B174,Лист4!B:M,8,1)</f>
        <v xml:space="preserve"> Bacilli</v>
      </c>
      <c r="M174" t="str">
        <f>VLOOKUP(B174,Лист4!B:M,9,1)</f>
        <v xml:space="preserve"> Lactobacillales</v>
      </c>
      <c r="N174" t="str">
        <f>VLOOKUP(B174,Лист4!B:M,10,1)</f>
        <v xml:space="preserve"> Streptococcaceae</v>
      </c>
      <c r="O174" t="str">
        <f>VLOOKUP(B174,Лист4!B:M,11,1)</f>
        <v>Streptococcus.</v>
      </c>
      <c r="P174">
        <f>VLOOKUP(B174,Лист4!B:M,12,1)</f>
        <v>0</v>
      </c>
      <c r="Q174">
        <f>VLOOKUP(B174,Лист4!B:N,13,1)</f>
        <v>0</v>
      </c>
    </row>
    <row r="175" spans="1:17" x14ac:dyDescent="0.25">
      <c r="A175" t="s">
        <v>266</v>
      </c>
      <c r="B175" t="s">
        <v>267</v>
      </c>
      <c r="C175">
        <v>518</v>
      </c>
      <c r="D175" t="s">
        <v>10</v>
      </c>
      <c r="E175">
        <v>334</v>
      </c>
      <c r="F175">
        <v>518</v>
      </c>
      <c r="G175">
        <v>1239</v>
      </c>
      <c r="H175" t="s">
        <v>11</v>
      </c>
      <c r="I175">
        <f t="shared" si="2"/>
        <v>185</v>
      </c>
      <c r="J175" t="str">
        <f>VLOOKUP(B175,Лист4!B:M,6,1)</f>
        <v>Bacteria</v>
      </c>
      <c r="K175" t="str">
        <f>VLOOKUP(B175,Лист4!B:M,7,1)</f>
        <v xml:space="preserve"> Firmicutes</v>
      </c>
      <c r="L175" t="str">
        <f>VLOOKUP(B175,Лист4!B:M,8,1)</f>
        <v xml:space="preserve"> Bacilli</v>
      </c>
      <c r="M175" t="str">
        <f>VLOOKUP(B175,Лист4!B:M,9,1)</f>
        <v xml:space="preserve"> Lactobacillales</v>
      </c>
      <c r="N175" t="str">
        <f>VLOOKUP(B175,Лист4!B:M,10,1)</f>
        <v xml:space="preserve"> Streptococcaceae</v>
      </c>
      <c r="O175" t="str">
        <f>VLOOKUP(B175,Лист4!B:M,11,1)</f>
        <v>Streptococcus.</v>
      </c>
      <c r="P175">
        <f>VLOOKUP(B175,Лист4!B:M,12,1)</f>
        <v>0</v>
      </c>
      <c r="Q175">
        <f>VLOOKUP(B175,Лист4!B:N,13,1)</f>
        <v>0</v>
      </c>
    </row>
    <row r="176" spans="1:17" x14ac:dyDescent="0.25">
      <c r="A176" t="s">
        <v>268</v>
      </c>
      <c r="B176" t="s">
        <v>269</v>
      </c>
      <c r="C176">
        <v>232</v>
      </c>
      <c r="D176" t="s">
        <v>10</v>
      </c>
      <c r="E176">
        <v>53</v>
      </c>
      <c r="F176">
        <v>232</v>
      </c>
      <c r="G176">
        <v>1239</v>
      </c>
      <c r="H176" t="s">
        <v>11</v>
      </c>
      <c r="I176">
        <f t="shared" si="2"/>
        <v>180</v>
      </c>
      <c r="J176" t="str">
        <f>VLOOKUP(B176,Лист4!B:M,6,1)</f>
        <v>Bacteria</v>
      </c>
      <c r="K176" t="str">
        <f>VLOOKUP(B176,Лист4!B:M,7,1)</f>
        <v xml:space="preserve"> Proteobacteria</v>
      </c>
      <c r="L176" t="str">
        <f>VLOOKUP(B176,Лист4!B:M,8,1)</f>
        <v xml:space="preserve"> Alphaproteobacteria</v>
      </c>
      <c r="M176" t="str">
        <f>VLOOKUP(B176,Лист4!B:M,9,1)</f>
        <v xml:space="preserve"> Rhodobacterales</v>
      </c>
      <c r="N176" t="str">
        <f>VLOOKUP(B176,Лист4!B:M,10,1)</f>
        <v>Rhodobacteraceae</v>
      </c>
      <c r="O176" t="str">
        <f>VLOOKUP(B176,Лист4!B:M,11,1)</f>
        <v xml:space="preserve"> Rhodobacter.</v>
      </c>
      <c r="P176">
        <f>VLOOKUP(B176,Лист4!B:M,12,1)</f>
        <v>0</v>
      </c>
      <c r="Q176">
        <f>VLOOKUP(B176,Лист4!B:N,13,1)</f>
        <v>0</v>
      </c>
    </row>
    <row r="177" spans="1:17" x14ac:dyDescent="0.25">
      <c r="A177" t="s">
        <v>270</v>
      </c>
      <c r="B177" t="s">
        <v>271</v>
      </c>
      <c r="C177">
        <v>229</v>
      </c>
      <c r="D177" t="s">
        <v>10</v>
      </c>
      <c r="E177">
        <v>50</v>
      </c>
      <c r="F177">
        <v>229</v>
      </c>
      <c r="G177">
        <v>1239</v>
      </c>
      <c r="H177" t="s">
        <v>11</v>
      </c>
      <c r="I177">
        <f t="shared" si="2"/>
        <v>180</v>
      </c>
      <c r="J177" t="str">
        <f>VLOOKUP(B177,Лист4!B:M,6,1)</f>
        <v>Bacteria</v>
      </c>
      <c r="K177" t="str">
        <f>VLOOKUP(B177,Лист4!B:M,7,1)</f>
        <v xml:space="preserve"> Proteobacteria</v>
      </c>
      <c r="L177" t="str">
        <f>VLOOKUP(B177,Лист4!B:M,8,1)</f>
        <v xml:space="preserve"> Alphaproteobacteria</v>
      </c>
      <c r="M177" t="str">
        <f>VLOOKUP(B177,Лист4!B:M,9,1)</f>
        <v xml:space="preserve"> Rhodobacterales</v>
      </c>
      <c r="N177" t="str">
        <f>VLOOKUP(B177,Лист4!B:M,10,1)</f>
        <v>Rhodobacteraceae</v>
      </c>
      <c r="O177" t="str">
        <f>VLOOKUP(B177,Лист4!B:M,11,1)</f>
        <v xml:space="preserve"> Labrenzia.</v>
      </c>
      <c r="P177">
        <f>VLOOKUP(B177,Лист4!B:M,12,1)</f>
        <v>0</v>
      </c>
      <c r="Q177">
        <f>VLOOKUP(B177,Лист4!B:N,13,1)</f>
        <v>0</v>
      </c>
    </row>
    <row r="178" spans="1:17" x14ac:dyDescent="0.25">
      <c r="A178" t="s">
        <v>272</v>
      </c>
      <c r="B178" t="s">
        <v>273</v>
      </c>
      <c r="C178">
        <v>503</v>
      </c>
      <c r="D178" t="s">
        <v>14</v>
      </c>
      <c r="E178">
        <v>32</v>
      </c>
      <c r="F178">
        <v>308</v>
      </c>
      <c r="G178">
        <v>7592</v>
      </c>
      <c r="H178" t="s">
        <v>15</v>
      </c>
      <c r="I178">
        <f t="shared" si="2"/>
        <v>277</v>
      </c>
      <c r="J178" t="str">
        <f>VLOOKUP(B178,Лист4!B:M,6,1)</f>
        <v>Bacteria</v>
      </c>
      <c r="K178" t="str">
        <f>VLOOKUP(B178,Лист4!B:M,7,1)</f>
        <v xml:space="preserve"> Firmicutes</v>
      </c>
      <c r="L178" t="str">
        <f>VLOOKUP(B178,Лист4!B:M,8,1)</f>
        <v xml:space="preserve"> Bacilli</v>
      </c>
      <c r="M178" t="str">
        <f>VLOOKUP(B178,Лист4!B:M,9,1)</f>
        <v xml:space="preserve"> Lactobacillales</v>
      </c>
      <c r="N178" t="str">
        <f>VLOOKUP(B178,Лист4!B:M,10,1)</f>
        <v xml:space="preserve"> Streptococcaceae</v>
      </c>
      <c r="O178" t="str">
        <f>VLOOKUP(B178,Лист4!B:M,11,1)</f>
        <v>Streptococcus.</v>
      </c>
      <c r="P178">
        <f>VLOOKUP(B178,Лист4!B:M,12,1)</f>
        <v>0</v>
      </c>
      <c r="Q178">
        <f>VLOOKUP(B178,Лист4!B:N,13,1)</f>
        <v>0</v>
      </c>
    </row>
    <row r="179" spans="1:17" x14ac:dyDescent="0.25">
      <c r="A179" t="s">
        <v>272</v>
      </c>
      <c r="B179" t="s">
        <v>273</v>
      </c>
      <c r="C179">
        <v>503</v>
      </c>
      <c r="D179" t="s">
        <v>10</v>
      </c>
      <c r="E179">
        <v>322</v>
      </c>
      <c r="F179">
        <v>503</v>
      </c>
      <c r="G179">
        <v>1239</v>
      </c>
      <c r="H179" t="s">
        <v>11</v>
      </c>
      <c r="I179">
        <f t="shared" si="2"/>
        <v>182</v>
      </c>
      <c r="J179" t="str">
        <f>VLOOKUP(B179,Лист4!B:M,6,1)</f>
        <v>Bacteria</v>
      </c>
      <c r="K179" t="str">
        <f>VLOOKUP(B179,Лист4!B:M,7,1)</f>
        <v xml:space="preserve"> Firmicutes</v>
      </c>
      <c r="L179" t="str">
        <f>VLOOKUP(B179,Лист4!B:M,8,1)</f>
        <v xml:space="preserve"> Bacilli</v>
      </c>
      <c r="M179" t="str">
        <f>VLOOKUP(B179,Лист4!B:M,9,1)</f>
        <v xml:space="preserve"> Lactobacillales</v>
      </c>
      <c r="N179" t="str">
        <f>VLOOKUP(B179,Лист4!B:M,10,1)</f>
        <v xml:space="preserve"> Streptococcaceae</v>
      </c>
      <c r="O179" t="str">
        <f>VLOOKUP(B179,Лист4!B:M,11,1)</f>
        <v>Streptococcus.</v>
      </c>
      <c r="P179">
        <f>VLOOKUP(B179,Лист4!B:M,12,1)</f>
        <v>0</v>
      </c>
      <c r="Q179">
        <f>VLOOKUP(B179,Лист4!B:N,13,1)</f>
        <v>0</v>
      </c>
    </row>
    <row r="180" spans="1:17" x14ac:dyDescent="0.25">
      <c r="A180" t="s">
        <v>274</v>
      </c>
      <c r="B180" t="s">
        <v>275</v>
      </c>
      <c r="C180">
        <v>142</v>
      </c>
      <c r="D180" t="s">
        <v>10</v>
      </c>
      <c r="E180">
        <v>2</v>
      </c>
      <c r="F180">
        <v>142</v>
      </c>
      <c r="G180">
        <v>1239</v>
      </c>
      <c r="H180" t="s">
        <v>11</v>
      </c>
      <c r="I180">
        <f t="shared" si="2"/>
        <v>141</v>
      </c>
      <c r="J180" t="str">
        <f>VLOOKUP(B180,Лист4!B:M,6,1)</f>
        <v>Bacteria</v>
      </c>
      <c r="K180" t="str">
        <f>VLOOKUP(B180,Лист4!B:M,7,1)</f>
        <v xml:space="preserve"> Proteobacteria</v>
      </c>
      <c r="L180" t="str">
        <f>VLOOKUP(B180,Лист4!B:M,8,1)</f>
        <v xml:space="preserve"> Gammaproteobacteria</v>
      </c>
      <c r="M180" t="str">
        <f>VLOOKUP(B180,Лист4!B:M,9,1)</f>
        <v xml:space="preserve"> Enterobacteriales</v>
      </c>
      <c r="N180" t="str">
        <f>VLOOKUP(B180,Лист4!B:M,10,1)</f>
        <v>Enterobacteriaceae</v>
      </c>
      <c r="O180" t="str">
        <f>VLOOKUP(B180,Лист4!B:M,11,1)</f>
        <v xml:space="preserve"> Proteus.</v>
      </c>
      <c r="P180">
        <f>VLOOKUP(B180,Лист4!B:M,12,1)</f>
        <v>0</v>
      </c>
      <c r="Q180">
        <f>VLOOKUP(B180,Лист4!B:N,13,1)</f>
        <v>0</v>
      </c>
    </row>
    <row r="181" spans="1:17" x14ac:dyDescent="0.25">
      <c r="A181" t="s">
        <v>276</v>
      </c>
      <c r="B181" t="s">
        <v>277</v>
      </c>
      <c r="C181">
        <v>86</v>
      </c>
      <c r="D181" t="s">
        <v>10</v>
      </c>
      <c r="E181">
        <v>34</v>
      </c>
      <c r="F181">
        <v>86</v>
      </c>
      <c r="G181">
        <v>1239</v>
      </c>
      <c r="H181" t="s">
        <v>11</v>
      </c>
      <c r="I181">
        <f t="shared" si="2"/>
        <v>53</v>
      </c>
      <c r="J181" t="str">
        <f>VLOOKUP(B181,Лист4!B:M,6,1)</f>
        <v>Bacteria</v>
      </c>
      <c r="K181" t="str">
        <f>VLOOKUP(B181,Лист4!B:M,7,1)</f>
        <v xml:space="preserve"> Proteobacteria</v>
      </c>
      <c r="L181" t="str">
        <f>VLOOKUP(B181,Лист4!B:M,8,1)</f>
        <v xml:space="preserve"> Gammaproteobacteria</v>
      </c>
      <c r="M181" t="str">
        <f>VLOOKUP(B181,Лист4!B:M,9,1)</f>
        <v xml:space="preserve"> Enterobacteriales</v>
      </c>
      <c r="N181" t="str">
        <f>VLOOKUP(B181,Лист4!B:M,10,1)</f>
        <v>Enterobacteriaceae</v>
      </c>
      <c r="O181" t="str">
        <f>VLOOKUP(B181,Лист4!B:M,11,1)</f>
        <v xml:space="preserve"> Proteus.</v>
      </c>
      <c r="P181">
        <f>VLOOKUP(B181,Лист4!B:M,12,1)</f>
        <v>0</v>
      </c>
      <c r="Q181">
        <f>VLOOKUP(B181,Лист4!B:N,13,1)</f>
        <v>0</v>
      </c>
    </row>
    <row r="182" spans="1:17" x14ac:dyDescent="0.25">
      <c r="A182" t="s">
        <v>278</v>
      </c>
      <c r="B182" t="s">
        <v>279</v>
      </c>
      <c r="C182">
        <v>516</v>
      </c>
      <c r="D182" t="s">
        <v>14</v>
      </c>
      <c r="E182">
        <v>34</v>
      </c>
      <c r="F182">
        <v>319</v>
      </c>
      <c r="G182">
        <v>7592</v>
      </c>
      <c r="H182" t="s">
        <v>15</v>
      </c>
      <c r="I182">
        <f t="shared" si="2"/>
        <v>286</v>
      </c>
      <c r="J182" t="str">
        <f>VLOOKUP(B182,Лист4!B:M,6,1)</f>
        <v>Bacteria</v>
      </c>
      <c r="K182" t="str">
        <f>VLOOKUP(B182,Лист4!B:M,7,1)</f>
        <v xml:space="preserve"> Firmicutes</v>
      </c>
      <c r="L182" t="str">
        <f>VLOOKUP(B182,Лист4!B:M,8,1)</f>
        <v xml:space="preserve"> Bacilli</v>
      </c>
      <c r="M182" t="str">
        <f>VLOOKUP(B182,Лист4!B:M,9,1)</f>
        <v xml:space="preserve"> Lactobacillales</v>
      </c>
      <c r="N182" t="str">
        <f>VLOOKUP(B182,Лист4!B:M,10,1)</f>
        <v xml:space="preserve"> Streptococcaceae</v>
      </c>
      <c r="O182" t="str">
        <f>VLOOKUP(B182,Лист4!B:M,11,1)</f>
        <v>Streptococcus.</v>
      </c>
      <c r="P182">
        <f>VLOOKUP(B182,Лист4!B:M,12,1)</f>
        <v>0</v>
      </c>
      <c r="Q182">
        <f>VLOOKUP(B182,Лист4!B:N,13,1)</f>
        <v>0</v>
      </c>
    </row>
    <row r="183" spans="1:17" x14ac:dyDescent="0.25">
      <c r="A183" t="s">
        <v>278</v>
      </c>
      <c r="B183" t="s">
        <v>279</v>
      </c>
      <c r="C183">
        <v>516</v>
      </c>
      <c r="D183" t="s">
        <v>10</v>
      </c>
      <c r="E183">
        <v>332</v>
      </c>
      <c r="F183">
        <v>516</v>
      </c>
      <c r="G183">
        <v>1239</v>
      </c>
      <c r="H183" t="s">
        <v>11</v>
      </c>
      <c r="I183">
        <f t="shared" si="2"/>
        <v>185</v>
      </c>
      <c r="J183" t="str">
        <f>VLOOKUP(B183,Лист4!B:M,6,1)</f>
        <v>Bacteria</v>
      </c>
      <c r="K183" t="str">
        <f>VLOOKUP(B183,Лист4!B:M,7,1)</f>
        <v xml:space="preserve"> Firmicutes</v>
      </c>
      <c r="L183" t="str">
        <f>VLOOKUP(B183,Лист4!B:M,8,1)</f>
        <v xml:space="preserve"> Bacilli</v>
      </c>
      <c r="M183" t="str">
        <f>VLOOKUP(B183,Лист4!B:M,9,1)</f>
        <v xml:space="preserve"> Lactobacillales</v>
      </c>
      <c r="N183" t="str">
        <f>VLOOKUP(B183,Лист4!B:M,10,1)</f>
        <v xml:space="preserve"> Streptococcaceae</v>
      </c>
      <c r="O183" t="str">
        <f>VLOOKUP(B183,Лист4!B:M,11,1)</f>
        <v>Streptococcus.</v>
      </c>
      <c r="P183">
        <f>VLOOKUP(B183,Лист4!B:M,12,1)</f>
        <v>0</v>
      </c>
      <c r="Q183">
        <f>VLOOKUP(B183,Лист4!B:N,13,1)</f>
        <v>0</v>
      </c>
    </row>
    <row r="184" spans="1:17" x14ac:dyDescent="0.25">
      <c r="A184" t="s">
        <v>280</v>
      </c>
      <c r="B184" t="s">
        <v>281</v>
      </c>
      <c r="C184">
        <v>516</v>
      </c>
      <c r="D184" t="s">
        <v>14</v>
      </c>
      <c r="E184">
        <v>34</v>
      </c>
      <c r="F184">
        <v>319</v>
      </c>
      <c r="G184">
        <v>7592</v>
      </c>
      <c r="H184" t="s">
        <v>15</v>
      </c>
      <c r="I184">
        <f t="shared" si="2"/>
        <v>286</v>
      </c>
      <c r="J184" t="str">
        <f>VLOOKUP(B184,Лист4!B:M,6,1)</f>
        <v>Bacteria</v>
      </c>
      <c r="K184" t="str">
        <f>VLOOKUP(B184,Лист4!B:M,7,1)</f>
        <v xml:space="preserve"> Firmicutes</v>
      </c>
      <c r="L184" t="str">
        <f>VLOOKUP(B184,Лист4!B:M,8,1)</f>
        <v xml:space="preserve"> Bacilli</v>
      </c>
      <c r="M184" t="str">
        <f>VLOOKUP(B184,Лист4!B:M,9,1)</f>
        <v xml:space="preserve"> Lactobacillales</v>
      </c>
      <c r="N184" t="str">
        <f>VLOOKUP(B184,Лист4!B:M,10,1)</f>
        <v xml:space="preserve"> Streptococcaceae</v>
      </c>
      <c r="O184" t="str">
        <f>VLOOKUP(B184,Лист4!B:M,11,1)</f>
        <v>Streptococcus.</v>
      </c>
      <c r="P184">
        <f>VLOOKUP(B184,Лист4!B:M,12,1)</f>
        <v>0</v>
      </c>
      <c r="Q184">
        <f>VLOOKUP(B184,Лист4!B:N,13,1)</f>
        <v>0</v>
      </c>
    </row>
    <row r="185" spans="1:17" x14ac:dyDescent="0.25">
      <c r="A185" t="s">
        <v>280</v>
      </c>
      <c r="B185" t="s">
        <v>281</v>
      </c>
      <c r="C185">
        <v>516</v>
      </c>
      <c r="D185" t="s">
        <v>10</v>
      </c>
      <c r="E185">
        <v>332</v>
      </c>
      <c r="F185">
        <v>516</v>
      </c>
      <c r="G185">
        <v>1239</v>
      </c>
      <c r="H185" t="s">
        <v>11</v>
      </c>
      <c r="I185">
        <f t="shared" si="2"/>
        <v>185</v>
      </c>
      <c r="J185" t="str">
        <f>VLOOKUP(B185,Лист4!B:M,6,1)</f>
        <v>Bacteria</v>
      </c>
      <c r="K185" t="str">
        <f>VLOOKUP(B185,Лист4!B:M,7,1)</f>
        <v xml:space="preserve"> Firmicutes</v>
      </c>
      <c r="L185" t="str">
        <f>VLOOKUP(B185,Лист4!B:M,8,1)</f>
        <v xml:space="preserve"> Bacilli</v>
      </c>
      <c r="M185" t="str">
        <f>VLOOKUP(B185,Лист4!B:M,9,1)</f>
        <v xml:space="preserve"> Lactobacillales</v>
      </c>
      <c r="N185" t="str">
        <f>VLOOKUP(B185,Лист4!B:M,10,1)</f>
        <v xml:space="preserve"> Streptococcaceae</v>
      </c>
      <c r="O185" t="str">
        <f>VLOOKUP(B185,Лист4!B:M,11,1)</f>
        <v>Streptococcus.</v>
      </c>
      <c r="P185">
        <f>VLOOKUP(B185,Лист4!B:M,12,1)</f>
        <v>0</v>
      </c>
      <c r="Q185">
        <f>VLOOKUP(B185,Лист4!B:N,13,1)</f>
        <v>0</v>
      </c>
    </row>
    <row r="186" spans="1:17" x14ac:dyDescent="0.25">
      <c r="A186" t="s">
        <v>282</v>
      </c>
      <c r="B186" t="s">
        <v>283</v>
      </c>
      <c r="C186">
        <v>215</v>
      </c>
      <c r="D186" t="s">
        <v>10</v>
      </c>
      <c r="E186">
        <v>34</v>
      </c>
      <c r="F186">
        <v>215</v>
      </c>
      <c r="G186">
        <v>1239</v>
      </c>
      <c r="H186" t="s">
        <v>11</v>
      </c>
      <c r="I186">
        <f t="shared" si="2"/>
        <v>182</v>
      </c>
      <c r="J186" t="str">
        <f>VLOOKUP(B186,Лист4!B:M,6,1)</f>
        <v>Bacteria</v>
      </c>
      <c r="K186" t="str">
        <f>VLOOKUP(B186,Лист4!B:M,7,1)</f>
        <v xml:space="preserve"> Proteobacteria</v>
      </c>
      <c r="L186" t="str">
        <f>VLOOKUP(B186,Лист4!B:M,8,1)</f>
        <v xml:space="preserve"> Gammaproteobacteria</v>
      </c>
      <c r="M186" t="str">
        <f>VLOOKUP(B186,Лист4!B:M,9,1)</f>
        <v xml:space="preserve"> Enterobacteriales</v>
      </c>
      <c r="N186" t="str">
        <f>VLOOKUP(B186,Лист4!B:M,10,1)</f>
        <v>Enterobacteriaceae</v>
      </c>
      <c r="O186" t="str">
        <f>VLOOKUP(B186,Лист4!B:M,11,1)</f>
        <v xml:space="preserve"> Salmonella.</v>
      </c>
      <c r="P186">
        <f>VLOOKUP(B186,Лист4!B:M,12,1)</f>
        <v>0</v>
      </c>
      <c r="Q186">
        <f>VLOOKUP(B186,Лист4!B:N,13,1)</f>
        <v>0</v>
      </c>
    </row>
    <row r="187" spans="1:17" x14ac:dyDescent="0.25">
      <c r="A187" t="s">
        <v>284</v>
      </c>
      <c r="B187" t="s">
        <v>285</v>
      </c>
      <c r="C187">
        <v>511</v>
      </c>
      <c r="D187" t="s">
        <v>14</v>
      </c>
      <c r="E187">
        <v>38</v>
      </c>
      <c r="F187">
        <v>316</v>
      </c>
      <c r="G187">
        <v>7592</v>
      </c>
      <c r="H187" t="s">
        <v>15</v>
      </c>
      <c r="I187">
        <f t="shared" si="2"/>
        <v>279</v>
      </c>
      <c r="J187" t="str">
        <f>VLOOKUP(B187,Лист4!B:M,6,1)</f>
        <v>Bacteria</v>
      </c>
      <c r="K187" t="str">
        <f>VLOOKUP(B187,Лист4!B:M,7,1)</f>
        <v xml:space="preserve"> Firmicutes</v>
      </c>
      <c r="L187" t="str">
        <f>VLOOKUP(B187,Лист4!B:M,8,1)</f>
        <v xml:space="preserve"> Bacilli</v>
      </c>
      <c r="M187" t="str">
        <f>VLOOKUP(B187,Лист4!B:M,9,1)</f>
        <v xml:space="preserve"> Lactobacillales</v>
      </c>
      <c r="N187" t="str">
        <f>VLOOKUP(B187,Лист4!B:M,10,1)</f>
        <v xml:space="preserve"> Enterococcaceae</v>
      </c>
      <c r="O187" t="str">
        <f>VLOOKUP(B187,Лист4!B:M,11,1)</f>
        <v>Enterococcus.</v>
      </c>
      <c r="P187">
        <f>VLOOKUP(B187,Лист4!B:M,12,1)</f>
        <v>0</v>
      </c>
      <c r="Q187">
        <f>VLOOKUP(B187,Лист4!B:N,13,1)</f>
        <v>0</v>
      </c>
    </row>
    <row r="188" spans="1:17" x14ac:dyDescent="0.25">
      <c r="A188" t="s">
        <v>284</v>
      </c>
      <c r="B188" t="s">
        <v>285</v>
      </c>
      <c r="C188">
        <v>511</v>
      </c>
      <c r="D188" t="s">
        <v>10</v>
      </c>
      <c r="E188">
        <v>330</v>
      </c>
      <c r="F188">
        <v>511</v>
      </c>
      <c r="G188">
        <v>1239</v>
      </c>
      <c r="H188" t="s">
        <v>11</v>
      </c>
      <c r="I188">
        <f t="shared" si="2"/>
        <v>182</v>
      </c>
      <c r="J188" t="str">
        <f>VLOOKUP(B188,Лист4!B:M,6,1)</f>
        <v>Bacteria</v>
      </c>
      <c r="K188" t="str">
        <f>VLOOKUP(B188,Лист4!B:M,7,1)</f>
        <v xml:space="preserve"> Firmicutes</v>
      </c>
      <c r="L188" t="str">
        <f>VLOOKUP(B188,Лист4!B:M,8,1)</f>
        <v xml:space="preserve"> Bacilli</v>
      </c>
      <c r="M188" t="str">
        <f>VLOOKUP(B188,Лист4!B:M,9,1)</f>
        <v xml:space="preserve"> Lactobacillales</v>
      </c>
      <c r="N188" t="str">
        <f>VLOOKUP(B188,Лист4!B:M,10,1)</f>
        <v xml:space="preserve"> Enterococcaceae</v>
      </c>
      <c r="O188" t="str">
        <f>VLOOKUP(B188,Лист4!B:M,11,1)</f>
        <v>Enterococcus.</v>
      </c>
      <c r="P188">
        <f>VLOOKUP(B188,Лист4!B:M,12,1)</f>
        <v>0</v>
      </c>
      <c r="Q188">
        <f>VLOOKUP(B188,Лист4!B:N,13,1)</f>
        <v>0</v>
      </c>
    </row>
    <row r="189" spans="1:17" x14ac:dyDescent="0.25">
      <c r="A189" t="s">
        <v>286</v>
      </c>
      <c r="B189" t="s">
        <v>287</v>
      </c>
      <c r="C189">
        <v>501</v>
      </c>
      <c r="D189" t="s">
        <v>14</v>
      </c>
      <c r="E189">
        <v>31</v>
      </c>
      <c r="F189">
        <v>307</v>
      </c>
      <c r="G189">
        <v>7592</v>
      </c>
      <c r="H189" t="s">
        <v>15</v>
      </c>
      <c r="I189">
        <f t="shared" si="2"/>
        <v>277</v>
      </c>
      <c r="J189" t="str">
        <f>VLOOKUP(B189,Лист4!B:M,6,1)</f>
        <v>Bacteria</v>
      </c>
      <c r="K189" t="str">
        <f>VLOOKUP(B189,Лист4!B:M,7,1)</f>
        <v xml:space="preserve"> Firmicutes</v>
      </c>
      <c r="L189" t="str">
        <f>VLOOKUP(B189,Лист4!B:M,8,1)</f>
        <v xml:space="preserve"> Bacilli</v>
      </c>
      <c r="M189" t="str">
        <f>VLOOKUP(B189,Лист4!B:M,9,1)</f>
        <v xml:space="preserve"> Lactobacillales</v>
      </c>
      <c r="N189" t="str">
        <f>VLOOKUP(B189,Лист4!B:M,10,1)</f>
        <v xml:space="preserve"> Streptococcaceae</v>
      </c>
      <c r="O189" t="str">
        <f>VLOOKUP(B189,Лист4!B:M,11,1)</f>
        <v>Streptococcus.</v>
      </c>
      <c r="P189">
        <f>VLOOKUP(B189,Лист4!B:M,12,1)</f>
        <v>0</v>
      </c>
      <c r="Q189">
        <f>VLOOKUP(B189,Лист4!B:N,13,1)</f>
        <v>0</v>
      </c>
    </row>
    <row r="190" spans="1:17" x14ac:dyDescent="0.25">
      <c r="A190" t="s">
        <v>286</v>
      </c>
      <c r="B190" t="s">
        <v>287</v>
      </c>
      <c r="C190">
        <v>501</v>
      </c>
      <c r="D190" t="s">
        <v>10</v>
      </c>
      <c r="E190">
        <v>320</v>
      </c>
      <c r="F190">
        <v>501</v>
      </c>
      <c r="G190">
        <v>1239</v>
      </c>
      <c r="H190" t="s">
        <v>11</v>
      </c>
      <c r="I190">
        <f t="shared" si="2"/>
        <v>182</v>
      </c>
      <c r="J190" t="str">
        <f>VLOOKUP(B190,Лист4!B:M,6,1)</f>
        <v>Bacteria</v>
      </c>
      <c r="K190" t="str">
        <f>VLOOKUP(B190,Лист4!B:M,7,1)</f>
        <v xml:space="preserve"> Firmicutes</v>
      </c>
      <c r="L190" t="str">
        <f>VLOOKUP(B190,Лист4!B:M,8,1)</f>
        <v xml:space="preserve"> Bacilli</v>
      </c>
      <c r="M190" t="str">
        <f>VLOOKUP(B190,Лист4!B:M,9,1)</f>
        <v xml:space="preserve"> Lactobacillales</v>
      </c>
      <c r="N190" t="str">
        <f>VLOOKUP(B190,Лист4!B:M,10,1)</f>
        <v xml:space="preserve"> Streptococcaceae</v>
      </c>
      <c r="O190" t="str">
        <f>VLOOKUP(B190,Лист4!B:M,11,1)</f>
        <v>Streptococcus.</v>
      </c>
      <c r="P190">
        <f>VLOOKUP(B190,Лист4!B:M,12,1)</f>
        <v>0</v>
      </c>
      <c r="Q190">
        <f>VLOOKUP(B190,Лист4!B:N,13,1)</f>
        <v>0</v>
      </c>
    </row>
    <row r="191" spans="1:17" x14ac:dyDescent="0.25">
      <c r="A191" t="s">
        <v>288</v>
      </c>
      <c r="B191" t="s">
        <v>289</v>
      </c>
      <c r="C191">
        <v>501</v>
      </c>
      <c r="D191" t="s">
        <v>14</v>
      </c>
      <c r="E191">
        <v>31</v>
      </c>
      <c r="F191">
        <v>307</v>
      </c>
      <c r="G191">
        <v>7592</v>
      </c>
      <c r="H191" t="s">
        <v>15</v>
      </c>
      <c r="I191">
        <f t="shared" si="2"/>
        <v>277</v>
      </c>
      <c r="J191" t="str">
        <f>VLOOKUP(B191,Лист4!B:M,6,1)</f>
        <v>Bacteria</v>
      </c>
      <c r="K191" t="str">
        <f>VLOOKUP(B191,Лист4!B:M,7,1)</f>
        <v xml:space="preserve"> Firmicutes</v>
      </c>
      <c r="L191" t="str">
        <f>VLOOKUP(B191,Лист4!B:M,8,1)</f>
        <v xml:space="preserve"> Bacilli</v>
      </c>
      <c r="M191" t="str">
        <f>VLOOKUP(B191,Лист4!B:M,9,1)</f>
        <v xml:space="preserve"> Lactobacillales</v>
      </c>
      <c r="N191" t="str">
        <f>VLOOKUP(B191,Лист4!B:M,10,1)</f>
        <v xml:space="preserve"> Streptococcaceae</v>
      </c>
      <c r="O191" t="str">
        <f>VLOOKUP(B191,Лист4!B:M,11,1)</f>
        <v>Streptococcus.</v>
      </c>
      <c r="P191">
        <f>VLOOKUP(B191,Лист4!B:M,12,1)</f>
        <v>0</v>
      </c>
      <c r="Q191">
        <f>VLOOKUP(B191,Лист4!B:N,13,1)</f>
        <v>0</v>
      </c>
    </row>
    <row r="192" spans="1:17" x14ac:dyDescent="0.25">
      <c r="A192" t="s">
        <v>288</v>
      </c>
      <c r="B192" t="s">
        <v>289</v>
      </c>
      <c r="C192">
        <v>501</v>
      </c>
      <c r="D192" t="s">
        <v>10</v>
      </c>
      <c r="E192">
        <v>320</v>
      </c>
      <c r="F192">
        <v>501</v>
      </c>
      <c r="G192">
        <v>1239</v>
      </c>
      <c r="H192" t="s">
        <v>11</v>
      </c>
      <c r="I192">
        <f t="shared" si="2"/>
        <v>182</v>
      </c>
      <c r="J192" t="str">
        <f>VLOOKUP(B192,Лист4!B:M,6,1)</f>
        <v>Bacteria</v>
      </c>
      <c r="K192" t="str">
        <f>VLOOKUP(B192,Лист4!B:M,7,1)</f>
        <v xml:space="preserve"> Firmicutes</v>
      </c>
      <c r="L192" t="str">
        <f>VLOOKUP(B192,Лист4!B:M,8,1)</f>
        <v xml:space="preserve"> Bacilli</v>
      </c>
      <c r="M192" t="str">
        <f>VLOOKUP(B192,Лист4!B:M,9,1)</f>
        <v xml:space="preserve"> Lactobacillales</v>
      </c>
      <c r="N192" t="str">
        <f>VLOOKUP(B192,Лист4!B:M,10,1)</f>
        <v xml:space="preserve"> Streptococcaceae</v>
      </c>
      <c r="O192" t="str">
        <f>VLOOKUP(B192,Лист4!B:M,11,1)</f>
        <v>Streptococcus.</v>
      </c>
      <c r="P192">
        <f>VLOOKUP(B192,Лист4!B:M,12,1)</f>
        <v>0</v>
      </c>
      <c r="Q192">
        <f>VLOOKUP(B192,Лист4!B:N,13,1)</f>
        <v>0</v>
      </c>
    </row>
    <row r="193" spans="1:17" x14ac:dyDescent="0.25">
      <c r="A193" t="s">
        <v>290</v>
      </c>
      <c r="B193" t="s">
        <v>291</v>
      </c>
      <c r="C193">
        <v>501</v>
      </c>
      <c r="D193" t="s">
        <v>14</v>
      </c>
      <c r="E193">
        <v>31</v>
      </c>
      <c r="F193">
        <v>307</v>
      </c>
      <c r="G193">
        <v>7592</v>
      </c>
      <c r="H193" t="s">
        <v>15</v>
      </c>
      <c r="I193">
        <f t="shared" si="2"/>
        <v>277</v>
      </c>
      <c r="J193" t="str">
        <f>VLOOKUP(B193,Лист4!B:M,6,1)</f>
        <v>Bacteria</v>
      </c>
      <c r="K193" t="str">
        <f>VLOOKUP(B193,Лист4!B:M,7,1)</f>
        <v xml:space="preserve"> Firmicutes</v>
      </c>
      <c r="L193" t="str">
        <f>VLOOKUP(B193,Лист4!B:M,8,1)</f>
        <v xml:space="preserve"> Bacilli</v>
      </c>
      <c r="M193" t="str">
        <f>VLOOKUP(B193,Лист4!B:M,9,1)</f>
        <v xml:space="preserve"> Lactobacillales</v>
      </c>
      <c r="N193" t="str">
        <f>VLOOKUP(B193,Лист4!B:M,10,1)</f>
        <v xml:space="preserve"> Streptococcaceae</v>
      </c>
      <c r="O193" t="str">
        <f>VLOOKUP(B193,Лист4!B:M,11,1)</f>
        <v>Streptococcus.</v>
      </c>
      <c r="P193">
        <f>VLOOKUP(B193,Лист4!B:M,12,1)</f>
        <v>0</v>
      </c>
      <c r="Q193">
        <f>VLOOKUP(B193,Лист4!B:N,13,1)</f>
        <v>0</v>
      </c>
    </row>
    <row r="194" spans="1:17" x14ac:dyDescent="0.25">
      <c r="A194" t="s">
        <v>290</v>
      </c>
      <c r="B194" t="s">
        <v>291</v>
      </c>
      <c r="C194">
        <v>501</v>
      </c>
      <c r="D194" t="s">
        <v>10</v>
      </c>
      <c r="E194">
        <v>320</v>
      </c>
      <c r="F194">
        <v>501</v>
      </c>
      <c r="G194">
        <v>1239</v>
      </c>
      <c r="H194" t="s">
        <v>11</v>
      </c>
      <c r="I194">
        <f t="shared" si="2"/>
        <v>182</v>
      </c>
      <c r="J194" t="str">
        <f>VLOOKUP(B194,Лист4!B:M,6,1)</f>
        <v>Bacteria</v>
      </c>
      <c r="K194" t="str">
        <f>VLOOKUP(B194,Лист4!B:M,7,1)</f>
        <v xml:space="preserve"> Firmicutes</v>
      </c>
      <c r="L194" t="str">
        <f>VLOOKUP(B194,Лист4!B:M,8,1)</f>
        <v xml:space="preserve"> Bacilli</v>
      </c>
      <c r="M194" t="str">
        <f>VLOOKUP(B194,Лист4!B:M,9,1)</f>
        <v xml:space="preserve"> Lactobacillales</v>
      </c>
      <c r="N194" t="str">
        <f>VLOOKUP(B194,Лист4!B:M,10,1)</f>
        <v xml:space="preserve"> Streptococcaceae</v>
      </c>
      <c r="O194" t="str">
        <f>VLOOKUP(B194,Лист4!B:M,11,1)</f>
        <v>Streptococcus.</v>
      </c>
      <c r="P194">
        <f>VLOOKUP(B194,Лист4!B:M,12,1)</f>
        <v>0</v>
      </c>
      <c r="Q194">
        <f>VLOOKUP(B194,Лист4!B:N,13,1)</f>
        <v>0</v>
      </c>
    </row>
    <row r="195" spans="1:17" x14ac:dyDescent="0.25">
      <c r="A195" t="s">
        <v>292</v>
      </c>
      <c r="B195" t="s">
        <v>293</v>
      </c>
      <c r="C195">
        <v>501</v>
      </c>
      <c r="D195" t="s">
        <v>14</v>
      </c>
      <c r="E195">
        <v>31</v>
      </c>
      <c r="F195">
        <v>307</v>
      </c>
      <c r="G195">
        <v>7592</v>
      </c>
      <c r="H195" t="s">
        <v>15</v>
      </c>
      <c r="I195">
        <f t="shared" ref="I195:I258" si="3">F195-E195+1</f>
        <v>277</v>
      </c>
      <c r="J195" t="str">
        <f>VLOOKUP(B195,Лист4!B:M,6,1)</f>
        <v>Bacteria</v>
      </c>
      <c r="K195" t="str">
        <f>VLOOKUP(B195,Лист4!B:M,7,1)</f>
        <v xml:space="preserve"> Firmicutes</v>
      </c>
      <c r="L195" t="str">
        <f>VLOOKUP(B195,Лист4!B:M,8,1)</f>
        <v xml:space="preserve"> Bacilli</v>
      </c>
      <c r="M195" t="str">
        <f>VLOOKUP(B195,Лист4!B:M,9,1)</f>
        <v xml:space="preserve"> Lactobacillales</v>
      </c>
      <c r="N195" t="str">
        <f>VLOOKUP(B195,Лист4!B:M,10,1)</f>
        <v xml:space="preserve"> Streptococcaceae</v>
      </c>
      <c r="O195" t="str">
        <f>VLOOKUP(B195,Лист4!B:M,11,1)</f>
        <v>Streptococcus.</v>
      </c>
      <c r="P195">
        <f>VLOOKUP(B195,Лист4!B:M,12,1)</f>
        <v>0</v>
      </c>
      <c r="Q195">
        <f>VLOOKUP(B195,Лист4!B:N,13,1)</f>
        <v>0</v>
      </c>
    </row>
    <row r="196" spans="1:17" x14ac:dyDescent="0.25">
      <c r="A196" t="s">
        <v>292</v>
      </c>
      <c r="B196" t="s">
        <v>293</v>
      </c>
      <c r="C196">
        <v>501</v>
      </c>
      <c r="D196" t="s">
        <v>10</v>
      </c>
      <c r="E196">
        <v>320</v>
      </c>
      <c r="F196">
        <v>501</v>
      </c>
      <c r="G196">
        <v>1239</v>
      </c>
      <c r="H196" t="s">
        <v>11</v>
      </c>
      <c r="I196">
        <f t="shared" si="3"/>
        <v>182</v>
      </c>
      <c r="J196" t="str">
        <f>VLOOKUP(B196,Лист4!B:M,6,1)</f>
        <v>Bacteria</v>
      </c>
      <c r="K196" t="str">
        <f>VLOOKUP(B196,Лист4!B:M,7,1)</f>
        <v xml:space="preserve"> Firmicutes</v>
      </c>
      <c r="L196" t="str">
        <f>VLOOKUP(B196,Лист4!B:M,8,1)</f>
        <v xml:space="preserve"> Bacilli</v>
      </c>
      <c r="M196" t="str">
        <f>VLOOKUP(B196,Лист4!B:M,9,1)</f>
        <v xml:space="preserve"> Lactobacillales</v>
      </c>
      <c r="N196" t="str">
        <f>VLOOKUP(B196,Лист4!B:M,10,1)</f>
        <v xml:space="preserve"> Streptococcaceae</v>
      </c>
      <c r="O196" t="str">
        <f>VLOOKUP(B196,Лист4!B:M,11,1)</f>
        <v>Streptococcus.</v>
      </c>
      <c r="P196">
        <f>VLOOKUP(B196,Лист4!B:M,12,1)</f>
        <v>0</v>
      </c>
      <c r="Q196">
        <f>VLOOKUP(B196,Лист4!B:N,13,1)</f>
        <v>0</v>
      </c>
    </row>
    <row r="197" spans="1:17" x14ac:dyDescent="0.25">
      <c r="A197" t="s">
        <v>294</v>
      </c>
      <c r="B197" t="s">
        <v>295</v>
      </c>
      <c r="C197">
        <v>237</v>
      </c>
      <c r="D197" t="s">
        <v>10</v>
      </c>
      <c r="E197">
        <v>57</v>
      </c>
      <c r="F197">
        <v>237</v>
      </c>
      <c r="G197">
        <v>1239</v>
      </c>
      <c r="H197" t="s">
        <v>11</v>
      </c>
      <c r="I197">
        <f t="shared" si="3"/>
        <v>181</v>
      </c>
      <c r="J197" t="str">
        <f>VLOOKUP(B197,Лист4!B:M,6,1)</f>
        <v>Bacteria</v>
      </c>
      <c r="K197" t="str">
        <f>VLOOKUP(B197,Лист4!B:M,7,1)</f>
        <v xml:space="preserve"> Firmicutes</v>
      </c>
      <c r="L197" t="str">
        <f>VLOOKUP(B197,Лист4!B:M,8,1)</f>
        <v xml:space="preserve"> Bacilli</v>
      </c>
      <c r="M197" t="str">
        <f>VLOOKUP(B197,Лист4!B:M,9,1)</f>
        <v xml:space="preserve"> Bacillales</v>
      </c>
      <c r="N197" t="str">
        <f>VLOOKUP(B197,Лист4!B:M,10,1)</f>
        <v xml:space="preserve"> Bacillaceae</v>
      </c>
      <c r="O197" t="str">
        <f>VLOOKUP(B197,Лист4!B:M,11,1)</f>
        <v xml:space="preserve"> Bacillus</v>
      </c>
      <c r="P197" t="str">
        <f>VLOOKUP(B197,Лист4!B:M,12,1)</f>
        <v>Bacillus cereus group.</v>
      </c>
      <c r="Q197">
        <f>VLOOKUP(B197,Лист4!B:N,13,1)</f>
        <v>0</v>
      </c>
    </row>
    <row r="198" spans="1:17" x14ac:dyDescent="0.25">
      <c r="A198" t="s">
        <v>296</v>
      </c>
      <c r="B198" t="s">
        <v>297</v>
      </c>
      <c r="C198">
        <v>216</v>
      </c>
      <c r="D198" t="s">
        <v>10</v>
      </c>
      <c r="E198">
        <v>35</v>
      </c>
      <c r="F198">
        <v>216</v>
      </c>
      <c r="G198">
        <v>1239</v>
      </c>
      <c r="H198" t="s">
        <v>11</v>
      </c>
      <c r="I198">
        <f t="shared" si="3"/>
        <v>182</v>
      </c>
      <c r="J198" t="str">
        <f>VLOOKUP(B198,Лист4!B:M,6,1)</f>
        <v>Bacteria</v>
      </c>
      <c r="K198" t="str">
        <f>VLOOKUP(B198,Лист4!B:M,7,1)</f>
        <v xml:space="preserve"> Proteobacteria</v>
      </c>
      <c r="L198" t="str">
        <f>VLOOKUP(B198,Лист4!B:M,8,1)</f>
        <v xml:space="preserve"> Gammaproteobacteria</v>
      </c>
      <c r="M198" t="str">
        <f>VLOOKUP(B198,Лист4!B:M,9,1)</f>
        <v xml:space="preserve"> Enterobacteriales</v>
      </c>
      <c r="N198" t="str">
        <f>VLOOKUP(B198,Лист4!B:M,10,1)</f>
        <v>Enterobacteriaceae</v>
      </c>
      <c r="O198" t="str">
        <f>VLOOKUP(B198,Лист4!B:M,11,1)</f>
        <v xml:space="preserve"> Escherichia.</v>
      </c>
      <c r="P198">
        <f>VLOOKUP(B198,Лист4!B:M,12,1)</f>
        <v>0</v>
      </c>
      <c r="Q198">
        <f>VLOOKUP(B198,Лист4!B:N,13,1)</f>
        <v>0</v>
      </c>
    </row>
    <row r="199" spans="1:17" x14ac:dyDescent="0.25">
      <c r="A199" t="s">
        <v>298</v>
      </c>
      <c r="B199" t="s">
        <v>299</v>
      </c>
      <c r="C199">
        <v>216</v>
      </c>
      <c r="D199" t="s">
        <v>10</v>
      </c>
      <c r="E199">
        <v>35</v>
      </c>
      <c r="F199">
        <v>216</v>
      </c>
      <c r="G199">
        <v>1239</v>
      </c>
      <c r="H199" t="s">
        <v>11</v>
      </c>
      <c r="I199">
        <f t="shared" si="3"/>
        <v>182</v>
      </c>
      <c r="J199" t="str">
        <f>VLOOKUP(B199,Лист4!B:M,6,1)</f>
        <v>Bacteria</v>
      </c>
      <c r="K199" t="str">
        <f>VLOOKUP(B199,Лист4!B:M,7,1)</f>
        <v xml:space="preserve"> Proteobacteria</v>
      </c>
      <c r="L199" t="str">
        <f>VLOOKUP(B199,Лист4!B:M,8,1)</f>
        <v xml:space="preserve"> Gammaproteobacteria</v>
      </c>
      <c r="M199" t="str">
        <f>VLOOKUP(B199,Лист4!B:M,9,1)</f>
        <v xml:space="preserve"> Enterobacteriales</v>
      </c>
      <c r="N199" t="str">
        <f>VLOOKUP(B199,Лист4!B:M,10,1)</f>
        <v>Enterobacteriaceae</v>
      </c>
      <c r="O199" t="str">
        <f>VLOOKUP(B199,Лист4!B:M,11,1)</f>
        <v xml:space="preserve"> Citrobacter.</v>
      </c>
      <c r="P199">
        <f>VLOOKUP(B199,Лист4!B:M,12,1)</f>
        <v>0</v>
      </c>
      <c r="Q199">
        <f>VLOOKUP(B199,Лист4!B:N,13,1)</f>
        <v>0</v>
      </c>
    </row>
    <row r="200" spans="1:17" x14ac:dyDescent="0.25">
      <c r="A200" t="s">
        <v>300</v>
      </c>
      <c r="B200" t="s">
        <v>301</v>
      </c>
      <c r="C200">
        <v>226</v>
      </c>
      <c r="D200" t="s">
        <v>10</v>
      </c>
      <c r="E200">
        <v>45</v>
      </c>
      <c r="F200">
        <v>226</v>
      </c>
      <c r="G200">
        <v>1239</v>
      </c>
      <c r="H200" t="s">
        <v>11</v>
      </c>
      <c r="I200">
        <f t="shared" si="3"/>
        <v>182</v>
      </c>
      <c r="J200" t="str">
        <f>VLOOKUP(B200,Лист4!B:M,6,1)</f>
        <v>Bacteria</v>
      </c>
      <c r="K200" t="str">
        <f>VLOOKUP(B200,Лист4!B:M,7,1)</f>
        <v xml:space="preserve"> Firmicutes</v>
      </c>
      <c r="L200" t="str">
        <f>VLOOKUP(B200,Лист4!B:M,8,1)</f>
        <v xml:space="preserve"> Clostridia</v>
      </c>
      <c r="M200" t="str">
        <f>VLOOKUP(B200,Лист4!B:M,9,1)</f>
        <v xml:space="preserve"> Clostridiales</v>
      </c>
      <c r="N200" t="str">
        <f>VLOOKUP(B200,Лист4!B:M,10,1)</f>
        <v>Clostridiales Family XI. Incertae Sedis</v>
      </c>
      <c r="O200" t="str">
        <f>VLOOKUP(B200,Лист4!B:M,11,1)</f>
        <v xml:space="preserve"> Anaerococcus.</v>
      </c>
      <c r="P200">
        <f>VLOOKUP(B200,Лист4!B:M,12,1)</f>
        <v>0</v>
      </c>
      <c r="Q200">
        <f>VLOOKUP(B200,Лист4!B:N,13,1)</f>
        <v>0</v>
      </c>
    </row>
    <row r="201" spans="1:17" x14ac:dyDescent="0.25">
      <c r="A201" t="s">
        <v>302</v>
      </c>
      <c r="B201" t="s">
        <v>303</v>
      </c>
      <c r="C201">
        <v>231</v>
      </c>
      <c r="D201" t="s">
        <v>10</v>
      </c>
      <c r="E201">
        <v>46</v>
      </c>
      <c r="F201">
        <v>231</v>
      </c>
      <c r="G201">
        <v>1239</v>
      </c>
      <c r="H201" t="s">
        <v>11</v>
      </c>
      <c r="I201">
        <f t="shared" si="3"/>
        <v>186</v>
      </c>
      <c r="J201" t="str">
        <f>VLOOKUP(B201,Лист4!B:M,6,1)</f>
        <v>Bacteria</v>
      </c>
      <c r="K201" t="str">
        <f>VLOOKUP(B201,Лист4!B:M,7,1)</f>
        <v xml:space="preserve"> Firmicutes</v>
      </c>
      <c r="L201" t="str">
        <f>VLOOKUP(B201,Лист4!B:M,8,1)</f>
        <v xml:space="preserve"> Clostridia</v>
      </c>
      <c r="M201" t="str">
        <f>VLOOKUP(B201,Лист4!B:M,9,1)</f>
        <v xml:space="preserve"> Clostridiales</v>
      </c>
      <c r="N201" t="str">
        <f>VLOOKUP(B201,Лист4!B:M,10,1)</f>
        <v>Clostridiales Family XI. Incertae Sedis</v>
      </c>
      <c r="O201" t="str">
        <f>VLOOKUP(B201,Лист4!B:M,11,1)</f>
        <v xml:space="preserve"> Anaerococcus.</v>
      </c>
      <c r="P201">
        <f>VLOOKUP(B201,Лист4!B:M,12,1)</f>
        <v>0</v>
      </c>
      <c r="Q201">
        <f>VLOOKUP(B201,Лист4!B:N,13,1)</f>
        <v>0</v>
      </c>
    </row>
    <row r="202" spans="1:17" x14ac:dyDescent="0.25">
      <c r="A202" t="s">
        <v>304</v>
      </c>
      <c r="B202" t="s">
        <v>305</v>
      </c>
      <c r="C202">
        <v>121</v>
      </c>
      <c r="D202" t="s">
        <v>10</v>
      </c>
      <c r="E202">
        <v>50</v>
      </c>
      <c r="F202">
        <v>119</v>
      </c>
      <c r="G202">
        <v>1239</v>
      </c>
      <c r="H202" t="s">
        <v>11</v>
      </c>
      <c r="I202">
        <f t="shared" si="3"/>
        <v>70</v>
      </c>
      <c r="J202" t="str">
        <f>VLOOKUP(B202,Лист4!B:M,6,1)</f>
        <v>Bacteria</v>
      </c>
      <c r="K202" t="str">
        <f>VLOOKUP(B202,Лист4!B:M,7,1)</f>
        <v xml:space="preserve"> Firmicutes</v>
      </c>
      <c r="L202" t="str">
        <f>VLOOKUP(B202,Лист4!B:M,8,1)</f>
        <v xml:space="preserve"> Bacilli</v>
      </c>
      <c r="M202" t="str">
        <f>VLOOKUP(B202,Лист4!B:M,9,1)</f>
        <v xml:space="preserve"> Lactobacillales</v>
      </c>
      <c r="N202" t="str">
        <f>VLOOKUP(B202,Лист4!B:M,10,1)</f>
        <v xml:space="preserve"> Enterococcaceae</v>
      </c>
      <c r="O202" t="str">
        <f>VLOOKUP(B202,Лист4!B:M,11,1)</f>
        <v>Enterococcus.</v>
      </c>
      <c r="P202">
        <f>VLOOKUP(B202,Лист4!B:M,12,1)</f>
        <v>0</v>
      </c>
      <c r="Q202">
        <f>VLOOKUP(B202,Лист4!B:N,13,1)</f>
        <v>0</v>
      </c>
    </row>
    <row r="203" spans="1:17" x14ac:dyDescent="0.25">
      <c r="A203" t="s">
        <v>306</v>
      </c>
      <c r="B203" t="s">
        <v>307</v>
      </c>
      <c r="C203">
        <v>511</v>
      </c>
      <c r="D203" t="s">
        <v>14</v>
      </c>
      <c r="E203">
        <v>38</v>
      </c>
      <c r="F203">
        <v>316</v>
      </c>
      <c r="G203">
        <v>7592</v>
      </c>
      <c r="H203" t="s">
        <v>15</v>
      </c>
      <c r="I203">
        <f t="shared" si="3"/>
        <v>279</v>
      </c>
      <c r="J203" t="str">
        <f>VLOOKUP(B203,Лист4!B:M,6,1)</f>
        <v>Bacteria</v>
      </c>
      <c r="K203" t="str">
        <f>VLOOKUP(B203,Лист4!B:M,7,1)</f>
        <v xml:space="preserve"> Firmicutes</v>
      </c>
      <c r="L203" t="str">
        <f>VLOOKUP(B203,Лист4!B:M,8,1)</f>
        <v xml:space="preserve"> Bacilli</v>
      </c>
      <c r="M203" t="str">
        <f>VLOOKUP(B203,Лист4!B:M,9,1)</f>
        <v xml:space="preserve"> Lactobacillales</v>
      </c>
      <c r="N203" t="str">
        <f>VLOOKUP(B203,Лист4!B:M,10,1)</f>
        <v xml:space="preserve"> Enterococcaceae</v>
      </c>
      <c r="O203" t="str">
        <f>VLOOKUP(B203,Лист4!B:M,11,1)</f>
        <v>Enterococcus.</v>
      </c>
      <c r="P203">
        <f>VLOOKUP(B203,Лист4!B:M,12,1)</f>
        <v>0</v>
      </c>
      <c r="Q203">
        <f>VLOOKUP(B203,Лист4!B:N,13,1)</f>
        <v>0</v>
      </c>
    </row>
    <row r="204" spans="1:17" x14ac:dyDescent="0.25">
      <c r="A204" t="s">
        <v>306</v>
      </c>
      <c r="B204" t="s">
        <v>307</v>
      </c>
      <c r="C204">
        <v>511</v>
      </c>
      <c r="D204" t="s">
        <v>10</v>
      </c>
      <c r="E204">
        <v>330</v>
      </c>
      <c r="F204">
        <v>511</v>
      </c>
      <c r="G204">
        <v>1239</v>
      </c>
      <c r="H204" t="s">
        <v>11</v>
      </c>
      <c r="I204">
        <f t="shared" si="3"/>
        <v>182</v>
      </c>
      <c r="J204" t="str">
        <f>VLOOKUP(B204,Лист4!B:M,6,1)</f>
        <v>Bacteria</v>
      </c>
      <c r="K204" t="str">
        <f>VLOOKUP(B204,Лист4!B:M,7,1)</f>
        <v xml:space="preserve"> Firmicutes</v>
      </c>
      <c r="L204" t="str">
        <f>VLOOKUP(B204,Лист4!B:M,8,1)</f>
        <v xml:space="preserve"> Bacilli</v>
      </c>
      <c r="M204" t="str">
        <f>VLOOKUP(B204,Лист4!B:M,9,1)</f>
        <v xml:space="preserve"> Lactobacillales</v>
      </c>
      <c r="N204" t="str">
        <f>VLOOKUP(B204,Лист4!B:M,10,1)</f>
        <v xml:space="preserve"> Enterococcaceae</v>
      </c>
      <c r="O204" t="str">
        <f>VLOOKUP(B204,Лист4!B:M,11,1)</f>
        <v>Enterococcus.</v>
      </c>
      <c r="P204">
        <f>VLOOKUP(B204,Лист4!B:M,12,1)</f>
        <v>0</v>
      </c>
      <c r="Q204">
        <f>VLOOKUP(B204,Лист4!B:N,13,1)</f>
        <v>0</v>
      </c>
    </row>
    <row r="205" spans="1:17" x14ac:dyDescent="0.25">
      <c r="A205" t="s">
        <v>308</v>
      </c>
      <c r="B205" t="s">
        <v>309</v>
      </c>
      <c r="C205">
        <v>216</v>
      </c>
      <c r="D205" t="s">
        <v>10</v>
      </c>
      <c r="E205">
        <v>35</v>
      </c>
      <c r="F205">
        <v>216</v>
      </c>
      <c r="G205">
        <v>1239</v>
      </c>
      <c r="H205" t="s">
        <v>11</v>
      </c>
      <c r="I205">
        <f t="shared" si="3"/>
        <v>182</v>
      </c>
      <c r="J205" t="str">
        <f>VLOOKUP(B205,Лист4!B:M,6,1)</f>
        <v>Bacteria</v>
      </c>
      <c r="K205" t="str">
        <f>VLOOKUP(B205,Лист4!B:M,7,1)</f>
        <v xml:space="preserve"> Proteobacteria</v>
      </c>
      <c r="L205" t="str">
        <f>VLOOKUP(B205,Лист4!B:M,8,1)</f>
        <v xml:space="preserve"> Gammaproteobacteria</v>
      </c>
      <c r="M205" t="str">
        <f>VLOOKUP(B205,Лист4!B:M,9,1)</f>
        <v xml:space="preserve"> Enterobacteriales</v>
      </c>
      <c r="N205" t="str">
        <f>VLOOKUP(B205,Лист4!B:M,10,1)</f>
        <v>Enterobacteriaceae</v>
      </c>
      <c r="O205" t="str">
        <f>VLOOKUP(B205,Лист4!B:M,11,1)</f>
        <v xml:space="preserve"> Escherichia.</v>
      </c>
      <c r="P205">
        <f>VLOOKUP(B205,Лист4!B:M,12,1)</f>
        <v>0</v>
      </c>
      <c r="Q205">
        <f>VLOOKUP(B205,Лист4!B:N,13,1)</f>
        <v>0</v>
      </c>
    </row>
    <row r="206" spans="1:17" x14ac:dyDescent="0.25">
      <c r="A206" t="s">
        <v>310</v>
      </c>
      <c r="B206" t="s">
        <v>311</v>
      </c>
      <c r="C206">
        <v>511</v>
      </c>
      <c r="D206" t="s">
        <v>14</v>
      </c>
      <c r="E206">
        <v>38</v>
      </c>
      <c r="F206">
        <v>316</v>
      </c>
      <c r="G206">
        <v>7592</v>
      </c>
      <c r="H206" t="s">
        <v>15</v>
      </c>
      <c r="I206">
        <f t="shared" si="3"/>
        <v>279</v>
      </c>
      <c r="J206" t="str">
        <f>VLOOKUP(B206,Лист4!B:M,6,1)</f>
        <v>Bacteria</v>
      </c>
      <c r="K206" t="str">
        <f>VLOOKUP(B206,Лист4!B:M,7,1)</f>
        <v xml:space="preserve"> Firmicutes</v>
      </c>
      <c r="L206" t="str">
        <f>VLOOKUP(B206,Лист4!B:M,8,1)</f>
        <v xml:space="preserve"> Bacilli</v>
      </c>
      <c r="M206" t="str">
        <f>VLOOKUP(B206,Лист4!B:M,9,1)</f>
        <v xml:space="preserve"> Lactobacillales</v>
      </c>
      <c r="N206" t="str">
        <f>VLOOKUP(B206,Лист4!B:M,10,1)</f>
        <v xml:space="preserve"> Enterococcaceae</v>
      </c>
      <c r="O206" t="str">
        <f>VLOOKUP(B206,Лист4!B:M,11,1)</f>
        <v>Enterococcus.</v>
      </c>
      <c r="P206">
        <f>VLOOKUP(B206,Лист4!B:M,12,1)</f>
        <v>0</v>
      </c>
      <c r="Q206">
        <f>VLOOKUP(B206,Лист4!B:N,13,1)</f>
        <v>0</v>
      </c>
    </row>
    <row r="207" spans="1:17" x14ac:dyDescent="0.25">
      <c r="A207" t="s">
        <v>310</v>
      </c>
      <c r="B207" t="s">
        <v>311</v>
      </c>
      <c r="C207">
        <v>511</v>
      </c>
      <c r="D207" t="s">
        <v>10</v>
      </c>
      <c r="E207">
        <v>330</v>
      </c>
      <c r="F207">
        <v>511</v>
      </c>
      <c r="G207">
        <v>1239</v>
      </c>
      <c r="H207" t="s">
        <v>11</v>
      </c>
      <c r="I207">
        <f t="shared" si="3"/>
        <v>182</v>
      </c>
      <c r="J207" t="str">
        <f>VLOOKUP(B207,Лист4!B:M,6,1)</f>
        <v>Bacteria</v>
      </c>
      <c r="K207" t="str">
        <f>VLOOKUP(B207,Лист4!B:M,7,1)</f>
        <v xml:space="preserve"> Firmicutes</v>
      </c>
      <c r="L207" t="str">
        <f>VLOOKUP(B207,Лист4!B:M,8,1)</f>
        <v xml:space="preserve"> Bacilli</v>
      </c>
      <c r="M207" t="str">
        <f>VLOOKUP(B207,Лист4!B:M,9,1)</f>
        <v xml:space="preserve"> Lactobacillales</v>
      </c>
      <c r="N207" t="str">
        <f>VLOOKUP(B207,Лист4!B:M,10,1)</f>
        <v xml:space="preserve"> Enterococcaceae</v>
      </c>
      <c r="O207" t="str">
        <f>VLOOKUP(B207,Лист4!B:M,11,1)</f>
        <v>Enterococcus.</v>
      </c>
      <c r="P207">
        <f>VLOOKUP(B207,Лист4!B:M,12,1)</f>
        <v>0</v>
      </c>
      <c r="Q207">
        <f>VLOOKUP(B207,Лист4!B:N,13,1)</f>
        <v>0</v>
      </c>
    </row>
    <row r="208" spans="1:17" x14ac:dyDescent="0.25">
      <c r="A208" t="s">
        <v>312</v>
      </c>
      <c r="B208" t="s">
        <v>313</v>
      </c>
      <c r="C208">
        <v>121</v>
      </c>
      <c r="D208" t="s">
        <v>10</v>
      </c>
      <c r="E208">
        <v>50</v>
      </c>
      <c r="F208">
        <v>119</v>
      </c>
      <c r="G208">
        <v>1239</v>
      </c>
      <c r="H208" t="s">
        <v>11</v>
      </c>
      <c r="I208">
        <f t="shared" si="3"/>
        <v>70</v>
      </c>
      <c r="J208" t="str">
        <f>VLOOKUP(B208,Лист4!B:M,6,1)</f>
        <v>Bacteria</v>
      </c>
      <c r="K208" t="str">
        <f>VLOOKUP(B208,Лист4!B:M,7,1)</f>
        <v xml:space="preserve"> Firmicutes</v>
      </c>
      <c r="L208" t="str">
        <f>VLOOKUP(B208,Лист4!B:M,8,1)</f>
        <v xml:space="preserve"> Bacilli</v>
      </c>
      <c r="M208" t="str">
        <f>VLOOKUP(B208,Лист4!B:M,9,1)</f>
        <v xml:space="preserve"> Lactobacillales</v>
      </c>
      <c r="N208" t="str">
        <f>VLOOKUP(B208,Лист4!B:M,10,1)</f>
        <v xml:space="preserve"> Enterococcaceae</v>
      </c>
      <c r="O208" t="str">
        <f>VLOOKUP(B208,Лист4!B:M,11,1)</f>
        <v>Enterococcus.</v>
      </c>
      <c r="P208">
        <f>VLOOKUP(B208,Лист4!B:M,12,1)</f>
        <v>0</v>
      </c>
      <c r="Q208">
        <f>VLOOKUP(B208,Лист4!B:N,13,1)</f>
        <v>0</v>
      </c>
    </row>
    <row r="209" spans="1:17" x14ac:dyDescent="0.25">
      <c r="A209" t="s">
        <v>314</v>
      </c>
      <c r="B209" t="s">
        <v>315</v>
      </c>
      <c r="C209">
        <v>509</v>
      </c>
      <c r="D209" t="s">
        <v>14</v>
      </c>
      <c r="E209">
        <v>35</v>
      </c>
      <c r="F209">
        <v>314</v>
      </c>
      <c r="G209">
        <v>7592</v>
      </c>
      <c r="H209" t="s">
        <v>15</v>
      </c>
      <c r="I209">
        <f t="shared" si="3"/>
        <v>280</v>
      </c>
      <c r="J209" t="str">
        <f>VLOOKUP(B209,Лист4!B:M,6,1)</f>
        <v>Bacteria</v>
      </c>
      <c r="K209" t="str">
        <f>VLOOKUP(B209,Лист4!B:M,7,1)</f>
        <v xml:space="preserve"> Firmicutes</v>
      </c>
      <c r="L209" t="str">
        <f>VLOOKUP(B209,Лист4!B:M,8,1)</f>
        <v xml:space="preserve"> Bacilli</v>
      </c>
      <c r="M209" t="str">
        <f>VLOOKUP(B209,Лист4!B:M,9,1)</f>
        <v xml:space="preserve"> Lactobacillales</v>
      </c>
      <c r="N209" t="str">
        <f>VLOOKUP(B209,Лист4!B:M,10,1)</f>
        <v xml:space="preserve"> Enterococcaceae</v>
      </c>
      <c r="O209" t="str">
        <f>VLOOKUP(B209,Лист4!B:M,11,1)</f>
        <v>Enterococcus.</v>
      </c>
      <c r="P209">
        <f>VLOOKUP(B209,Лист4!B:M,12,1)</f>
        <v>0</v>
      </c>
      <c r="Q209">
        <f>VLOOKUP(B209,Лист4!B:N,13,1)</f>
        <v>0</v>
      </c>
    </row>
    <row r="210" spans="1:17" x14ac:dyDescent="0.25">
      <c r="A210" t="s">
        <v>314</v>
      </c>
      <c r="B210" t="s">
        <v>315</v>
      </c>
      <c r="C210">
        <v>509</v>
      </c>
      <c r="D210" t="s">
        <v>10</v>
      </c>
      <c r="E210">
        <v>327</v>
      </c>
      <c r="F210">
        <v>509</v>
      </c>
      <c r="G210">
        <v>1239</v>
      </c>
      <c r="H210" t="s">
        <v>11</v>
      </c>
      <c r="I210">
        <f t="shared" si="3"/>
        <v>183</v>
      </c>
      <c r="J210" t="str">
        <f>VLOOKUP(B210,Лист4!B:M,6,1)</f>
        <v>Bacteria</v>
      </c>
      <c r="K210" t="str">
        <f>VLOOKUP(B210,Лист4!B:M,7,1)</f>
        <v xml:space="preserve"> Firmicutes</v>
      </c>
      <c r="L210" t="str">
        <f>VLOOKUP(B210,Лист4!B:M,8,1)</f>
        <v xml:space="preserve"> Bacilli</v>
      </c>
      <c r="M210" t="str">
        <f>VLOOKUP(B210,Лист4!B:M,9,1)</f>
        <v xml:space="preserve"> Lactobacillales</v>
      </c>
      <c r="N210" t="str">
        <f>VLOOKUP(B210,Лист4!B:M,10,1)</f>
        <v xml:space="preserve"> Enterococcaceae</v>
      </c>
      <c r="O210" t="str">
        <f>VLOOKUP(B210,Лист4!B:M,11,1)</f>
        <v>Enterococcus.</v>
      </c>
      <c r="P210">
        <f>VLOOKUP(B210,Лист4!B:M,12,1)</f>
        <v>0</v>
      </c>
      <c r="Q210">
        <f>VLOOKUP(B210,Лист4!B:N,13,1)</f>
        <v>0</v>
      </c>
    </row>
    <row r="211" spans="1:17" x14ac:dyDescent="0.25">
      <c r="A211" t="s">
        <v>316</v>
      </c>
      <c r="B211" t="s">
        <v>317</v>
      </c>
      <c r="C211">
        <v>511</v>
      </c>
      <c r="D211" t="s">
        <v>14</v>
      </c>
      <c r="E211">
        <v>38</v>
      </c>
      <c r="F211">
        <v>316</v>
      </c>
      <c r="G211">
        <v>7592</v>
      </c>
      <c r="H211" t="s">
        <v>15</v>
      </c>
      <c r="I211">
        <f t="shared" si="3"/>
        <v>279</v>
      </c>
      <c r="J211" t="str">
        <f>VLOOKUP(B211,Лист4!B:M,6,1)</f>
        <v>Bacteria</v>
      </c>
      <c r="K211" t="str">
        <f>VLOOKUP(B211,Лист4!B:M,7,1)</f>
        <v xml:space="preserve"> Firmicutes</v>
      </c>
      <c r="L211" t="str">
        <f>VLOOKUP(B211,Лист4!B:M,8,1)</f>
        <v xml:space="preserve"> Bacilli</v>
      </c>
      <c r="M211" t="str">
        <f>VLOOKUP(B211,Лист4!B:M,9,1)</f>
        <v xml:space="preserve"> Lactobacillales</v>
      </c>
      <c r="N211" t="str">
        <f>VLOOKUP(B211,Лист4!B:M,10,1)</f>
        <v xml:space="preserve"> Enterococcaceae</v>
      </c>
      <c r="O211" t="str">
        <f>VLOOKUP(B211,Лист4!B:M,11,1)</f>
        <v>Enterococcus.</v>
      </c>
      <c r="P211">
        <f>VLOOKUP(B211,Лист4!B:M,12,1)</f>
        <v>0</v>
      </c>
      <c r="Q211">
        <f>VLOOKUP(B211,Лист4!B:N,13,1)</f>
        <v>0</v>
      </c>
    </row>
    <row r="212" spans="1:17" x14ac:dyDescent="0.25">
      <c r="A212" t="s">
        <v>316</v>
      </c>
      <c r="B212" t="s">
        <v>317</v>
      </c>
      <c r="C212">
        <v>511</v>
      </c>
      <c r="D212" t="s">
        <v>10</v>
      </c>
      <c r="E212">
        <v>330</v>
      </c>
      <c r="F212">
        <v>511</v>
      </c>
      <c r="G212">
        <v>1239</v>
      </c>
      <c r="H212" t="s">
        <v>11</v>
      </c>
      <c r="I212">
        <f t="shared" si="3"/>
        <v>182</v>
      </c>
      <c r="J212" t="str">
        <f>VLOOKUP(B212,Лист4!B:M,6,1)</f>
        <v>Bacteria</v>
      </c>
      <c r="K212" t="str">
        <f>VLOOKUP(B212,Лист4!B:M,7,1)</f>
        <v xml:space="preserve"> Firmicutes</v>
      </c>
      <c r="L212" t="str">
        <f>VLOOKUP(B212,Лист4!B:M,8,1)</f>
        <v xml:space="preserve"> Bacilli</v>
      </c>
      <c r="M212" t="str">
        <f>VLOOKUP(B212,Лист4!B:M,9,1)</f>
        <v xml:space="preserve"> Lactobacillales</v>
      </c>
      <c r="N212" t="str">
        <f>VLOOKUP(B212,Лист4!B:M,10,1)</f>
        <v xml:space="preserve"> Enterococcaceae</v>
      </c>
      <c r="O212" t="str">
        <f>VLOOKUP(B212,Лист4!B:M,11,1)</f>
        <v>Enterococcus.</v>
      </c>
      <c r="P212">
        <f>VLOOKUP(B212,Лист4!B:M,12,1)</f>
        <v>0</v>
      </c>
      <c r="Q212">
        <f>VLOOKUP(B212,Лист4!B:N,13,1)</f>
        <v>0</v>
      </c>
    </row>
    <row r="213" spans="1:17" x14ac:dyDescent="0.25">
      <c r="A213" t="s">
        <v>318</v>
      </c>
      <c r="B213" t="s">
        <v>319</v>
      </c>
      <c r="C213">
        <v>215</v>
      </c>
      <c r="D213" t="s">
        <v>10</v>
      </c>
      <c r="E213">
        <v>34</v>
      </c>
      <c r="F213">
        <v>215</v>
      </c>
      <c r="G213">
        <v>1239</v>
      </c>
      <c r="H213" t="s">
        <v>11</v>
      </c>
      <c r="I213">
        <f t="shared" si="3"/>
        <v>182</v>
      </c>
      <c r="J213" t="str">
        <f>VLOOKUP(B213,Лист4!B:M,6,1)</f>
        <v>Bacteria</v>
      </c>
      <c r="K213" t="str">
        <f>VLOOKUP(B213,Лист4!B:M,7,1)</f>
        <v xml:space="preserve"> Proteobacteria</v>
      </c>
      <c r="L213" t="str">
        <f>VLOOKUP(B213,Лист4!B:M,8,1)</f>
        <v xml:space="preserve"> Gammaproteobacteria</v>
      </c>
      <c r="M213" t="str">
        <f>VLOOKUP(B213,Лист4!B:M,9,1)</f>
        <v xml:space="preserve"> Enterobacteriales</v>
      </c>
      <c r="N213" t="str">
        <f>VLOOKUP(B213,Лист4!B:M,10,1)</f>
        <v>Enterobacteriaceae</v>
      </c>
      <c r="O213" t="str">
        <f>VLOOKUP(B213,Лист4!B:M,11,1)</f>
        <v xml:space="preserve"> Proteus.</v>
      </c>
      <c r="P213">
        <f>VLOOKUP(B213,Лист4!B:M,12,1)</f>
        <v>0</v>
      </c>
      <c r="Q213">
        <f>VLOOKUP(B213,Лист4!B:N,13,1)</f>
        <v>0</v>
      </c>
    </row>
    <row r="214" spans="1:17" x14ac:dyDescent="0.25">
      <c r="A214" t="s">
        <v>320</v>
      </c>
      <c r="B214" t="s">
        <v>321</v>
      </c>
      <c r="C214">
        <v>514</v>
      </c>
      <c r="D214" t="s">
        <v>14</v>
      </c>
      <c r="E214">
        <v>40</v>
      </c>
      <c r="F214">
        <v>313</v>
      </c>
      <c r="G214">
        <v>7592</v>
      </c>
      <c r="H214" t="s">
        <v>15</v>
      </c>
      <c r="I214">
        <f t="shared" si="3"/>
        <v>274</v>
      </c>
      <c r="J214" t="str">
        <f>VLOOKUP(B214,Лист4!B:M,6,1)</f>
        <v>Bacteria</v>
      </c>
      <c r="K214" t="str">
        <f>VLOOKUP(B214,Лист4!B:M,7,1)</f>
        <v xml:space="preserve"> Firmicutes</v>
      </c>
      <c r="L214" t="str">
        <f>VLOOKUP(B214,Лист4!B:M,8,1)</f>
        <v xml:space="preserve"> Bacilli</v>
      </c>
      <c r="M214" t="str">
        <f>VLOOKUP(B214,Лист4!B:M,9,1)</f>
        <v xml:space="preserve"> Lactobacillales</v>
      </c>
      <c r="N214" t="str">
        <f>VLOOKUP(B214,Лист4!B:M,10,1)</f>
        <v xml:space="preserve"> Streptococcaceae</v>
      </c>
      <c r="O214" t="str">
        <f>VLOOKUP(B214,Лист4!B:M,11,1)</f>
        <v>Streptococcus.</v>
      </c>
      <c r="P214">
        <f>VLOOKUP(B214,Лист4!B:M,12,1)</f>
        <v>0</v>
      </c>
      <c r="Q214">
        <f>VLOOKUP(B214,Лист4!B:N,13,1)</f>
        <v>0</v>
      </c>
    </row>
    <row r="215" spans="1:17" x14ac:dyDescent="0.25">
      <c r="A215" t="s">
        <v>320</v>
      </c>
      <c r="B215" t="s">
        <v>321</v>
      </c>
      <c r="C215">
        <v>514</v>
      </c>
      <c r="D215" t="s">
        <v>10</v>
      </c>
      <c r="E215">
        <v>328</v>
      </c>
      <c r="F215">
        <v>514</v>
      </c>
      <c r="G215">
        <v>1239</v>
      </c>
      <c r="H215" t="s">
        <v>11</v>
      </c>
      <c r="I215">
        <f t="shared" si="3"/>
        <v>187</v>
      </c>
      <c r="J215" t="str">
        <f>VLOOKUP(B215,Лист4!B:M,6,1)</f>
        <v>Bacteria</v>
      </c>
      <c r="K215" t="str">
        <f>VLOOKUP(B215,Лист4!B:M,7,1)</f>
        <v xml:space="preserve"> Firmicutes</v>
      </c>
      <c r="L215" t="str">
        <f>VLOOKUP(B215,Лист4!B:M,8,1)</f>
        <v xml:space="preserve"> Bacilli</v>
      </c>
      <c r="M215" t="str">
        <f>VLOOKUP(B215,Лист4!B:M,9,1)</f>
        <v xml:space="preserve"> Lactobacillales</v>
      </c>
      <c r="N215" t="str">
        <f>VLOOKUP(B215,Лист4!B:M,10,1)</f>
        <v xml:space="preserve"> Streptococcaceae</v>
      </c>
      <c r="O215" t="str">
        <f>VLOOKUP(B215,Лист4!B:M,11,1)</f>
        <v>Streptococcus.</v>
      </c>
      <c r="P215">
        <f>VLOOKUP(B215,Лист4!B:M,12,1)</f>
        <v>0</v>
      </c>
      <c r="Q215">
        <f>VLOOKUP(B215,Лист4!B:N,13,1)</f>
        <v>0</v>
      </c>
    </row>
    <row r="216" spans="1:17" x14ac:dyDescent="0.25">
      <c r="A216" t="s">
        <v>322</v>
      </c>
      <c r="B216" t="s">
        <v>323</v>
      </c>
      <c r="C216">
        <v>529</v>
      </c>
      <c r="D216" t="s">
        <v>14</v>
      </c>
      <c r="E216">
        <v>31</v>
      </c>
      <c r="F216">
        <v>311</v>
      </c>
      <c r="G216">
        <v>7592</v>
      </c>
      <c r="H216" t="s">
        <v>15</v>
      </c>
      <c r="I216">
        <f t="shared" si="3"/>
        <v>281</v>
      </c>
      <c r="J216" t="str">
        <f>VLOOKUP(B216,Лист4!B:M,6,1)</f>
        <v>Bacteria</v>
      </c>
      <c r="K216" t="str">
        <f>VLOOKUP(B216,Лист4!B:M,7,1)</f>
        <v xml:space="preserve"> Firmicutes</v>
      </c>
      <c r="L216" t="str">
        <f>VLOOKUP(B216,Лист4!B:M,8,1)</f>
        <v xml:space="preserve"> Bacilli</v>
      </c>
      <c r="M216" t="str">
        <f>VLOOKUP(B216,Лист4!B:M,9,1)</f>
        <v xml:space="preserve"> Bacillales</v>
      </c>
      <c r="N216" t="str">
        <f>VLOOKUP(B216,Лист4!B:M,10,1)</f>
        <v xml:space="preserve"> Bacillaceae</v>
      </c>
      <c r="O216" t="str">
        <f>VLOOKUP(B216,Лист4!B:M,11,1)</f>
        <v xml:space="preserve"> Bacillus</v>
      </c>
      <c r="P216" t="str">
        <f>VLOOKUP(B216,Лист4!B:M,12,1)</f>
        <v>Bacillus cereus group.</v>
      </c>
      <c r="Q216">
        <f>VLOOKUP(B216,Лист4!B:N,13,1)</f>
        <v>0</v>
      </c>
    </row>
    <row r="217" spans="1:17" x14ac:dyDescent="0.25">
      <c r="A217" t="s">
        <v>322</v>
      </c>
      <c r="B217" t="s">
        <v>323</v>
      </c>
      <c r="C217">
        <v>529</v>
      </c>
      <c r="D217" t="s">
        <v>10</v>
      </c>
      <c r="E217">
        <v>349</v>
      </c>
      <c r="F217">
        <v>529</v>
      </c>
      <c r="G217">
        <v>1239</v>
      </c>
      <c r="H217" t="s">
        <v>11</v>
      </c>
      <c r="I217">
        <f t="shared" si="3"/>
        <v>181</v>
      </c>
      <c r="J217" t="str">
        <f>VLOOKUP(B217,Лист4!B:M,6,1)</f>
        <v>Bacteria</v>
      </c>
      <c r="K217" t="str">
        <f>VLOOKUP(B217,Лист4!B:M,7,1)</f>
        <v xml:space="preserve"> Firmicutes</v>
      </c>
      <c r="L217" t="str">
        <f>VLOOKUP(B217,Лист4!B:M,8,1)</f>
        <v xml:space="preserve"> Bacilli</v>
      </c>
      <c r="M217" t="str">
        <f>VLOOKUP(B217,Лист4!B:M,9,1)</f>
        <v xml:space="preserve"> Bacillales</v>
      </c>
      <c r="N217" t="str">
        <f>VLOOKUP(B217,Лист4!B:M,10,1)</f>
        <v xml:space="preserve"> Bacillaceae</v>
      </c>
      <c r="O217" t="str">
        <f>VLOOKUP(B217,Лист4!B:M,11,1)</f>
        <v xml:space="preserve"> Bacillus</v>
      </c>
      <c r="P217" t="str">
        <f>VLOOKUP(B217,Лист4!B:M,12,1)</f>
        <v>Bacillus cereus group.</v>
      </c>
      <c r="Q217">
        <f>VLOOKUP(B217,Лист4!B:N,13,1)</f>
        <v>0</v>
      </c>
    </row>
    <row r="218" spans="1:17" x14ac:dyDescent="0.25">
      <c r="A218" t="s">
        <v>324</v>
      </c>
      <c r="B218" t="s">
        <v>325</v>
      </c>
      <c r="C218">
        <v>241</v>
      </c>
      <c r="D218" t="s">
        <v>10</v>
      </c>
      <c r="E218">
        <v>61</v>
      </c>
      <c r="F218">
        <v>241</v>
      </c>
      <c r="G218">
        <v>1239</v>
      </c>
      <c r="H218" t="s">
        <v>11</v>
      </c>
      <c r="I218">
        <f t="shared" si="3"/>
        <v>181</v>
      </c>
      <c r="J218" t="str">
        <f>VLOOKUP(B218,Лист4!B:M,6,1)</f>
        <v>Bacteria</v>
      </c>
      <c r="K218" t="str">
        <f>VLOOKUP(B218,Лист4!B:M,7,1)</f>
        <v xml:space="preserve"> Firmicutes</v>
      </c>
      <c r="L218" t="str">
        <f>VLOOKUP(B218,Лист4!B:M,8,1)</f>
        <v xml:space="preserve"> Bacilli</v>
      </c>
      <c r="M218" t="str">
        <f>VLOOKUP(B218,Лист4!B:M,9,1)</f>
        <v xml:space="preserve"> Bacillales</v>
      </c>
      <c r="N218" t="str">
        <f>VLOOKUP(B218,Лист4!B:M,10,1)</f>
        <v xml:space="preserve"> Bacillaceae</v>
      </c>
      <c r="O218" t="str">
        <f>VLOOKUP(B218,Лист4!B:M,11,1)</f>
        <v xml:space="preserve"> Bacillus</v>
      </c>
      <c r="P218" t="str">
        <f>VLOOKUP(B218,Лист4!B:M,12,1)</f>
        <v>Bacillus cereus group.</v>
      </c>
      <c r="Q218">
        <f>VLOOKUP(B218,Лист4!B:N,13,1)</f>
        <v>0</v>
      </c>
    </row>
    <row r="219" spans="1:17" x14ac:dyDescent="0.25">
      <c r="A219" t="s">
        <v>326</v>
      </c>
      <c r="B219" t="s">
        <v>327</v>
      </c>
      <c r="C219">
        <v>533</v>
      </c>
      <c r="D219" t="s">
        <v>14</v>
      </c>
      <c r="E219">
        <v>37</v>
      </c>
      <c r="F219">
        <v>315</v>
      </c>
      <c r="G219">
        <v>7592</v>
      </c>
      <c r="H219" t="s">
        <v>15</v>
      </c>
      <c r="I219">
        <f t="shared" si="3"/>
        <v>279</v>
      </c>
      <c r="J219" t="str">
        <f>VLOOKUP(B219,Лист4!B:M,6,1)</f>
        <v>Bacteria</v>
      </c>
      <c r="K219" t="str">
        <f>VLOOKUP(B219,Лист4!B:M,7,1)</f>
        <v xml:space="preserve"> Firmicutes</v>
      </c>
      <c r="L219" t="str">
        <f>VLOOKUP(B219,Лист4!B:M,8,1)</f>
        <v xml:space="preserve"> Bacilli</v>
      </c>
      <c r="M219" t="str">
        <f>VLOOKUP(B219,Лист4!B:M,9,1)</f>
        <v xml:space="preserve"> Bacillales</v>
      </c>
      <c r="N219" t="str">
        <f>VLOOKUP(B219,Лист4!B:M,10,1)</f>
        <v xml:space="preserve"> Bacillaceae</v>
      </c>
      <c r="O219" t="str">
        <f>VLOOKUP(B219,Лист4!B:M,11,1)</f>
        <v xml:space="preserve"> Bacillus</v>
      </c>
      <c r="P219" t="str">
        <f>VLOOKUP(B219,Лист4!B:M,12,1)</f>
        <v>Bacillus cereus group.</v>
      </c>
      <c r="Q219">
        <f>VLOOKUP(B219,Лист4!B:N,13,1)</f>
        <v>0</v>
      </c>
    </row>
    <row r="220" spans="1:17" x14ac:dyDescent="0.25">
      <c r="A220" t="s">
        <v>326</v>
      </c>
      <c r="B220" t="s">
        <v>327</v>
      </c>
      <c r="C220">
        <v>533</v>
      </c>
      <c r="D220" t="s">
        <v>10</v>
      </c>
      <c r="E220">
        <v>353</v>
      </c>
      <c r="F220">
        <v>533</v>
      </c>
      <c r="G220">
        <v>1239</v>
      </c>
      <c r="H220" t="s">
        <v>11</v>
      </c>
      <c r="I220">
        <f t="shared" si="3"/>
        <v>181</v>
      </c>
      <c r="J220" t="str">
        <f>VLOOKUP(B220,Лист4!B:M,6,1)</f>
        <v>Bacteria</v>
      </c>
      <c r="K220" t="str">
        <f>VLOOKUP(B220,Лист4!B:M,7,1)</f>
        <v xml:space="preserve"> Firmicutes</v>
      </c>
      <c r="L220" t="str">
        <f>VLOOKUP(B220,Лист4!B:M,8,1)</f>
        <v xml:space="preserve"> Bacilli</v>
      </c>
      <c r="M220" t="str">
        <f>VLOOKUP(B220,Лист4!B:M,9,1)</f>
        <v xml:space="preserve"> Bacillales</v>
      </c>
      <c r="N220" t="str">
        <f>VLOOKUP(B220,Лист4!B:M,10,1)</f>
        <v xml:space="preserve"> Bacillaceae</v>
      </c>
      <c r="O220" t="str">
        <f>VLOOKUP(B220,Лист4!B:M,11,1)</f>
        <v xml:space="preserve"> Bacillus</v>
      </c>
      <c r="P220" t="str">
        <f>VLOOKUP(B220,Лист4!B:M,12,1)</f>
        <v>Bacillus cereus group.</v>
      </c>
      <c r="Q220">
        <f>VLOOKUP(B220,Лист4!B:N,13,1)</f>
        <v>0</v>
      </c>
    </row>
    <row r="221" spans="1:17" x14ac:dyDescent="0.25">
      <c r="A221" t="s">
        <v>328</v>
      </c>
      <c r="B221" t="s">
        <v>329</v>
      </c>
      <c r="C221">
        <v>544</v>
      </c>
      <c r="D221" t="s">
        <v>14</v>
      </c>
      <c r="E221">
        <v>46</v>
      </c>
      <c r="F221">
        <v>324</v>
      </c>
      <c r="G221">
        <v>7592</v>
      </c>
      <c r="H221" t="s">
        <v>15</v>
      </c>
      <c r="I221">
        <f t="shared" si="3"/>
        <v>279</v>
      </c>
      <c r="J221" t="str">
        <f>VLOOKUP(B221,Лист4!B:M,6,1)</f>
        <v>Bacteria</v>
      </c>
      <c r="K221" t="str">
        <f>VLOOKUP(B221,Лист4!B:M,7,1)</f>
        <v xml:space="preserve"> Firmicutes</v>
      </c>
      <c r="L221" t="str">
        <f>VLOOKUP(B221,Лист4!B:M,8,1)</f>
        <v xml:space="preserve"> Bacilli</v>
      </c>
      <c r="M221" t="str">
        <f>VLOOKUP(B221,Лист4!B:M,9,1)</f>
        <v xml:space="preserve"> Bacillales</v>
      </c>
      <c r="N221" t="str">
        <f>VLOOKUP(B221,Лист4!B:M,10,1)</f>
        <v xml:space="preserve"> Bacillaceae</v>
      </c>
      <c r="O221" t="str">
        <f>VLOOKUP(B221,Лист4!B:M,11,1)</f>
        <v xml:space="preserve"> Bacillus</v>
      </c>
      <c r="P221" t="str">
        <f>VLOOKUP(B221,Лист4!B:M,12,1)</f>
        <v>Bacillus cereus group.</v>
      </c>
      <c r="Q221">
        <f>VLOOKUP(B221,Лист4!B:N,13,1)</f>
        <v>0</v>
      </c>
    </row>
    <row r="222" spans="1:17" x14ac:dyDescent="0.25">
      <c r="A222" t="s">
        <v>328</v>
      </c>
      <c r="B222" t="s">
        <v>329</v>
      </c>
      <c r="C222">
        <v>544</v>
      </c>
      <c r="D222" t="s">
        <v>10</v>
      </c>
      <c r="E222">
        <v>364</v>
      </c>
      <c r="F222">
        <v>544</v>
      </c>
      <c r="G222">
        <v>1239</v>
      </c>
      <c r="H222" t="s">
        <v>11</v>
      </c>
      <c r="I222">
        <f t="shared" si="3"/>
        <v>181</v>
      </c>
      <c r="J222" t="str">
        <f>VLOOKUP(B222,Лист4!B:M,6,1)</f>
        <v>Bacteria</v>
      </c>
      <c r="K222" t="str">
        <f>VLOOKUP(B222,Лист4!B:M,7,1)</f>
        <v xml:space="preserve"> Firmicutes</v>
      </c>
      <c r="L222" t="str">
        <f>VLOOKUP(B222,Лист4!B:M,8,1)</f>
        <v xml:space="preserve"> Bacilli</v>
      </c>
      <c r="M222" t="str">
        <f>VLOOKUP(B222,Лист4!B:M,9,1)</f>
        <v xml:space="preserve"> Bacillales</v>
      </c>
      <c r="N222" t="str">
        <f>VLOOKUP(B222,Лист4!B:M,10,1)</f>
        <v xml:space="preserve"> Bacillaceae</v>
      </c>
      <c r="O222" t="str">
        <f>VLOOKUP(B222,Лист4!B:M,11,1)</f>
        <v xml:space="preserve"> Bacillus</v>
      </c>
      <c r="P222" t="str">
        <f>VLOOKUP(B222,Лист4!B:M,12,1)</f>
        <v>Bacillus cereus group.</v>
      </c>
      <c r="Q222">
        <f>VLOOKUP(B222,Лист4!B:N,13,1)</f>
        <v>0</v>
      </c>
    </row>
    <row r="223" spans="1:17" x14ac:dyDescent="0.25">
      <c r="A223" t="s">
        <v>330</v>
      </c>
      <c r="B223" t="s">
        <v>331</v>
      </c>
      <c r="C223">
        <v>237</v>
      </c>
      <c r="D223" t="s">
        <v>10</v>
      </c>
      <c r="E223">
        <v>57</v>
      </c>
      <c r="F223">
        <v>237</v>
      </c>
      <c r="G223">
        <v>1239</v>
      </c>
      <c r="H223" t="s">
        <v>11</v>
      </c>
      <c r="I223">
        <f t="shared" si="3"/>
        <v>181</v>
      </c>
      <c r="J223" t="str">
        <f>VLOOKUP(B223,Лист4!B:M,6,1)</f>
        <v>Bacteria</v>
      </c>
      <c r="K223" t="str">
        <f>VLOOKUP(B223,Лист4!B:M,7,1)</f>
        <v xml:space="preserve"> Firmicutes</v>
      </c>
      <c r="L223" t="str">
        <f>VLOOKUP(B223,Лист4!B:M,8,1)</f>
        <v xml:space="preserve"> Bacilli</v>
      </c>
      <c r="M223" t="str">
        <f>VLOOKUP(B223,Лист4!B:M,9,1)</f>
        <v xml:space="preserve"> Bacillales</v>
      </c>
      <c r="N223" t="str">
        <f>VLOOKUP(B223,Лист4!B:M,10,1)</f>
        <v xml:space="preserve"> Bacillaceae</v>
      </c>
      <c r="O223" t="str">
        <f>VLOOKUP(B223,Лист4!B:M,11,1)</f>
        <v xml:space="preserve"> Bacillus</v>
      </c>
      <c r="P223" t="str">
        <f>VLOOKUP(B223,Лист4!B:M,12,1)</f>
        <v>Bacillus cereus group.</v>
      </c>
      <c r="Q223">
        <f>VLOOKUP(B223,Лист4!B:N,13,1)</f>
        <v>0</v>
      </c>
    </row>
    <row r="224" spans="1:17" x14ac:dyDescent="0.25">
      <c r="A224" t="s">
        <v>332</v>
      </c>
      <c r="B224" t="s">
        <v>333</v>
      </c>
      <c r="C224">
        <v>237</v>
      </c>
      <c r="D224" t="s">
        <v>10</v>
      </c>
      <c r="E224">
        <v>57</v>
      </c>
      <c r="F224">
        <v>237</v>
      </c>
      <c r="G224">
        <v>1239</v>
      </c>
      <c r="H224" t="s">
        <v>11</v>
      </c>
      <c r="I224">
        <f t="shared" si="3"/>
        <v>181</v>
      </c>
      <c r="J224" t="str">
        <f>VLOOKUP(B224,Лист4!B:M,6,1)</f>
        <v>Bacteria</v>
      </c>
      <c r="K224" t="str">
        <f>VLOOKUP(B224,Лист4!B:M,7,1)</f>
        <v xml:space="preserve"> Firmicutes</v>
      </c>
      <c r="L224" t="str">
        <f>VLOOKUP(B224,Лист4!B:M,8,1)</f>
        <v xml:space="preserve"> Bacilli</v>
      </c>
      <c r="M224" t="str">
        <f>VLOOKUP(B224,Лист4!B:M,9,1)</f>
        <v xml:space="preserve"> Bacillales</v>
      </c>
      <c r="N224" t="str">
        <f>VLOOKUP(B224,Лист4!B:M,10,1)</f>
        <v xml:space="preserve"> Bacillaceae</v>
      </c>
      <c r="O224" t="str">
        <f>VLOOKUP(B224,Лист4!B:M,11,1)</f>
        <v xml:space="preserve"> Bacillus</v>
      </c>
      <c r="P224" t="str">
        <f>VLOOKUP(B224,Лист4!B:M,12,1)</f>
        <v>Bacillus cereus group.</v>
      </c>
      <c r="Q224">
        <f>VLOOKUP(B224,Лист4!B:N,13,1)</f>
        <v>0</v>
      </c>
    </row>
    <row r="225" spans="1:17" x14ac:dyDescent="0.25">
      <c r="A225" t="s">
        <v>334</v>
      </c>
      <c r="B225" t="s">
        <v>335</v>
      </c>
      <c r="C225">
        <v>216</v>
      </c>
      <c r="D225" t="s">
        <v>10</v>
      </c>
      <c r="E225">
        <v>35</v>
      </c>
      <c r="F225">
        <v>216</v>
      </c>
      <c r="G225">
        <v>1239</v>
      </c>
      <c r="H225" t="s">
        <v>11</v>
      </c>
      <c r="I225">
        <f t="shared" si="3"/>
        <v>182</v>
      </c>
      <c r="J225" t="str">
        <f>VLOOKUP(B225,Лист4!B:M,6,1)</f>
        <v>Bacteria</v>
      </c>
      <c r="K225" t="str">
        <f>VLOOKUP(B225,Лист4!B:M,7,1)</f>
        <v xml:space="preserve"> Proteobacteria</v>
      </c>
      <c r="L225" t="str">
        <f>VLOOKUP(B225,Лист4!B:M,8,1)</f>
        <v xml:space="preserve"> Gammaproteobacteria</v>
      </c>
      <c r="M225" t="str">
        <f>VLOOKUP(B225,Лист4!B:M,9,1)</f>
        <v xml:space="preserve"> Enterobacteriales</v>
      </c>
      <c r="N225" t="str">
        <f>VLOOKUP(B225,Лист4!B:M,10,1)</f>
        <v>Enterobacteriaceae</v>
      </c>
      <c r="O225" t="str">
        <f>VLOOKUP(B225,Лист4!B:M,11,1)</f>
        <v xml:space="preserve"> Escherichia.</v>
      </c>
      <c r="P225">
        <f>VLOOKUP(B225,Лист4!B:M,12,1)</f>
        <v>0</v>
      </c>
      <c r="Q225">
        <f>VLOOKUP(B225,Лист4!B:N,13,1)</f>
        <v>0</v>
      </c>
    </row>
    <row r="226" spans="1:17" x14ac:dyDescent="0.25">
      <c r="A226" t="s">
        <v>336</v>
      </c>
      <c r="B226" t="s">
        <v>337</v>
      </c>
      <c r="C226">
        <v>215</v>
      </c>
      <c r="D226" t="s">
        <v>10</v>
      </c>
      <c r="E226">
        <v>29</v>
      </c>
      <c r="F226">
        <v>214</v>
      </c>
      <c r="G226">
        <v>1239</v>
      </c>
      <c r="H226" t="s">
        <v>11</v>
      </c>
      <c r="I226">
        <f t="shared" si="3"/>
        <v>186</v>
      </c>
      <c r="J226" t="str">
        <f>VLOOKUP(B226,Лист4!B:M,6,1)</f>
        <v>Bacteria</v>
      </c>
      <c r="K226" t="str">
        <f>VLOOKUP(B226,Лист4!B:M,7,1)</f>
        <v xml:space="preserve"> Proteobacteria</v>
      </c>
      <c r="L226" t="str">
        <f>VLOOKUP(B226,Лист4!B:M,8,1)</f>
        <v xml:space="preserve"> Gammaproteobacteria</v>
      </c>
      <c r="M226" t="str">
        <f>VLOOKUP(B226,Лист4!B:M,9,1)</f>
        <v xml:space="preserve"> Enterobacteriales</v>
      </c>
      <c r="N226" t="str">
        <f>VLOOKUP(B226,Лист4!B:M,10,1)</f>
        <v>Enterobacteriaceae</v>
      </c>
      <c r="O226" t="str">
        <f>VLOOKUP(B226,Лист4!B:M,11,1)</f>
        <v xml:space="preserve"> Escherichia.</v>
      </c>
      <c r="P226">
        <f>VLOOKUP(B226,Лист4!B:M,12,1)</f>
        <v>0</v>
      </c>
      <c r="Q226">
        <f>VLOOKUP(B226,Лист4!B:N,13,1)</f>
        <v>0</v>
      </c>
    </row>
    <row r="227" spans="1:17" x14ac:dyDescent="0.25">
      <c r="A227" t="s">
        <v>338</v>
      </c>
      <c r="B227" t="s">
        <v>339</v>
      </c>
      <c r="C227">
        <v>221</v>
      </c>
      <c r="D227" t="s">
        <v>10</v>
      </c>
      <c r="E227">
        <v>40</v>
      </c>
      <c r="F227">
        <v>221</v>
      </c>
      <c r="G227">
        <v>1239</v>
      </c>
      <c r="H227" t="s">
        <v>11</v>
      </c>
      <c r="I227">
        <f t="shared" si="3"/>
        <v>182</v>
      </c>
      <c r="J227" t="str">
        <f>VLOOKUP(B227,Лист4!B:M,6,1)</f>
        <v>Bacteria</v>
      </c>
      <c r="K227" t="str">
        <f>VLOOKUP(B227,Лист4!B:M,7,1)</f>
        <v xml:space="preserve"> Proteobacteria</v>
      </c>
      <c r="L227" t="str">
        <f>VLOOKUP(B227,Лист4!B:M,8,1)</f>
        <v xml:space="preserve"> Gammaproteobacteria</v>
      </c>
      <c r="M227" t="str">
        <f>VLOOKUP(B227,Лист4!B:M,9,1)</f>
        <v xml:space="preserve"> Enterobacteriales</v>
      </c>
      <c r="N227" t="str">
        <f>VLOOKUP(B227,Лист4!B:M,10,1)</f>
        <v>Enterobacteriaceae</v>
      </c>
      <c r="O227" t="str">
        <f>VLOOKUP(B227,Лист4!B:M,11,1)</f>
        <v xml:space="preserve"> Yersinia.</v>
      </c>
      <c r="P227">
        <f>VLOOKUP(B227,Лист4!B:M,12,1)</f>
        <v>0</v>
      </c>
      <c r="Q227">
        <f>VLOOKUP(B227,Лист4!B:N,13,1)</f>
        <v>0</v>
      </c>
    </row>
    <row r="228" spans="1:17" x14ac:dyDescent="0.25">
      <c r="A228" t="s">
        <v>340</v>
      </c>
      <c r="B228" t="s">
        <v>341</v>
      </c>
      <c r="C228">
        <v>221</v>
      </c>
      <c r="D228" t="s">
        <v>10</v>
      </c>
      <c r="E228">
        <v>40</v>
      </c>
      <c r="F228">
        <v>221</v>
      </c>
      <c r="G228">
        <v>1239</v>
      </c>
      <c r="H228" t="s">
        <v>11</v>
      </c>
      <c r="I228">
        <f t="shared" si="3"/>
        <v>182</v>
      </c>
      <c r="J228" t="str">
        <f>VLOOKUP(B228,Лист4!B:M,6,1)</f>
        <v>Bacteria</v>
      </c>
      <c r="K228" t="str">
        <f>VLOOKUP(B228,Лист4!B:M,7,1)</f>
        <v xml:space="preserve"> Proteobacteria</v>
      </c>
      <c r="L228" t="str">
        <f>VLOOKUP(B228,Лист4!B:M,8,1)</f>
        <v xml:space="preserve"> Gammaproteobacteria</v>
      </c>
      <c r="M228" t="str">
        <f>VLOOKUP(B228,Лист4!B:M,9,1)</f>
        <v xml:space="preserve"> Enterobacteriales</v>
      </c>
      <c r="N228" t="str">
        <f>VLOOKUP(B228,Лист4!B:M,10,1)</f>
        <v>Enterobacteriaceae</v>
      </c>
      <c r="O228" t="str">
        <f>VLOOKUP(B228,Лист4!B:M,11,1)</f>
        <v xml:space="preserve"> Yersinia.</v>
      </c>
      <c r="P228">
        <f>VLOOKUP(B228,Лист4!B:M,12,1)</f>
        <v>0</v>
      </c>
      <c r="Q228">
        <f>VLOOKUP(B228,Лист4!B:N,13,1)</f>
        <v>0</v>
      </c>
    </row>
    <row r="229" spans="1:17" x14ac:dyDescent="0.25">
      <c r="A229" t="s">
        <v>342</v>
      </c>
      <c r="B229" t="s">
        <v>343</v>
      </c>
      <c r="C229">
        <v>221</v>
      </c>
      <c r="D229" t="s">
        <v>10</v>
      </c>
      <c r="E229">
        <v>40</v>
      </c>
      <c r="F229">
        <v>221</v>
      </c>
      <c r="G229">
        <v>1239</v>
      </c>
      <c r="H229" t="s">
        <v>11</v>
      </c>
      <c r="I229">
        <f t="shared" si="3"/>
        <v>182</v>
      </c>
      <c r="J229" t="str">
        <f>VLOOKUP(B229,Лист4!B:M,6,1)</f>
        <v>Bacteria</v>
      </c>
      <c r="K229" t="str">
        <f>VLOOKUP(B229,Лист4!B:M,7,1)</f>
        <v xml:space="preserve"> Proteobacteria</v>
      </c>
      <c r="L229" t="str">
        <f>VLOOKUP(B229,Лист4!B:M,8,1)</f>
        <v xml:space="preserve"> Gammaproteobacteria</v>
      </c>
      <c r="M229" t="str">
        <f>VLOOKUP(B229,Лист4!B:M,9,1)</f>
        <v xml:space="preserve"> Enterobacteriales</v>
      </c>
      <c r="N229" t="str">
        <f>VLOOKUP(B229,Лист4!B:M,10,1)</f>
        <v>Enterobacteriaceae</v>
      </c>
      <c r="O229" t="str">
        <f>VLOOKUP(B229,Лист4!B:M,11,1)</f>
        <v xml:space="preserve"> Yersinia.</v>
      </c>
      <c r="P229">
        <f>VLOOKUP(B229,Лист4!B:M,12,1)</f>
        <v>0</v>
      </c>
      <c r="Q229">
        <f>VLOOKUP(B229,Лист4!B:N,13,1)</f>
        <v>0</v>
      </c>
    </row>
    <row r="230" spans="1:17" x14ac:dyDescent="0.25">
      <c r="A230" t="s">
        <v>344</v>
      </c>
      <c r="B230" t="s">
        <v>345</v>
      </c>
      <c r="C230">
        <v>203</v>
      </c>
      <c r="D230" t="s">
        <v>10</v>
      </c>
      <c r="E230">
        <v>22</v>
      </c>
      <c r="F230">
        <v>203</v>
      </c>
      <c r="G230">
        <v>1239</v>
      </c>
      <c r="H230" t="s">
        <v>11</v>
      </c>
      <c r="I230">
        <f t="shared" si="3"/>
        <v>182</v>
      </c>
      <c r="J230" t="str">
        <f>VLOOKUP(B230,Лист4!B:M,6,1)</f>
        <v>Bacteria</v>
      </c>
      <c r="K230" t="str">
        <f>VLOOKUP(B230,Лист4!B:M,7,1)</f>
        <v xml:space="preserve"> Proteobacteria</v>
      </c>
      <c r="L230" t="str">
        <f>VLOOKUP(B230,Лист4!B:M,8,1)</f>
        <v xml:space="preserve"> Gammaproteobacteria</v>
      </c>
      <c r="M230" t="str">
        <f>VLOOKUP(B230,Лист4!B:M,9,1)</f>
        <v xml:space="preserve"> Enterobacteriales</v>
      </c>
      <c r="N230" t="str">
        <f>VLOOKUP(B230,Лист4!B:M,10,1)</f>
        <v>Enterobacteriaceae</v>
      </c>
      <c r="O230" t="str">
        <f>VLOOKUP(B230,Лист4!B:M,11,1)</f>
        <v xml:space="preserve"> Yersinia.</v>
      </c>
      <c r="P230">
        <f>VLOOKUP(B230,Лист4!B:M,12,1)</f>
        <v>0</v>
      </c>
      <c r="Q230">
        <f>VLOOKUP(B230,Лист4!B:N,13,1)</f>
        <v>0</v>
      </c>
    </row>
    <row r="231" spans="1:17" x14ac:dyDescent="0.25">
      <c r="A231" t="s">
        <v>346</v>
      </c>
      <c r="B231" t="s">
        <v>347</v>
      </c>
      <c r="C231">
        <v>201</v>
      </c>
      <c r="D231" t="s">
        <v>10</v>
      </c>
      <c r="E231">
        <v>20</v>
      </c>
      <c r="F231">
        <v>201</v>
      </c>
      <c r="G231">
        <v>1239</v>
      </c>
      <c r="H231" t="s">
        <v>11</v>
      </c>
      <c r="I231">
        <f t="shared" si="3"/>
        <v>182</v>
      </c>
      <c r="J231" t="str">
        <f>VLOOKUP(B231,Лист4!B:M,6,1)</f>
        <v>Bacteria</v>
      </c>
      <c r="K231" t="str">
        <f>VLOOKUP(B231,Лист4!B:M,7,1)</f>
        <v xml:space="preserve"> Proteobacteria</v>
      </c>
      <c r="L231" t="str">
        <f>VLOOKUP(B231,Лист4!B:M,8,1)</f>
        <v xml:space="preserve"> Gammaproteobacteria</v>
      </c>
      <c r="M231" t="str">
        <f>VLOOKUP(B231,Лист4!B:M,9,1)</f>
        <v xml:space="preserve"> Enterobacteriales</v>
      </c>
      <c r="N231" t="str">
        <f>VLOOKUP(B231,Лист4!B:M,10,1)</f>
        <v>Enterobacteriaceae</v>
      </c>
      <c r="O231" t="str">
        <f>VLOOKUP(B231,Лист4!B:M,11,1)</f>
        <v xml:space="preserve"> Yersinia.</v>
      </c>
      <c r="P231">
        <f>VLOOKUP(B231,Лист4!B:M,12,1)</f>
        <v>0</v>
      </c>
      <c r="Q231">
        <f>VLOOKUP(B231,Лист4!B:N,13,1)</f>
        <v>0</v>
      </c>
    </row>
    <row r="232" spans="1:17" x14ac:dyDescent="0.25">
      <c r="A232" t="s">
        <v>348</v>
      </c>
      <c r="B232" t="s">
        <v>349</v>
      </c>
      <c r="C232">
        <v>219</v>
      </c>
      <c r="D232" t="s">
        <v>10</v>
      </c>
      <c r="E232">
        <v>38</v>
      </c>
      <c r="F232">
        <v>219</v>
      </c>
      <c r="G232">
        <v>1239</v>
      </c>
      <c r="H232" t="s">
        <v>11</v>
      </c>
      <c r="I232">
        <f t="shared" si="3"/>
        <v>182</v>
      </c>
      <c r="J232" t="str">
        <f>VLOOKUP(B232,Лист4!B:M,6,1)</f>
        <v>Bacteria</v>
      </c>
      <c r="K232" t="str">
        <f>VLOOKUP(B232,Лист4!B:M,7,1)</f>
        <v xml:space="preserve"> Proteobacteria</v>
      </c>
      <c r="L232" t="str">
        <f>VLOOKUP(B232,Лист4!B:M,8,1)</f>
        <v xml:space="preserve"> Gammaproteobacteria</v>
      </c>
      <c r="M232" t="str">
        <f>VLOOKUP(B232,Лист4!B:M,9,1)</f>
        <v xml:space="preserve"> Enterobacteriales</v>
      </c>
      <c r="N232" t="str">
        <f>VLOOKUP(B232,Лист4!B:M,10,1)</f>
        <v>Enterobacteriaceae</v>
      </c>
      <c r="O232" t="str">
        <f>VLOOKUP(B232,Лист4!B:M,11,1)</f>
        <v xml:space="preserve"> Yersinia.</v>
      </c>
      <c r="P232">
        <f>VLOOKUP(B232,Лист4!B:M,12,1)</f>
        <v>0</v>
      </c>
      <c r="Q232">
        <f>VLOOKUP(B232,Лист4!B:N,13,1)</f>
        <v>0</v>
      </c>
    </row>
    <row r="233" spans="1:17" x14ac:dyDescent="0.25">
      <c r="A233" t="s">
        <v>350</v>
      </c>
      <c r="B233" t="s">
        <v>351</v>
      </c>
      <c r="C233">
        <v>201</v>
      </c>
      <c r="D233" t="s">
        <v>10</v>
      </c>
      <c r="E233">
        <v>20</v>
      </c>
      <c r="F233">
        <v>201</v>
      </c>
      <c r="G233">
        <v>1239</v>
      </c>
      <c r="H233" t="s">
        <v>11</v>
      </c>
      <c r="I233">
        <f t="shared" si="3"/>
        <v>182</v>
      </c>
      <c r="J233" t="str">
        <f>VLOOKUP(B233,Лист4!B:M,6,1)</f>
        <v>Bacteria</v>
      </c>
      <c r="K233" t="str">
        <f>VLOOKUP(B233,Лист4!B:M,7,1)</f>
        <v xml:space="preserve"> Proteobacteria</v>
      </c>
      <c r="L233" t="str">
        <f>VLOOKUP(B233,Лист4!B:M,8,1)</f>
        <v xml:space="preserve"> Gammaproteobacteria</v>
      </c>
      <c r="M233" t="str">
        <f>VLOOKUP(B233,Лист4!B:M,9,1)</f>
        <v xml:space="preserve"> Enterobacteriales</v>
      </c>
      <c r="N233" t="str">
        <f>VLOOKUP(B233,Лист4!B:M,10,1)</f>
        <v>Enterobacteriaceae</v>
      </c>
      <c r="O233" t="str">
        <f>VLOOKUP(B233,Лист4!B:M,11,1)</f>
        <v xml:space="preserve"> Yersinia.</v>
      </c>
      <c r="P233">
        <f>VLOOKUP(B233,Лист4!B:M,12,1)</f>
        <v>0</v>
      </c>
      <c r="Q233">
        <f>VLOOKUP(B233,Лист4!B:N,13,1)</f>
        <v>0</v>
      </c>
    </row>
    <row r="234" spans="1:17" x14ac:dyDescent="0.25">
      <c r="A234" t="s">
        <v>352</v>
      </c>
      <c r="B234" t="s">
        <v>353</v>
      </c>
      <c r="C234">
        <v>216</v>
      </c>
      <c r="D234" t="s">
        <v>10</v>
      </c>
      <c r="E234">
        <v>35</v>
      </c>
      <c r="F234">
        <v>216</v>
      </c>
      <c r="G234">
        <v>1239</v>
      </c>
      <c r="H234" t="s">
        <v>11</v>
      </c>
      <c r="I234">
        <f t="shared" si="3"/>
        <v>182</v>
      </c>
      <c r="J234" t="str">
        <f>VLOOKUP(B234,Лист4!B:M,6,1)</f>
        <v>Bacteria</v>
      </c>
      <c r="K234" t="str">
        <f>VLOOKUP(B234,Лист4!B:M,7,1)</f>
        <v xml:space="preserve"> Proteobacteria</v>
      </c>
      <c r="L234" t="str">
        <f>VLOOKUP(B234,Лист4!B:M,8,1)</f>
        <v xml:space="preserve"> Gammaproteobacteria</v>
      </c>
      <c r="M234" t="str">
        <f>VLOOKUP(B234,Лист4!B:M,9,1)</f>
        <v xml:space="preserve"> Enterobacteriales</v>
      </c>
      <c r="N234" t="str">
        <f>VLOOKUP(B234,Лист4!B:M,10,1)</f>
        <v>Enterobacteriaceae</v>
      </c>
      <c r="O234" t="str">
        <f>VLOOKUP(B234,Лист4!B:M,11,1)</f>
        <v xml:space="preserve"> Klebsiella.</v>
      </c>
      <c r="P234">
        <f>VLOOKUP(B234,Лист4!B:M,12,1)</f>
        <v>0</v>
      </c>
      <c r="Q234">
        <f>VLOOKUP(B234,Лист4!B:N,13,1)</f>
        <v>0</v>
      </c>
    </row>
    <row r="235" spans="1:17" x14ac:dyDescent="0.25">
      <c r="A235" t="s">
        <v>354</v>
      </c>
      <c r="B235" t="s">
        <v>355</v>
      </c>
      <c r="C235">
        <v>216</v>
      </c>
      <c r="D235" t="s">
        <v>10</v>
      </c>
      <c r="E235">
        <v>35</v>
      </c>
      <c r="F235">
        <v>216</v>
      </c>
      <c r="G235">
        <v>1239</v>
      </c>
      <c r="H235" t="s">
        <v>11</v>
      </c>
      <c r="I235">
        <f t="shared" si="3"/>
        <v>182</v>
      </c>
      <c r="J235" t="str">
        <f>VLOOKUP(B235,Лист4!B:M,6,1)</f>
        <v>Bacteria</v>
      </c>
      <c r="K235" t="str">
        <f>VLOOKUP(B235,Лист4!B:M,7,1)</f>
        <v xml:space="preserve"> Proteobacteria</v>
      </c>
      <c r="L235" t="str">
        <f>VLOOKUP(B235,Лист4!B:M,8,1)</f>
        <v xml:space="preserve"> Gammaproteobacteria</v>
      </c>
      <c r="M235" t="str">
        <f>VLOOKUP(B235,Лист4!B:M,9,1)</f>
        <v xml:space="preserve"> Enterobacteriales</v>
      </c>
      <c r="N235" t="str">
        <f>VLOOKUP(B235,Лист4!B:M,10,1)</f>
        <v>Enterobacteriaceae</v>
      </c>
      <c r="O235" t="str">
        <f>VLOOKUP(B235,Лист4!B:M,11,1)</f>
        <v xml:space="preserve"> Escherichia.</v>
      </c>
      <c r="P235">
        <f>VLOOKUP(B235,Лист4!B:M,12,1)</f>
        <v>0</v>
      </c>
      <c r="Q235">
        <f>VLOOKUP(B235,Лист4!B:N,13,1)</f>
        <v>0</v>
      </c>
    </row>
    <row r="236" spans="1:17" x14ac:dyDescent="0.25">
      <c r="A236" t="s">
        <v>356</v>
      </c>
      <c r="B236" t="s">
        <v>357</v>
      </c>
      <c r="C236">
        <v>517</v>
      </c>
      <c r="D236" t="s">
        <v>14</v>
      </c>
      <c r="E236">
        <v>35</v>
      </c>
      <c r="F236">
        <v>322</v>
      </c>
      <c r="G236">
        <v>7592</v>
      </c>
      <c r="H236" t="s">
        <v>15</v>
      </c>
      <c r="I236">
        <f t="shared" si="3"/>
        <v>288</v>
      </c>
      <c r="J236" t="str">
        <f>VLOOKUP(B236,Лист4!B:M,6,1)</f>
        <v>Bacteria</v>
      </c>
      <c r="K236" t="str">
        <f>VLOOKUP(B236,Лист4!B:M,7,1)</f>
        <v xml:space="preserve"> Firmicutes</v>
      </c>
      <c r="L236" t="str">
        <f>VLOOKUP(B236,Лист4!B:M,8,1)</f>
        <v xml:space="preserve"> Bacilli</v>
      </c>
      <c r="M236" t="str">
        <f>VLOOKUP(B236,Лист4!B:M,9,1)</f>
        <v xml:space="preserve"> Bacillales</v>
      </c>
      <c r="N236" t="str">
        <f>VLOOKUP(B236,Лист4!B:M,10,1)</f>
        <v xml:space="preserve"> Staphylococcus.</v>
      </c>
      <c r="O236">
        <f>VLOOKUP(B236,Лист4!B:M,11,1)</f>
        <v>0</v>
      </c>
      <c r="P236">
        <f>VLOOKUP(B236,Лист4!B:M,12,1)</f>
        <v>0</v>
      </c>
      <c r="Q236">
        <f>VLOOKUP(B236,Лист4!B:N,13,1)</f>
        <v>0</v>
      </c>
    </row>
    <row r="237" spans="1:17" x14ac:dyDescent="0.25">
      <c r="A237" t="s">
        <v>356</v>
      </c>
      <c r="B237" t="s">
        <v>357</v>
      </c>
      <c r="C237">
        <v>517</v>
      </c>
      <c r="D237" t="s">
        <v>10</v>
      </c>
      <c r="E237">
        <v>336</v>
      </c>
      <c r="F237">
        <v>517</v>
      </c>
      <c r="G237">
        <v>1239</v>
      </c>
      <c r="H237" t="s">
        <v>11</v>
      </c>
      <c r="I237">
        <f t="shared" si="3"/>
        <v>182</v>
      </c>
      <c r="J237" t="str">
        <f>VLOOKUP(B237,Лист4!B:M,6,1)</f>
        <v>Bacteria</v>
      </c>
      <c r="K237" t="str">
        <f>VLOOKUP(B237,Лист4!B:M,7,1)</f>
        <v xml:space="preserve"> Firmicutes</v>
      </c>
      <c r="L237" t="str">
        <f>VLOOKUP(B237,Лист4!B:M,8,1)</f>
        <v xml:space="preserve"> Bacilli</v>
      </c>
      <c r="M237" t="str">
        <f>VLOOKUP(B237,Лист4!B:M,9,1)</f>
        <v xml:space="preserve"> Bacillales</v>
      </c>
      <c r="N237" t="str">
        <f>VLOOKUP(B237,Лист4!B:M,10,1)</f>
        <v xml:space="preserve"> Staphylococcus.</v>
      </c>
      <c r="O237">
        <f>VLOOKUP(B237,Лист4!B:M,11,1)</f>
        <v>0</v>
      </c>
      <c r="P237">
        <f>VLOOKUP(B237,Лист4!B:M,12,1)</f>
        <v>0</v>
      </c>
      <c r="Q237">
        <f>VLOOKUP(B237,Лист4!B:N,13,1)</f>
        <v>0</v>
      </c>
    </row>
    <row r="238" spans="1:17" x14ac:dyDescent="0.25">
      <c r="A238" t="s">
        <v>358</v>
      </c>
      <c r="B238" t="s">
        <v>359</v>
      </c>
      <c r="C238">
        <v>516</v>
      </c>
      <c r="D238" t="s">
        <v>14</v>
      </c>
      <c r="E238">
        <v>35</v>
      </c>
      <c r="F238">
        <v>321</v>
      </c>
      <c r="G238">
        <v>7592</v>
      </c>
      <c r="H238" t="s">
        <v>15</v>
      </c>
      <c r="I238">
        <f t="shared" si="3"/>
        <v>287</v>
      </c>
      <c r="J238" t="str">
        <f>VLOOKUP(B238,Лист4!B:M,6,1)</f>
        <v>Bacteria</v>
      </c>
      <c r="K238" t="str">
        <f>VLOOKUP(B238,Лист4!B:M,7,1)</f>
        <v xml:space="preserve"> Firmicutes</v>
      </c>
      <c r="L238" t="str">
        <f>VLOOKUP(B238,Лист4!B:M,8,1)</f>
        <v xml:space="preserve"> Bacilli</v>
      </c>
      <c r="M238" t="str">
        <f>VLOOKUP(B238,Лист4!B:M,9,1)</f>
        <v xml:space="preserve"> Bacillales</v>
      </c>
      <c r="N238" t="str">
        <f>VLOOKUP(B238,Лист4!B:M,10,1)</f>
        <v xml:space="preserve"> Staphylococcus.</v>
      </c>
      <c r="O238">
        <f>VLOOKUP(B238,Лист4!B:M,11,1)</f>
        <v>0</v>
      </c>
      <c r="P238">
        <f>VLOOKUP(B238,Лист4!B:M,12,1)</f>
        <v>0</v>
      </c>
      <c r="Q238">
        <f>VLOOKUP(B238,Лист4!B:N,13,1)</f>
        <v>0</v>
      </c>
    </row>
    <row r="239" spans="1:17" x14ac:dyDescent="0.25">
      <c r="A239" t="s">
        <v>358</v>
      </c>
      <c r="B239" t="s">
        <v>359</v>
      </c>
      <c r="C239">
        <v>516</v>
      </c>
      <c r="D239" t="s">
        <v>10</v>
      </c>
      <c r="E239">
        <v>335</v>
      </c>
      <c r="F239">
        <v>516</v>
      </c>
      <c r="G239">
        <v>1239</v>
      </c>
      <c r="H239" t="s">
        <v>11</v>
      </c>
      <c r="I239">
        <f t="shared" si="3"/>
        <v>182</v>
      </c>
      <c r="J239" t="str">
        <f>VLOOKUP(B239,Лист4!B:M,6,1)</f>
        <v>Bacteria</v>
      </c>
      <c r="K239" t="str">
        <f>VLOOKUP(B239,Лист4!B:M,7,1)</f>
        <v xml:space="preserve"> Firmicutes</v>
      </c>
      <c r="L239" t="str">
        <f>VLOOKUP(B239,Лист4!B:M,8,1)</f>
        <v xml:space="preserve"> Bacilli</v>
      </c>
      <c r="M239" t="str">
        <f>VLOOKUP(B239,Лист4!B:M,9,1)</f>
        <v xml:space="preserve"> Bacillales</v>
      </c>
      <c r="N239" t="str">
        <f>VLOOKUP(B239,Лист4!B:M,10,1)</f>
        <v xml:space="preserve"> Staphylococcus.</v>
      </c>
      <c r="O239">
        <f>VLOOKUP(B239,Лист4!B:M,11,1)</f>
        <v>0</v>
      </c>
      <c r="P239">
        <f>VLOOKUP(B239,Лист4!B:M,12,1)</f>
        <v>0</v>
      </c>
      <c r="Q239">
        <f>VLOOKUP(B239,Лист4!B:N,13,1)</f>
        <v>0</v>
      </c>
    </row>
    <row r="240" spans="1:17" x14ac:dyDescent="0.25">
      <c r="A240" t="s">
        <v>360</v>
      </c>
      <c r="B240" t="s">
        <v>361</v>
      </c>
      <c r="C240">
        <v>503</v>
      </c>
      <c r="D240" t="s">
        <v>14</v>
      </c>
      <c r="E240">
        <v>32</v>
      </c>
      <c r="F240">
        <v>308</v>
      </c>
      <c r="G240">
        <v>7592</v>
      </c>
      <c r="H240" t="s">
        <v>15</v>
      </c>
      <c r="I240">
        <f t="shared" si="3"/>
        <v>277</v>
      </c>
      <c r="J240" t="str">
        <f>VLOOKUP(B240,Лист4!B:M,6,1)</f>
        <v>Bacteria</v>
      </c>
      <c r="K240" t="str">
        <f>VLOOKUP(B240,Лист4!B:M,7,1)</f>
        <v xml:space="preserve"> Firmicutes</v>
      </c>
      <c r="L240" t="str">
        <f>VLOOKUP(B240,Лист4!B:M,8,1)</f>
        <v xml:space="preserve"> Bacilli</v>
      </c>
      <c r="M240" t="str">
        <f>VLOOKUP(B240,Лист4!B:M,9,1)</f>
        <v xml:space="preserve"> Lactobacillales</v>
      </c>
      <c r="N240" t="str">
        <f>VLOOKUP(B240,Лист4!B:M,10,1)</f>
        <v xml:space="preserve"> Streptococcaceae</v>
      </c>
      <c r="O240" t="str">
        <f>VLOOKUP(B240,Лист4!B:M,11,1)</f>
        <v>Streptococcus.</v>
      </c>
      <c r="P240">
        <f>VLOOKUP(B240,Лист4!B:M,12,1)</f>
        <v>0</v>
      </c>
      <c r="Q240">
        <f>VLOOKUP(B240,Лист4!B:N,13,1)</f>
        <v>0</v>
      </c>
    </row>
    <row r="241" spans="1:17" x14ac:dyDescent="0.25">
      <c r="A241" t="s">
        <v>360</v>
      </c>
      <c r="B241" t="s">
        <v>361</v>
      </c>
      <c r="C241">
        <v>503</v>
      </c>
      <c r="D241" t="s">
        <v>10</v>
      </c>
      <c r="E241">
        <v>322</v>
      </c>
      <c r="F241">
        <v>503</v>
      </c>
      <c r="G241">
        <v>1239</v>
      </c>
      <c r="H241" t="s">
        <v>11</v>
      </c>
      <c r="I241">
        <f t="shared" si="3"/>
        <v>182</v>
      </c>
      <c r="J241" t="str">
        <f>VLOOKUP(B241,Лист4!B:M,6,1)</f>
        <v>Bacteria</v>
      </c>
      <c r="K241" t="str">
        <f>VLOOKUP(B241,Лист4!B:M,7,1)</f>
        <v xml:space="preserve"> Firmicutes</v>
      </c>
      <c r="L241" t="str">
        <f>VLOOKUP(B241,Лист4!B:M,8,1)</f>
        <v xml:space="preserve"> Bacilli</v>
      </c>
      <c r="M241" t="str">
        <f>VLOOKUP(B241,Лист4!B:M,9,1)</f>
        <v xml:space="preserve"> Lactobacillales</v>
      </c>
      <c r="N241" t="str">
        <f>VLOOKUP(B241,Лист4!B:M,10,1)</f>
        <v xml:space="preserve"> Streptococcaceae</v>
      </c>
      <c r="O241" t="str">
        <f>VLOOKUP(B241,Лист4!B:M,11,1)</f>
        <v>Streptococcus.</v>
      </c>
      <c r="P241">
        <f>VLOOKUP(B241,Лист4!B:M,12,1)</f>
        <v>0</v>
      </c>
      <c r="Q241">
        <f>VLOOKUP(B241,Лист4!B:N,13,1)</f>
        <v>0</v>
      </c>
    </row>
    <row r="242" spans="1:17" x14ac:dyDescent="0.25">
      <c r="A242" t="s">
        <v>362</v>
      </c>
      <c r="B242" t="s">
        <v>363</v>
      </c>
      <c r="C242">
        <v>216</v>
      </c>
      <c r="D242" t="s">
        <v>10</v>
      </c>
      <c r="E242">
        <v>35</v>
      </c>
      <c r="F242">
        <v>216</v>
      </c>
      <c r="G242">
        <v>1239</v>
      </c>
      <c r="H242" t="s">
        <v>11</v>
      </c>
      <c r="I242">
        <f t="shared" si="3"/>
        <v>182</v>
      </c>
      <c r="J242" t="str">
        <f>VLOOKUP(B242,Лист4!B:M,6,1)</f>
        <v>Bacteria</v>
      </c>
      <c r="K242" t="str">
        <f>VLOOKUP(B242,Лист4!B:M,7,1)</f>
        <v xml:space="preserve"> Proteobacteria</v>
      </c>
      <c r="L242" t="str">
        <f>VLOOKUP(B242,Лист4!B:M,8,1)</f>
        <v xml:space="preserve"> Gammaproteobacteria</v>
      </c>
      <c r="M242" t="str">
        <f>VLOOKUP(B242,Лист4!B:M,9,1)</f>
        <v xml:space="preserve"> Enterobacteriales</v>
      </c>
      <c r="N242" t="str">
        <f>VLOOKUP(B242,Лист4!B:M,10,1)</f>
        <v>Enterobacteriaceae</v>
      </c>
      <c r="O242" t="str">
        <f>VLOOKUP(B242,Лист4!B:M,11,1)</f>
        <v xml:space="preserve"> Escherichia.</v>
      </c>
      <c r="P242">
        <f>VLOOKUP(B242,Лист4!B:M,12,1)</f>
        <v>0</v>
      </c>
      <c r="Q242">
        <f>VLOOKUP(B242,Лист4!B:N,13,1)</f>
        <v>0</v>
      </c>
    </row>
    <row r="243" spans="1:17" x14ac:dyDescent="0.25">
      <c r="A243" t="s">
        <v>364</v>
      </c>
      <c r="B243" t="s">
        <v>365</v>
      </c>
      <c r="C243">
        <v>515</v>
      </c>
      <c r="D243" t="s">
        <v>14</v>
      </c>
      <c r="E243">
        <v>34</v>
      </c>
      <c r="F243">
        <v>318</v>
      </c>
      <c r="G243">
        <v>7592</v>
      </c>
      <c r="H243" t="s">
        <v>15</v>
      </c>
      <c r="I243">
        <f t="shared" si="3"/>
        <v>285</v>
      </c>
      <c r="J243" t="str">
        <f>VLOOKUP(B243,Лист4!B:M,6,1)</f>
        <v>Bacteria</v>
      </c>
      <c r="K243" t="str">
        <f>VLOOKUP(B243,Лист4!B:M,7,1)</f>
        <v xml:space="preserve"> Firmicutes</v>
      </c>
      <c r="L243" t="str">
        <f>VLOOKUP(B243,Лист4!B:M,8,1)</f>
        <v xml:space="preserve"> Bacilli</v>
      </c>
      <c r="M243" t="str">
        <f>VLOOKUP(B243,Лист4!B:M,9,1)</f>
        <v xml:space="preserve"> Lactobacillales</v>
      </c>
      <c r="N243" t="str">
        <f>VLOOKUP(B243,Лист4!B:M,10,1)</f>
        <v xml:space="preserve"> Streptococcaceae</v>
      </c>
      <c r="O243" t="str">
        <f>VLOOKUP(B243,Лист4!B:M,11,1)</f>
        <v>Streptococcus.</v>
      </c>
      <c r="P243">
        <f>VLOOKUP(B243,Лист4!B:M,12,1)</f>
        <v>0</v>
      </c>
      <c r="Q243">
        <f>VLOOKUP(B243,Лист4!B:N,13,1)</f>
        <v>0</v>
      </c>
    </row>
    <row r="244" spans="1:17" x14ac:dyDescent="0.25">
      <c r="A244" t="s">
        <v>364</v>
      </c>
      <c r="B244" t="s">
        <v>365</v>
      </c>
      <c r="C244">
        <v>515</v>
      </c>
      <c r="D244" t="s">
        <v>10</v>
      </c>
      <c r="E244">
        <v>331</v>
      </c>
      <c r="F244">
        <v>515</v>
      </c>
      <c r="G244">
        <v>1239</v>
      </c>
      <c r="H244" t="s">
        <v>11</v>
      </c>
      <c r="I244">
        <f t="shared" si="3"/>
        <v>185</v>
      </c>
      <c r="J244" t="str">
        <f>VLOOKUP(B244,Лист4!B:M,6,1)</f>
        <v>Bacteria</v>
      </c>
      <c r="K244" t="str">
        <f>VLOOKUP(B244,Лист4!B:M,7,1)</f>
        <v xml:space="preserve"> Firmicutes</v>
      </c>
      <c r="L244" t="str">
        <f>VLOOKUP(B244,Лист4!B:M,8,1)</f>
        <v xml:space="preserve"> Bacilli</v>
      </c>
      <c r="M244" t="str">
        <f>VLOOKUP(B244,Лист4!B:M,9,1)</f>
        <v xml:space="preserve"> Lactobacillales</v>
      </c>
      <c r="N244" t="str">
        <f>VLOOKUP(B244,Лист4!B:M,10,1)</f>
        <v xml:space="preserve"> Streptococcaceae</v>
      </c>
      <c r="O244" t="str">
        <f>VLOOKUP(B244,Лист4!B:M,11,1)</f>
        <v>Streptococcus.</v>
      </c>
      <c r="P244">
        <f>VLOOKUP(B244,Лист4!B:M,12,1)</f>
        <v>0</v>
      </c>
      <c r="Q244">
        <f>VLOOKUP(B244,Лист4!B:N,13,1)</f>
        <v>0</v>
      </c>
    </row>
    <row r="245" spans="1:17" x14ac:dyDescent="0.25">
      <c r="A245" t="s">
        <v>366</v>
      </c>
      <c r="B245" t="s">
        <v>367</v>
      </c>
      <c r="C245">
        <v>527</v>
      </c>
      <c r="D245" t="s">
        <v>14</v>
      </c>
      <c r="E245">
        <v>72</v>
      </c>
      <c r="F245">
        <v>348</v>
      </c>
      <c r="G245">
        <v>7592</v>
      </c>
      <c r="H245" t="s">
        <v>15</v>
      </c>
      <c r="I245">
        <f t="shared" si="3"/>
        <v>277</v>
      </c>
      <c r="J245" t="str">
        <f>VLOOKUP(B245,Лист4!B:M,6,1)</f>
        <v>Bacteria</v>
      </c>
      <c r="K245" t="str">
        <f>VLOOKUP(B245,Лист4!B:M,7,1)</f>
        <v xml:space="preserve"> Actinobacteria</v>
      </c>
      <c r="L245" t="str">
        <f>VLOOKUP(B245,Лист4!B:M,8,1)</f>
        <v xml:space="preserve"> Actinobacteridae</v>
      </c>
      <c r="M245" t="str">
        <f>VLOOKUP(B245,Лист4!B:M,9,1)</f>
        <v xml:space="preserve"> Bifidobacteriales</v>
      </c>
      <c r="N245" t="str">
        <f>VLOOKUP(B245,Лист4!B:M,10,1)</f>
        <v>Bifidobacteriaceae</v>
      </c>
      <c r="O245" t="str">
        <f>VLOOKUP(B245,Лист4!B:M,11,1)</f>
        <v xml:space="preserve"> Bifidobacterium.</v>
      </c>
      <c r="P245">
        <f>VLOOKUP(B245,Лист4!B:M,12,1)</f>
        <v>0</v>
      </c>
      <c r="Q245">
        <f>VLOOKUP(B245,Лист4!B:N,13,1)</f>
        <v>0</v>
      </c>
    </row>
    <row r="246" spans="1:17" x14ac:dyDescent="0.25">
      <c r="A246" t="s">
        <v>366</v>
      </c>
      <c r="B246" t="s">
        <v>367</v>
      </c>
      <c r="C246">
        <v>527</v>
      </c>
      <c r="D246" t="s">
        <v>10</v>
      </c>
      <c r="E246">
        <v>348</v>
      </c>
      <c r="F246">
        <v>527</v>
      </c>
      <c r="G246">
        <v>1239</v>
      </c>
      <c r="H246" t="s">
        <v>11</v>
      </c>
      <c r="I246">
        <f t="shared" si="3"/>
        <v>180</v>
      </c>
      <c r="J246" t="str">
        <f>VLOOKUP(B246,Лист4!B:M,6,1)</f>
        <v>Bacteria</v>
      </c>
      <c r="K246" t="str">
        <f>VLOOKUP(B246,Лист4!B:M,7,1)</f>
        <v xml:space="preserve"> Actinobacteria</v>
      </c>
      <c r="L246" t="str">
        <f>VLOOKUP(B246,Лист4!B:M,8,1)</f>
        <v xml:space="preserve"> Actinobacteridae</v>
      </c>
      <c r="M246" t="str">
        <f>VLOOKUP(B246,Лист4!B:M,9,1)</f>
        <v xml:space="preserve"> Bifidobacteriales</v>
      </c>
      <c r="N246" t="str">
        <f>VLOOKUP(B246,Лист4!B:M,10,1)</f>
        <v>Bifidobacteriaceae</v>
      </c>
      <c r="O246" t="str">
        <f>VLOOKUP(B246,Лист4!B:M,11,1)</f>
        <v xml:space="preserve"> Bifidobacterium.</v>
      </c>
      <c r="P246">
        <f>VLOOKUP(B246,Лист4!B:M,12,1)</f>
        <v>0</v>
      </c>
      <c r="Q246">
        <f>VLOOKUP(B246,Лист4!B:N,13,1)</f>
        <v>0</v>
      </c>
    </row>
    <row r="247" spans="1:17" x14ac:dyDescent="0.25">
      <c r="A247" t="s">
        <v>368</v>
      </c>
      <c r="B247" t="s">
        <v>369</v>
      </c>
      <c r="C247">
        <v>527</v>
      </c>
      <c r="D247" t="s">
        <v>14</v>
      </c>
      <c r="E247">
        <v>72</v>
      </c>
      <c r="F247">
        <v>348</v>
      </c>
      <c r="G247">
        <v>7592</v>
      </c>
      <c r="H247" t="s">
        <v>15</v>
      </c>
      <c r="I247">
        <f t="shared" si="3"/>
        <v>277</v>
      </c>
      <c r="J247" t="str">
        <f>VLOOKUP(B247,Лист4!B:M,6,1)</f>
        <v>Bacteria</v>
      </c>
      <c r="K247" t="str">
        <f>VLOOKUP(B247,Лист4!B:M,7,1)</f>
        <v xml:space="preserve"> Actinobacteria</v>
      </c>
      <c r="L247" t="str">
        <f>VLOOKUP(B247,Лист4!B:M,8,1)</f>
        <v xml:space="preserve"> Actinobacteridae</v>
      </c>
      <c r="M247" t="str">
        <f>VLOOKUP(B247,Лист4!B:M,9,1)</f>
        <v xml:space="preserve"> Bifidobacteriales</v>
      </c>
      <c r="N247" t="str">
        <f>VLOOKUP(B247,Лист4!B:M,10,1)</f>
        <v>Bifidobacteriaceae</v>
      </c>
      <c r="O247" t="str">
        <f>VLOOKUP(B247,Лист4!B:M,11,1)</f>
        <v xml:space="preserve"> Bifidobacterium.</v>
      </c>
      <c r="P247">
        <f>VLOOKUP(B247,Лист4!B:M,12,1)</f>
        <v>0</v>
      </c>
      <c r="Q247">
        <f>VLOOKUP(B247,Лист4!B:N,13,1)</f>
        <v>0</v>
      </c>
    </row>
    <row r="248" spans="1:17" x14ac:dyDescent="0.25">
      <c r="A248" t="s">
        <v>368</v>
      </c>
      <c r="B248" t="s">
        <v>369</v>
      </c>
      <c r="C248">
        <v>527</v>
      </c>
      <c r="D248" t="s">
        <v>10</v>
      </c>
      <c r="E248">
        <v>348</v>
      </c>
      <c r="F248">
        <v>527</v>
      </c>
      <c r="G248">
        <v>1239</v>
      </c>
      <c r="H248" t="s">
        <v>11</v>
      </c>
      <c r="I248">
        <f t="shared" si="3"/>
        <v>180</v>
      </c>
      <c r="J248" t="str">
        <f>VLOOKUP(B248,Лист4!B:M,6,1)</f>
        <v>Bacteria</v>
      </c>
      <c r="K248" t="str">
        <f>VLOOKUP(B248,Лист4!B:M,7,1)</f>
        <v xml:space="preserve"> Actinobacteria</v>
      </c>
      <c r="L248" t="str">
        <f>VLOOKUP(B248,Лист4!B:M,8,1)</f>
        <v xml:space="preserve"> Actinobacteridae</v>
      </c>
      <c r="M248" t="str">
        <f>VLOOKUP(B248,Лист4!B:M,9,1)</f>
        <v xml:space="preserve"> Bifidobacteriales</v>
      </c>
      <c r="N248" t="str">
        <f>VLOOKUP(B248,Лист4!B:M,10,1)</f>
        <v>Bifidobacteriaceae</v>
      </c>
      <c r="O248" t="str">
        <f>VLOOKUP(B248,Лист4!B:M,11,1)</f>
        <v xml:space="preserve"> Bifidobacterium.</v>
      </c>
      <c r="P248">
        <f>VLOOKUP(B248,Лист4!B:M,12,1)</f>
        <v>0</v>
      </c>
      <c r="Q248">
        <f>VLOOKUP(B248,Лист4!B:N,13,1)</f>
        <v>0</v>
      </c>
    </row>
    <row r="249" spans="1:17" x14ac:dyDescent="0.25">
      <c r="A249" t="s">
        <v>370</v>
      </c>
      <c r="B249" t="s">
        <v>371</v>
      </c>
      <c r="C249">
        <v>216</v>
      </c>
      <c r="D249" t="s">
        <v>10</v>
      </c>
      <c r="E249">
        <v>35</v>
      </c>
      <c r="F249">
        <v>216</v>
      </c>
      <c r="G249">
        <v>1239</v>
      </c>
      <c r="H249" t="s">
        <v>11</v>
      </c>
      <c r="I249">
        <f t="shared" si="3"/>
        <v>182</v>
      </c>
      <c r="J249" t="str">
        <f>VLOOKUP(B249,Лист4!B:M,6,1)</f>
        <v>Bacteria</v>
      </c>
      <c r="K249" t="str">
        <f>VLOOKUP(B249,Лист4!B:M,7,1)</f>
        <v xml:space="preserve"> Proteobacteria</v>
      </c>
      <c r="L249" t="str">
        <f>VLOOKUP(B249,Лист4!B:M,8,1)</f>
        <v xml:space="preserve"> Gammaproteobacteria</v>
      </c>
      <c r="M249" t="str">
        <f>VLOOKUP(B249,Лист4!B:M,9,1)</f>
        <v xml:space="preserve"> Enterobacteriales</v>
      </c>
      <c r="N249" t="str">
        <f>VLOOKUP(B249,Лист4!B:M,10,1)</f>
        <v>Enterobacteriaceae</v>
      </c>
      <c r="O249" t="str">
        <f>VLOOKUP(B249,Лист4!B:M,11,1)</f>
        <v xml:space="preserve"> Escherichia.</v>
      </c>
      <c r="P249">
        <f>VLOOKUP(B249,Лист4!B:M,12,1)</f>
        <v>0</v>
      </c>
      <c r="Q249">
        <f>VLOOKUP(B249,Лист4!B:N,13,1)</f>
        <v>0</v>
      </c>
    </row>
    <row r="250" spans="1:17" x14ac:dyDescent="0.25">
      <c r="A250" t="s">
        <v>372</v>
      </c>
      <c r="B250" t="s">
        <v>373</v>
      </c>
      <c r="C250">
        <v>503</v>
      </c>
      <c r="D250" t="s">
        <v>14</v>
      </c>
      <c r="E250">
        <v>32</v>
      </c>
      <c r="F250">
        <v>308</v>
      </c>
      <c r="G250">
        <v>7592</v>
      </c>
      <c r="H250" t="s">
        <v>15</v>
      </c>
      <c r="I250">
        <f t="shared" si="3"/>
        <v>277</v>
      </c>
      <c r="J250" t="str">
        <f>VLOOKUP(B250,Лист4!B:M,6,1)</f>
        <v>Bacteria</v>
      </c>
      <c r="K250" t="str">
        <f>VLOOKUP(B250,Лист4!B:M,7,1)</f>
        <v xml:space="preserve"> Firmicutes</v>
      </c>
      <c r="L250" t="str">
        <f>VLOOKUP(B250,Лист4!B:M,8,1)</f>
        <v xml:space="preserve"> Bacilli</v>
      </c>
      <c r="M250" t="str">
        <f>VLOOKUP(B250,Лист4!B:M,9,1)</f>
        <v xml:space="preserve"> Lactobacillales</v>
      </c>
      <c r="N250" t="str">
        <f>VLOOKUP(B250,Лист4!B:M,10,1)</f>
        <v xml:space="preserve"> Streptococcaceae</v>
      </c>
      <c r="O250" t="str">
        <f>VLOOKUP(B250,Лист4!B:M,11,1)</f>
        <v>Streptococcus.</v>
      </c>
      <c r="P250">
        <f>VLOOKUP(B250,Лист4!B:M,12,1)</f>
        <v>0</v>
      </c>
      <c r="Q250">
        <f>VLOOKUP(B250,Лист4!B:N,13,1)</f>
        <v>0</v>
      </c>
    </row>
    <row r="251" spans="1:17" x14ac:dyDescent="0.25">
      <c r="A251" t="s">
        <v>372</v>
      </c>
      <c r="B251" t="s">
        <v>373</v>
      </c>
      <c r="C251">
        <v>503</v>
      </c>
      <c r="D251" t="s">
        <v>10</v>
      </c>
      <c r="E251">
        <v>322</v>
      </c>
      <c r="F251">
        <v>503</v>
      </c>
      <c r="G251">
        <v>1239</v>
      </c>
      <c r="H251" t="s">
        <v>11</v>
      </c>
      <c r="I251">
        <f t="shared" si="3"/>
        <v>182</v>
      </c>
      <c r="J251" t="str">
        <f>VLOOKUP(B251,Лист4!B:M,6,1)</f>
        <v>Bacteria</v>
      </c>
      <c r="K251" t="str">
        <f>VLOOKUP(B251,Лист4!B:M,7,1)</f>
        <v xml:space="preserve"> Firmicutes</v>
      </c>
      <c r="L251" t="str">
        <f>VLOOKUP(B251,Лист4!B:M,8,1)</f>
        <v xml:space="preserve"> Bacilli</v>
      </c>
      <c r="M251" t="str">
        <f>VLOOKUP(B251,Лист4!B:M,9,1)</f>
        <v xml:space="preserve"> Lactobacillales</v>
      </c>
      <c r="N251" t="str">
        <f>VLOOKUP(B251,Лист4!B:M,10,1)</f>
        <v xml:space="preserve"> Streptococcaceae</v>
      </c>
      <c r="O251" t="str">
        <f>VLOOKUP(B251,Лист4!B:M,11,1)</f>
        <v>Streptococcus.</v>
      </c>
      <c r="P251">
        <f>VLOOKUP(B251,Лист4!B:M,12,1)</f>
        <v>0</v>
      </c>
      <c r="Q251">
        <f>VLOOKUP(B251,Лист4!B:N,13,1)</f>
        <v>0</v>
      </c>
    </row>
    <row r="252" spans="1:17" x14ac:dyDescent="0.25">
      <c r="A252" t="s">
        <v>374</v>
      </c>
      <c r="B252" t="s">
        <v>375</v>
      </c>
      <c r="C252">
        <v>503</v>
      </c>
      <c r="D252" t="s">
        <v>14</v>
      </c>
      <c r="E252">
        <v>32</v>
      </c>
      <c r="F252">
        <v>308</v>
      </c>
      <c r="G252">
        <v>7592</v>
      </c>
      <c r="H252" t="s">
        <v>15</v>
      </c>
      <c r="I252">
        <f t="shared" si="3"/>
        <v>277</v>
      </c>
      <c r="J252" t="str">
        <f>VLOOKUP(B252,Лист4!B:M,6,1)</f>
        <v>Bacteria</v>
      </c>
      <c r="K252" t="str">
        <f>VLOOKUP(B252,Лист4!B:M,7,1)</f>
        <v xml:space="preserve"> Firmicutes</v>
      </c>
      <c r="L252" t="str">
        <f>VLOOKUP(B252,Лист4!B:M,8,1)</f>
        <v xml:space="preserve"> Bacilli</v>
      </c>
      <c r="M252" t="str">
        <f>VLOOKUP(B252,Лист4!B:M,9,1)</f>
        <v xml:space="preserve"> Lactobacillales</v>
      </c>
      <c r="N252" t="str">
        <f>VLOOKUP(B252,Лист4!B:M,10,1)</f>
        <v xml:space="preserve"> Streptococcaceae</v>
      </c>
      <c r="O252" t="str">
        <f>VLOOKUP(B252,Лист4!B:M,11,1)</f>
        <v>Streptococcus.</v>
      </c>
      <c r="P252">
        <f>VLOOKUP(B252,Лист4!B:M,12,1)</f>
        <v>0</v>
      </c>
      <c r="Q252">
        <f>VLOOKUP(B252,Лист4!B:N,13,1)</f>
        <v>0</v>
      </c>
    </row>
    <row r="253" spans="1:17" x14ac:dyDescent="0.25">
      <c r="A253" t="s">
        <v>374</v>
      </c>
      <c r="B253" t="s">
        <v>375</v>
      </c>
      <c r="C253">
        <v>503</v>
      </c>
      <c r="D253" t="s">
        <v>10</v>
      </c>
      <c r="E253">
        <v>322</v>
      </c>
      <c r="F253">
        <v>503</v>
      </c>
      <c r="G253">
        <v>1239</v>
      </c>
      <c r="H253" t="s">
        <v>11</v>
      </c>
      <c r="I253">
        <f t="shared" si="3"/>
        <v>182</v>
      </c>
      <c r="J253" t="str">
        <f>VLOOKUP(B253,Лист4!B:M,6,1)</f>
        <v>Bacteria</v>
      </c>
      <c r="K253" t="str">
        <f>VLOOKUP(B253,Лист4!B:M,7,1)</f>
        <v xml:space="preserve"> Firmicutes</v>
      </c>
      <c r="L253" t="str">
        <f>VLOOKUP(B253,Лист4!B:M,8,1)</f>
        <v xml:space="preserve"> Bacilli</v>
      </c>
      <c r="M253" t="str">
        <f>VLOOKUP(B253,Лист4!B:M,9,1)</f>
        <v xml:space="preserve"> Lactobacillales</v>
      </c>
      <c r="N253" t="str">
        <f>VLOOKUP(B253,Лист4!B:M,10,1)</f>
        <v xml:space="preserve"> Streptococcaceae</v>
      </c>
      <c r="O253" t="str">
        <f>VLOOKUP(B253,Лист4!B:M,11,1)</f>
        <v>Streptococcus.</v>
      </c>
      <c r="P253">
        <f>VLOOKUP(B253,Лист4!B:M,12,1)</f>
        <v>0</v>
      </c>
      <c r="Q253">
        <f>VLOOKUP(B253,Лист4!B:N,13,1)</f>
        <v>0</v>
      </c>
    </row>
    <row r="254" spans="1:17" x14ac:dyDescent="0.25">
      <c r="A254" t="s">
        <v>376</v>
      </c>
      <c r="B254" t="s">
        <v>377</v>
      </c>
      <c r="C254">
        <v>506</v>
      </c>
      <c r="D254" t="s">
        <v>14</v>
      </c>
      <c r="E254">
        <v>38</v>
      </c>
      <c r="F254">
        <v>311</v>
      </c>
      <c r="G254">
        <v>7592</v>
      </c>
      <c r="H254" t="s">
        <v>15</v>
      </c>
      <c r="I254">
        <f t="shared" si="3"/>
        <v>274</v>
      </c>
      <c r="J254" t="str">
        <f>VLOOKUP(B254,Лист4!B:M,6,1)</f>
        <v>Bacteria</v>
      </c>
      <c r="K254" t="str">
        <f>VLOOKUP(B254,Лист4!B:M,7,1)</f>
        <v xml:space="preserve"> Firmicutes</v>
      </c>
      <c r="L254" t="str">
        <f>VLOOKUP(B254,Лист4!B:M,8,1)</f>
        <v xml:space="preserve"> Bacilli</v>
      </c>
      <c r="M254" t="str">
        <f>VLOOKUP(B254,Лист4!B:M,9,1)</f>
        <v xml:space="preserve"> Lactobacillales</v>
      </c>
      <c r="N254" t="str">
        <f>VLOOKUP(B254,Лист4!B:M,10,1)</f>
        <v xml:space="preserve"> Streptococcaceae</v>
      </c>
      <c r="O254" t="str">
        <f>VLOOKUP(B254,Лист4!B:M,11,1)</f>
        <v>Streptococcus.</v>
      </c>
      <c r="P254">
        <f>VLOOKUP(B254,Лист4!B:M,12,1)</f>
        <v>0</v>
      </c>
      <c r="Q254">
        <f>VLOOKUP(B254,Лист4!B:N,13,1)</f>
        <v>0</v>
      </c>
    </row>
    <row r="255" spans="1:17" x14ac:dyDescent="0.25">
      <c r="A255" t="s">
        <v>376</v>
      </c>
      <c r="B255" t="s">
        <v>377</v>
      </c>
      <c r="C255">
        <v>506</v>
      </c>
      <c r="D255" t="s">
        <v>10</v>
      </c>
      <c r="E255">
        <v>323</v>
      </c>
      <c r="F255">
        <v>506</v>
      </c>
      <c r="G255">
        <v>1239</v>
      </c>
      <c r="H255" t="s">
        <v>11</v>
      </c>
      <c r="I255">
        <f t="shared" si="3"/>
        <v>184</v>
      </c>
      <c r="J255" t="str">
        <f>VLOOKUP(B255,Лист4!B:M,6,1)</f>
        <v>Bacteria</v>
      </c>
      <c r="K255" t="str">
        <f>VLOOKUP(B255,Лист4!B:M,7,1)</f>
        <v xml:space="preserve"> Firmicutes</v>
      </c>
      <c r="L255" t="str">
        <f>VLOOKUP(B255,Лист4!B:M,8,1)</f>
        <v xml:space="preserve"> Bacilli</v>
      </c>
      <c r="M255" t="str">
        <f>VLOOKUP(B255,Лист4!B:M,9,1)</f>
        <v xml:space="preserve"> Lactobacillales</v>
      </c>
      <c r="N255" t="str">
        <f>VLOOKUP(B255,Лист4!B:M,10,1)</f>
        <v xml:space="preserve"> Streptococcaceae</v>
      </c>
      <c r="O255" t="str">
        <f>VLOOKUP(B255,Лист4!B:M,11,1)</f>
        <v>Streptococcus.</v>
      </c>
      <c r="P255">
        <f>VLOOKUP(B255,Лист4!B:M,12,1)</f>
        <v>0</v>
      </c>
      <c r="Q255">
        <f>VLOOKUP(B255,Лист4!B:N,13,1)</f>
        <v>0</v>
      </c>
    </row>
    <row r="256" spans="1:17" x14ac:dyDescent="0.25">
      <c r="A256" t="s">
        <v>378</v>
      </c>
      <c r="B256" t="s">
        <v>379</v>
      </c>
      <c r="C256">
        <v>216</v>
      </c>
      <c r="D256" t="s">
        <v>10</v>
      </c>
      <c r="E256">
        <v>35</v>
      </c>
      <c r="F256">
        <v>216</v>
      </c>
      <c r="G256">
        <v>1239</v>
      </c>
      <c r="H256" t="s">
        <v>11</v>
      </c>
      <c r="I256">
        <f t="shared" si="3"/>
        <v>182</v>
      </c>
      <c r="J256" t="str">
        <f>VLOOKUP(B256,Лист4!B:M,6,1)</f>
        <v>Bacteria</v>
      </c>
      <c r="K256" t="str">
        <f>VLOOKUP(B256,Лист4!B:M,7,1)</f>
        <v xml:space="preserve"> Proteobacteria</v>
      </c>
      <c r="L256" t="str">
        <f>VLOOKUP(B256,Лист4!B:M,8,1)</f>
        <v xml:space="preserve"> Gammaproteobacteria</v>
      </c>
      <c r="M256" t="str">
        <f>VLOOKUP(B256,Лист4!B:M,9,1)</f>
        <v xml:space="preserve"> Enterobacteriales</v>
      </c>
      <c r="N256" t="str">
        <f>VLOOKUP(B256,Лист4!B:M,10,1)</f>
        <v>Enterobacteriaceae</v>
      </c>
      <c r="O256" t="str">
        <f>VLOOKUP(B256,Лист4!B:M,11,1)</f>
        <v xml:space="preserve"> Escherichia.</v>
      </c>
      <c r="P256">
        <f>VLOOKUP(B256,Лист4!B:M,12,1)</f>
        <v>0</v>
      </c>
      <c r="Q256">
        <f>VLOOKUP(B256,Лист4!B:N,13,1)</f>
        <v>0</v>
      </c>
    </row>
    <row r="257" spans="1:17" x14ac:dyDescent="0.25">
      <c r="A257" t="s">
        <v>380</v>
      </c>
      <c r="B257" t="s">
        <v>381</v>
      </c>
      <c r="C257">
        <v>216</v>
      </c>
      <c r="D257" t="s">
        <v>10</v>
      </c>
      <c r="E257">
        <v>35</v>
      </c>
      <c r="F257">
        <v>216</v>
      </c>
      <c r="G257">
        <v>1239</v>
      </c>
      <c r="H257" t="s">
        <v>11</v>
      </c>
      <c r="I257">
        <f t="shared" si="3"/>
        <v>182</v>
      </c>
      <c r="J257" t="str">
        <f>VLOOKUP(B257,Лист4!B:M,6,1)</f>
        <v>Bacteria</v>
      </c>
      <c r="K257" t="str">
        <f>VLOOKUP(B257,Лист4!B:M,7,1)</f>
        <v xml:space="preserve"> Proteobacteria</v>
      </c>
      <c r="L257" t="str">
        <f>VLOOKUP(B257,Лист4!B:M,8,1)</f>
        <v xml:space="preserve"> Gammaproteobacteria</v>
      </c>
      <c r="M257" t="str">
        <f>VLOOKUP(B257,Лист4!B:M,9,1)</f>
        <v xml:space="preserve"> Enterobacteriales</v>
      </c>
      <c r="N257" t="str">
        <f>VLOOKUP(B257,Лист4!B:M,10,1)</f>
        <v>Enterobacteriaceae</v>
      </c>
      <c r="O257" t="str">
        <f>VLOOKUP(B257,Лист4!B:M,11,1)</f>
        <v xml:space="preserve"> Escherichia.</v>
      </c>
      <c r="P257">
        <f>VLOOKUP(B257,Лист4!B:M,12,1)</f>
        <v>0</v>
      </c>
      <c r="Q257">
        <f>VLOOKUP(B257,Лист4!B:N,13,1)</f>
        <v>0</v>
      </c>
    </row>
    <row r="258" spans="1:17" x14ac:dyDescent="0.25">
      <c r="A258" t="s">
        <v>382</v>
      </c>
      <c r="B258" t="s">
        <v>383</v>
      </c>
      <c r="C258">
        <v>504</v>
      </c>
      <c r="D258" t="s">
        <v>14</v>
      </c>
      <c r="E258">
        <v>31</v>
      </c>
      <c r="F258">
        <v>309</v>
      </c>
      <c r="G258">
        <v>7592</v>
      </c>
      <c r="H258" t="s">
        <v>15</v>
      </c>
      <c r="I258">
        <f t="shared" si="3"/>
        <v>279</v>
      </c>
      <c r="J258" t="str">
        <f>VLOOKUP(B258,Лист4!B:M,6,1)</f>
        <v>Bacteria</v>
      </c>
      <c r="K258" t="str">
        <f>VLOOKUP(B258,Лист4!B:M,7,1)</f>
        <v xml:space="preserve"> Firmicutes</v>
      </c>
      <c r="L258" t="str">
        <f>VLOOKUP(B258,Лист4!B:M,8,1)</f>
        <v xml:space="preserve"> Bacilli</v>
      </c>
      <c r="M258" t="str">
        <f>VLOOKUP(B258,Лист4!B:M,9,1)</f>
        <v xml:space="preserve"> Lactobacillales</v>
      </c>
      <c r="N258" t="str">
        <f>VLOOKUP(B258,Лист4!B:M,10,1)</f>
        <v xml:space="preserve"> Enterococcaceae</v>
      </c>
      <c r="O258" t="str">
        <f>VLOOKUP(B258,Лист4!B:M,11,1)</f>
        <v>Enterococcus.</v>
      </c>
      <c r="P258">
        <f>VLOOKUP(B258,Лист4!B:M,12,1)</f>
        <v>0</v>
      </c>
      <c r="Q258">
        <f>VLOOKUP(B258,Лист4!B:N,13,1)</f>
        <v>0</v>
      </c>
    </row>
    <row r="259" spans="1:17" x14ac:dyDescent="0.25">
      <c r="A259" t="s">
        <v>382</v>
      </c>
      <c r="B259" t="s">
        <v>383</v>
      </c>
      <c r="C259">
        <v>504</v>
      </c>
      <c r="D259" t="s">
        <v>10</v>
      </c>
      <c r="E259">
        <v>323</v>
      </c>
      <c r="F259">
        <v>504</v>
      </c>
      <c r="G259">
        <v>1239</v>
      </c>
      <c r="H259" t="s">
        <v>11</v>
      </c>
      <c r="I259">
        <f t="shared" ref="I259:I322" si="4">F259-E259+1</f>
        <v>182</v>
      </c>
      <c r="J259" t="str">
        <f>VLOOKUP(B259,Лист4!B:M,6,1)</f>
        <v>Bacteria</v>
      </c>
      <c r="K259" t="str">
        <f>VLOOKUP(B259,Лист4!B:M,7,1)</f>
        <v xml:space="preserve"> Firmicutes</v>
      </c>
      <c r="L259" t="str">
        <f>VLOOKUP(B259,Лист4!B:M,8,1)</f>
        <v xml:space="preserve"> Bacilli</v>
      </c>
      <c r="M259" t="str">
        <f>VLOOKUP(B259,Лист4!B:M,9,1)</f>
        <v xml:space="preserve"> Lactobacillales</v>
      </c>
      <c r="N259" t="str">
        <f>VLOOKUP(B259,Лист4!B:M,10,1)</f>
        <v xml:space="preserve"> Enterococcaceae</v>
      </c>
      <c r="O259" t="str">
        <f>VLOOKUP(B259,Лист4!B:M,11,1)</f>
        <v>Enterococcus.</v>
      </c>
      <c r="P259">
        <f>VLOOKUP(B259,Лист4!B:M,12,1)</f>
        <v>0</v>
      </c>
      <c r="Q259">
        <f>VLOOKUP(B259,Лист4!B:N,13,1)</f>
        <v>0</v>
      </c>
    </row>
    <row r="260" spans="1:17" x14ac:dyDescent="0.25">
      <c r="A260" t="s">
        <v>384</v>
      </c>
      <c r="B260" t="s">
        <v>385</v>
      </c>
      <c r="C260">
        <v>504</v>
      </c>
      <c r="D260" t="s">
        <v>14</v>
      </c>
      <c r="E260">
        <v>31</v>
      </c>
      <c r="F260">
        <v>309</v>
      </c>
      <c r="G260">
        <v>7592</v>
      </c>
      <c r="H260" t="s">
        <v>15</v>
      </c>
      <c r="I260">
        <f t="shared" si="4"/>
        <v>279</v>
      </c>
      <c r="J260" t="str">
        <f>VLOOKUP(B260,Лист4!B:M,6,1)</f>
        <v>Bacteria</v>
      </c>
      <c r="K260" t="str">
        <f>VLOOKUP(B260,Лист4!B:M,7,1)</f>
        <v xml:space="preserve"> Firmicutes</v>
      </c>
      <c r="L260" t="str">
        <f>VLOOKUP(B260,Лист4!B:M,8,1)</f>
        <v xml:space="preserve"> Bacilli</v>
      </c>
      <c r="M260" t="str">
        <f>VLOOKUP(B260,Лист4!B:M,9,1)</f>
        <v xml:space="preserve"> Lactobacillales</v>
      </c>
      <c r="N260" t="str">
        <f>VLOOKUP(B260,Лист4!B:M,10,1)</f>
        <v xml:space="preserve"> Enterococcaceae</v>
      </c>
      <c r="O260" t="str">
        <f>VLOOKUP(B260,Лист4!B:M,11,1)</f>
        <v>Enterococcus.</v>
      </c>
      <c r="P260">
        <f>VLOOKUP(B260,Лист4!B:M,12,1)</f>
        <v>0</v>
      </c>
      <c r="Q260">
        <f>VLOOKUP(B260,Лист4!B:N,13,1)</f>
        <v>0</v>
      </c>
    </row>
    <row r="261" spans="1:17" x14ac:dyDescent="0.25">
      <c r="A261" t="s">
        <v>384</v>
      </c>
      <c r="B261" t="s">
        <v>385</v>
      </c>
      <c r="C261">
        <v>504</v>
      </c>
      <c r="D261" t="s">
        <v>10</v>
      </c>
      <c r="E261">
        <v>323</v>
      </c>
      <c r="F261">
        <v>504</v>
      </c>
      <c r="G261">
        <v>1239</v>
      </c>
      <c r="H261" t="s">
        <v>11</v>
      </c>
      <c r="I261">
        <f t="shared" si="4"/>
        <v>182</v>
      </c>
      <c r="J261" t="str">
        <f>VLOOKUP(B261,Лист4!B:M,6,1)</f>
        <v>Bacteria</v>
      </c>
      <c r="K261" t="str">
        <f>VLOOKUP(B261,Лист4!B:M,7,1)</f>
        <v xml:space="preserve"> Firmicutes</v>
      </c>
      <c r="L261" t="str">
        <f>VLOOKUP(B261,Лист4!B:M,8,1)</f>
        <v xml:space="preserve"> Bacilli</v>
      </c>
      <c r="M261" t="str">
        <f>VLOOKUP(B261,Лист4!B:M,9,1)</f>
        <v xml:space="preserve"> Lactobacillales</v>
      </c>
      <c r="N261" t="str">
        <f>VLOOKUP(B261,Лист4!B:M,10,1)</f>
        <v xml:space="preserve"> Enterococcaceae</v>
      </c>
      <c r="O261" t="str">
        <f>VLOOKUP(B261,Лист4!B:M,11,1)</f>
        <v>Enterococcus.</v>
      </c>
      <c r="P261">
        <f>VLOOKUP(B261,Лист4!B:M,12,1)</f>
        <v>0</v>
      </c>
      <c r="Q261">
        <f>VLOOKUP(B261,Лист4!B:N,13,1)</f>
        <v>0</v>
      </c>
    </row>
    <row r="262" spans="1:17" x14ac:dyDescent="0.25">
      <c r="A262" t="s">
        <v>386</v>
      </c>
      <c r="B262" t="s">
        <v>387</v>
      </c>
      <c r="C262">
        <v>226</v>
      </c>
      <c r="D262" t="s">
        <v>10</v>
      </c>
      <c r="E262">
        <v>45</v>
      </c>
      <c r="F262">
        <v>226</v>
      </c>
      <c r="G262">
        <v>1239</v>
      </c>
      <c r="H262" t="s">
        <v>11</v>
      </c>
      <c r="I262">
        <f t="shared" si="4"/>
        <v>182</v>
      </c>
      <c r="J262" t="str">
        <f>VLOOKUP(B262,Лист4!B:M,6,1)</f>
        <v>Bacteria</v>
      </c>
      <c r="K262" t="str">
        <f>VLOOKUP(B262,Лист4!B:M,7,1)</f>
        <v xml:space="preserve"> Firmicutes</v>
      </c>
      <c r="L262" t="str">
        <f>VLOOKUP(B262,Лист4!B:M,8,1)</f>
        <v xml:space="preserve"> Clostridia</v>
      </c>
      <c r="M262" t="str">
        <f>VLOOKUP(B262,Лист4!B:M,9,1)</f>
        <v xml:space="preserve"> Clostridiales</v>
      </c>
      <c r="N262" t="str">
        <f>VLOOKUP(B262,Лист4!B:M,10,1)</f>
        <v>Clostridiales Family XI. Incertae Sedis</v>
      </c>
      <c r="O262" t="str">
        <f>VLOOKUP(B262,Лист4!B:M,11,1)</f>
        <v xml:space="preserve"> Anaerococcus.</v>
      </c>
      <c r="P262">
        <f>VLOOKUP(B262,Лист4!B:M,12,1)</f>
        <v>0</v>
      </c>
      <c r="Q262">
        <f>VLOOKUP(B262,Лист4!B:N,13,1)</f>
        <v>0</v>
      </c>
    </row>
    <row r="263" spans="1:17" x14ac:dyDescent="0.25">
      <c r="A263" t="s">
        <v>388</v>
      </c>
      <c r="B263" t="s">
        <v>389</v>
      </c>
      <c r="C263">
        <v>234</v>
      </c>
      <c r="D263" t="s">
        <v>10</v>
      </c>
      <c r="E263">
        <v>51</v>
      </c>
      <c r="F263">
        <v>234</v>
      </c>
      <c r="G263">
        <v>1239</v>
      </c>
      <c r="H263" t="s">
        <v>11</v>
      </c>
      <c r="I263">
        <f t="shared" si="4"/>
        <v>184</v>
      </c>
      <c r="J263" t="str">
        <f>VLOOKUP(B263,Лист4!B:M,6,1)</f>
        <v>Bacteria</v>
      </c>
      <c r="K263" t="str">
        <f>VLOOKUP(B263,Лист4!B:M,7,1)</f>
        <v xml:space="preserve"> Firmicutes</v>
      </c>
      <c r="L263" t="str">
        <f>VLOOKUP(B263,Лист4!B:M,8,1)</f>
        <v xml:space="preserve"> Clostridia</v>
      </c>
      <c r="M263" t="str">
        <f>VLOOKUP(B263,Лист4!B:M,9,1)</f>
        <v xml:space="preserve"> Clostridiales</v>
      </c>
      <c r="N263" t="str">
        <f>VLOOKUP(B263,Лист4!B:M,10,1)</f>
        <v>Clostridiales Family XI. Incertae Sedis</v>
      </c>
      <c r="O263" t="str">
        <f>VLOOKUP(B263,Лист4!B:M,11,1)</f>
        <v xml:space="preserve"> Anaerococcus.</v>
      </c>
      <c r="P263">
        <f>VLOOKUP(B263,Лист4!B:M,12,1)</f>
        <v>0</v>
      </c>
      <c r="Q263">
        <f>VLOOKUP(B263,Лист4!B:N,13,1)</f>
        <v>0</v>
      </c>
    </row>
    <row r="264" spans="1:17" x14ac:dyDescent="0.25">
      <c r="A264" t="s">
        <v>390</v>
      </c>
      <c r="B264" t="s">
        <v>391</v>
      </c>
      <c r="C264">
        <v>504</v>
      </c>
      <c r="D264" t="s">
        <v>14</v>
      </c>
      <c r="E264">
        <v>31</v>
      </c>
      <c r="F264">
        <v>309</v>
      </c>
      <c r="G264">
        <v>7592</v>
      </c>
      <c r="H264" t="s">
        <v>15</v>
      </c>
      <c r="I264">
        <f t="shared" si="4"/>
        <v>279</v>
      </c>
      <c r="J264" t="str">
        <f>VLOOKUP(B264,Лист4!B:M,6,1)</f>
        <v>Bacteria</v>
      </c>
      <c r="K264" t="str">
        <f>VLOOKUP(B264,Лист4!B:M,7,1)</f>
        <v xml:space="preserve"> Firmicutes</v>
      </c>
      <c r="L264" t="str">
        <f>VLOOKUP(B264,Лист4!B:M,8,1)</f>
        <v xml:space="preserve"> Bacilli</v>
      </c>
      <c r="M264" t="str">
        <f>VLOOKUP(B264,Лист4!B:M,9,1)</f>
        <v xml:space="preserve"> Lactobacillales</v>
      </c>
      <c r="N264" t="str">
        <f>VLOOKUP(B264,Лист4!B:M,10,1)</f>
        <v xml:space="preserve"> Enterococcaceae</v>
      </c>
      <c r="O264" t="str">
        <f>VLOOKUP(B264,Лист4!B:M,11,1)</f>
        <v>Enterococcus.</v>
      </c>
      <c r="P264">
        <f>VLOOKUP(B264,Лист4!B:M,12,1)</f>
        <v>0</v>
      </c>
      <c r="Q264">
        <f>VLOOKUP(B264,Лист4!B:N,13,1)</f>
        <v>0</v>
      </c>
    </row>
    <row r="265" spans="1:17" x14ac:dyDescent="0.25">
      <c r="A265" t="s">
        <v>390</v>
      </c>
      <c r="B265" t="s">
        <v>391</v>
      </c>
      <c r="C265">
        <v>504</v>
      </c>
      <c r="D265" t="s">
        <v>10</v>
      </c>
      <c r="E265">
        <v>323</v>
      </c>
      <c r="F265">
        <v>504</v>
      </c>
      <c r="G265">
        <v>1239</v>
      </c>
      <c r="H265" t="s">
        <v>11</v>
      </c>
      <c r="I265">
        <f t="shared" si="4"/>
        <v>182</v>
      </c>
      <c r="J265" t="str">
        <f>VLOOKUP(B265,Лист4!B:M,6,1)</f>
        <v>Bacteria</v>
      </c>
      <c r="K265" t="str">
        <f>VLOOKUP(B265,Лист4!B:M,7,1)</f>
        <v xml:space="preserve"> Firmicutes</v>
      </c>
      <c r="L265" t="str">
        <f>VLOOKUP(B265,Лист4!B:M,8,1)</f>
        <v xml:space="preserve"> Bacilli</v>
      </c>
      <c r="M265" t="str">
        <f>VLOOKUP(B265,Лист4!B:M,9,1)</f>
        <v xml:space="preserve"> Lactobacillales</v>
      </c>
      <c r="N265" t="str">
        <f>VLOOKUP(B265,Лист4!B:M,10,1)</f>
        <v xml:space="preserve"> Enterococcaceae</v>
      </c>
      <c r="O265" t="str">
        <f>VLOOKUP(B265,Лист4!B:M,11,1)</f>
        <v>Enterococcus.</v>
      </c>
      <c r="P265">
        <f>VLOOKUP(B265,Лист4!B:M,12,1)</f>
        <v>0</v>
      </c>
      <c r="Q265">
        <f>VLOOKUP(B265,Лист4!B:N,13,1)</f>
        <v>0</v>
      </c>
    </row>
    <row r="266" spans="1:17" x14ac:dyDescent="0.25">
      <c r="A266" t="s">
        <v>392</v>
      </c>
      <c r="B266" t="s">
        <v>393</v>
      </c>
      <c r="C266">
        <v>129</v>
      </c>
      <c r="D266" t="s">
        <v>10</v>
      </c>
      <c r="E266">
        <v>58</v>
      </c>
      <c r="F266">
        <v>127</v>
      </c>
      <c r="G266">
        <v>1239</v>
      </c>
      <c r="H266" t="s">
        <v>11</v>
      </c>
      <c r="I266">
        <f t="shared" si="4"/>
        <v>70</v>
      </c>
      <c r="J266" t="str">
        <f>VLOOKUP(B266,Лист4!B:M,6,1)</f>
        <v>Bacteria</v>
      </c>
      <c r="K266" t="str">
        <f>VLOOKUP(B266,Лист4!B:M,7,1)</f>
        <v xml:space="preserve"> Firmicutes</v>
      </c>
      <c r="L266" t="str">
        <f>VLOOKUP(B266,Лист4!B:M,8,1)</f>
        <v xml:space="preserve"> Bacilli</v>
      </c>
      <c r="M266" t="str">
        <f>VLOOKUP(B266,Лист4!B:M,9,1)</f>
        <v xml:space="preserve"> Lactobacillales</v>
      </c>
      <c r="N266" t="str">
        <f>VLOOKUP(B266,Лист4!B:M,10,1)</f>
        <v xml:space="preserve"> Enterococcaceae</v>
      </c>
      <c r="O266" t="str">
        <f>VLOOKUP(B266,Лист4!B:M,11,1)</f>
        <v>Enterococcus.</v>
      </c>
      <c r="P266">
        <f>VLOOKUP(B266,Лист4!B:M,12,1)</f>
        <v>0</v>
      </c>
      <c r="Q266">
        <f>VLOOKUP(B266,Лист4!B:N,13,1)</f>
        <v>0</v>
      </c>
    </row>
    <row r="267" spans="1:17" x14ac:dyDescent="0.25">
      <c r="A267" t="s">
        <v>394</v>
      </c>
      <c r="B267" t="s">
        <v>395</v>
      </c>
      <c r="C267">
        <v>504</v>
      </c>
      <c r="D267" t="s">
        <v>14</v>
      </c>
      <c r="E267">
        <v>31</v>
      </c>
      <c r="F267">
        <v>309</v>
      </c>
      <c r="G267">
        <v>7592</v>
      </c>
      <c r="H267" t="s">
        <v>15</v>
      </c>
      <c r="I267">
        <f t="shared" si="4"/>
        <v>279</v>
      </c>
      <c r="J267" t="str">
        <f>VLOOKUP(B267,Лист4!B:M,6,1)</f>
        <v>Bacteria</v>
      </c>
      <c r="K267" t="str">
        <f>VLOOKUP(B267,Лист4!B:M,7,1)</f>
        <v xml:space="preserve"> Firmicutes</v>
      </c>
      <c r="L267" t="str">
        <f>VLOOKUP(B267,Лист4!B:M,8,1)</f>
        <v xml:space="preserve"> Bacilli</v>
      </c>
      <c r="M267" t="str">
        <f>VLOOKUP(B267,Лист4!B:M,9,1)</f>
        <v xml:space="preserve"> Lactobacillales</v>
      </c>
      <c r="N267" t="str">
        <f>VLOOKUP(B267,Лист4!B:M,10,1)</f>
        <v xml:space="preserve"> Enterococcaceae</v>
      </c>
      <c r="O267" t="str">
        <f>VLOOKUP(B267,Лист4!B:M,11,1)</f>
        <v>Enterococcus.</v>
      </c>
      <c r="P267">
        <f>VLOOKUP(B267,Лист4!B:M,12,1)</f>
        <v>0</v>
      </c>
      <c r="Q267">
        <f>VLOOKUP(B267,Лист4!B:N,13,1)</f>
        <v>0</v>
      </c>
    </row>
    <row r="268" spans="1:17" x14ac:dyDescent="0.25">
      <c r="A268" t="s">
        <v>394</v>
      </c>
      <c r="B268" t="s">
        <v>395</v>
      </c>
      <c r="C268">
        <v>504</v>
      </c>
      <c r="D268" t="s">
        <v>10</v>
      </c>
      <c r="E268">
        <v>323</v>
      </c>
      <c r="F268">
        <v>504</v>
      </c>
      <c r="G268">
        <v>1239</v>
      </c>
      <c r="H268" t="s">
        <v>11</v>
      </c>
      <c r="I268">
        <f t="shared" si="4"/>
        <v>182</v>
      </c>
      <c r="J268" t="str">
        <f>VLOOKUP(B268,Лист4!B:M,6,1)</f>
        <v>Bacteria</v>
      </c>
      <c r="K268" t="str">
        <f>VLOOKUP(B268,Лист4!B:M,7,1)</f>
        <v xml:space="preserve"> Firmicutes</v>
      </c>
      <c r="L268" t="str">
        <f>VLOOKUP(B268,Лист4!B:M,8,1)</f>
        <v xml:space="preserve"> Bacilli</v>
      </c>
      <c r="M268" t="str">
        <f>VLOOKUP(B268,Лист4!B:M,9,1)</f>
        <v xml:space="preserve"> Lactobacillales</v>
      </c>
      <c r="N268" t="str">
        <f>VLOOKUP(B268,Лист4!B:M,10,1)</f>
        <v xml:space="preserve"> Enterococcaceae</v>
      </c>
      <c r="O268" t="str">
        <f>VLOOKUP(B268,Лист4!B:M,11,1)</f>
        <v>Enterococcus.</v>
      </c>
      <c r="P268">
        <f>VLOOKUP(B268,Лист4!B:M,12,1)</f>
        <v>0</v>
      </c>
      <c r="Q268">
        <f>VLOOKUP(B268,Лист4!B:N,13,1)</f>
        <v>0</v>
      </c>
    </row>
    <row r="269" spans="1:17" x14ac:dyDescent="0.25">
      <c r="A269" t="s">
        <v>396</v>
      </c>
      <c r="B269" t="s">
        <v>397</v>
      </c>
      <c r="C269">
        <v>504</v>
      </c>
      <c r="D269" t="s">
        <v>14</v>
      </c>
      <c r="E269">
        <v>31</v>
      </c>
      <c r="F269">
        <v>309</v>
      </c>
      <c r="G269">
        <v>7592</v>
      </c>
      <c r="H269" t="s">
        <v>15</v>
      </c>
      <c r="I269">
        <f t="shared" si="4"/>
        <v>279</v>
      </c>
      <c r="J269" t="str">
        <f>VLOOKUP(B269,Лист4!B:M,6,1)</f>
        <v>Bacteria</v>
      </c>
      <c r="K269" t="str">
        <f>VLOOKUP(B269,Лист4!B:M,7,1)</f>
        <v xml:space="preserve"> Firmicutes</v>
      </c>
      <c r="L269" t="str">
        <f>VLOOKUP(B269,Лист4!B:M,8,1)</f>
        <v xml:space="preserve"> Bacilli</v>
      </c>
      <c r="M269" t="str">
        <f>VLOOKUP(B269,Лист4!B:M,9,1)</f>
        <v xml:space="preserve"> Lactobacillales</v>
      </c>
      <c r="N269" t="str">
        <f>VLOOKUP(B269,Лист4!B:M,10,1)</f>
        <v xml:space="preserve"> Enterococcaceae</v>
      </c>
      <c r="O269" t="str">
        <f>VLOOKUP(B269,Лист4!B:M,11,1)</f>
        <v>Enterococcus.</v>
      </c>
      <c r="P269">
        <f>VLOOKUP(B269,Лист4!B:M,12,1)</f>
        <v>0</v>
      </c>
      <c r="Q269">
        <f>VLOOKUP(B269,Лист4!B:N,13,1)</f>
        <v>0</v>
      </c>
    </row>
    <row r="270" spans="1:17" x14ac:dyDescent="0.25">
      <c r="A270" t="s">
        <v>396</v>
      </c>
      <c r="B270" t="s">
        <v>397</v>
      </c>
      <c r="C270">
        <v>504</v>
      </c>
      <c r="D270" t="s">
        <v>10</v>
      </c>
      <c r="E270">
        <v>323</v>
      </c>
      <c r="F270">
        <v>504</v>
      </c>
      <c r="G270">
        <v>1239</v>
      </c>
      <c r="H270" t="s">
        <v>11</v>
      </c>
      <c r="I270">
        <f t="shared" si="4"/>
        <v>182</v>
      </c>
      <c r="J270" t="str">
        <f>VLOOKUP(B270,Лист4!B:M,6,1)</f>
        <v>Bacteria</v>
      </c>
      <c r="K270" t="str">
        <f>VLOOKUP(B270,Лист4!B:M,7,1)</f>
        <v xml:space="preserve"> Firmicutes</v>
      </c>
      <c r="L270" t="str">
        <f>VLOOKUP(B270,Лист4!B:M,8,1)</f>
        <v xml:space="preserve"> Bacilli</v>
      </c>
      <c r="M270" t="str">
        <f>VLOOKUP(B270,Лист4!B:M,9,1)</f>
        <v xml:space="preserve"> Lactobacillales</v>
      </c>
      <c r="N270" t="str">
        <f>VLOOKUP(B270,Лист4!B:M,10,1)</f>
        <v xml:space="preserve"> Enterococcaceae</v>
      </c>
      <c r="O270" t="str">
        <f>VLOOKUP(B270,Лист4!B:M,11,1)</f>
        <v>Enterococcus.</v>
      </c>
      <c r="P270">
        <f>VLOOKUP(B270,Лист4!B:M,12,1)</f>
        <v>0</v>
      </c>
      <c r="Q270">
        <f>VLOOKUP(B270,Лист4!B:N,13,1)</f>
        <v>0</v>
      </c>
    </row>
    <row r="271" spans="1:17" x14ac:dyDescent="0.25">
      <c r="A271" t="s">
        <v>398</v>
      </c>
      <c r="B271" t="s">
        <v>399</v>
      </c>
      <c r="C271">
        <v>129</v>
      </c>
      <c r="D271" t="s">
        <v>10</v>
      </c>
      <c r="E271">
        <v>58</v>
      </c>
      <c r="F271">
        <v>127</v>
      </c>
      <c r="G271">
        <v>1239</v>
      </c>
      <c r="H271" t="s">
        <v>11</v>
      </c>
      <c r="I271">
        <f t="shared" si="4"/>
        <v>70</v>
      </c>
      <c r="J271" t="str">
        <f>VLOOKUP(B271,Лист4!B:M,6,1)</f>
        <v>Bacteria</v>
      </c>
      <c r="K271" t="str">
        <f>VLOOKUP(B271,Лист4!B:M,7,1)</f>
        <v xml:space="preserve"> Firmicutes</v>
      </c>
      <c r="L271" t="str">
        <f>VLOOKUP(B271,Лист4!B:M,8,1)</f>
        <v xml:space="preserve"> Bacilli</v>
      </c>
      <c r="M271" t="str">
        <f>VLOOKUP(B271,Лист4!B:M,9,1)</f>
        <v xml:space="preserve"> Lactobacillales</v>
      </c>
      <c r="N271" t="str">
        <f>VLOOKUP(B271,Лист4!B:M,10,1)</f>
        <v xml:space="preserve"> Enterococcaceae</v>
      </c>
      <c r="O271" t="str">
        <f>VLOOKUP(B271,Лист4!B:M,11,1)</f>
        <v>Enterococcus.</v>
      </c>
      <c r="P271">
        <f>VLOOKUP(B271,Лист4!B:M,12,1)</f>
        <v>0</v>
      </c>
      <c r="Q271">
        <f>VLOOKUP(B271,Лист4!B:N,13,1)</f>
        <v>0</v>
      </c>
    </row>
    <row r="272" spans="1:17" x14ac:dyDescent="0.25">
      <c r="A272" t="s">
        <v>400</v>
      </c>
      <c r="B272" t="s">
        <v>401</v>
      </c>
      <c r="C272">
        <v>504</v>
      </c>
      <c r="D272" t="s">
        <v>14</v>
      </c>
      <c r="E272">
        <v>31</v>
      </c>
      <c r="F272">
        <v>309</v>
      </c>
      <c r="G272">
        <v>7592</v>
      </c>
      <c r="H272" t="s">
        <v>15</v>
      </c>
      <c r="I272">
        <f t="shared" si="4"/>
        <v>279</v>
      </c>
      <c r="J272" t="str">
        <f>VLOOKUP(B272,Лист4!B:M,6,1)</f>
        <v>Bacteria</v>
      </c>
      <c r="K272" t="str">
        <f>VLOOKUP(B272,Лист4!B:M,7,1)</f>
        <v xml:space="preserve"> Firmicutes</v>
      </c>
      <c r="L272" t="str">
        <f>VLOOKUP(B272,Лист4!B:M,8,1)</f>
        <v xml:space="preserve"> Bacilli</v>
      </c>
      <c r="M272" t="str">
        <f>VLOOKUP(B272,Лист4!B:M,9,1)</f>
        <v xml:space="preserve"> Lactobacillales</v>
      </c>
      <c r="N272" t="str">
        <f>VLOOKUP(B272,Лист4!B:M,10,1)</f>
        <v xml:space="preserve"> Enterococcaceae</v>
      </c>
      <c r="O272" t="str">
        <f>VLOOKUP(B272,Лист4!B:M,11,1)</f>
        <v>Enterococcus.</v>
      </c>
      <c r="P272">
        <f>VLOOKUP(B272,Лист4!B:M,12,1)</f>
        <v>0</v>
      </c>
      <c r="Q272">
        <f>VLOOKUP(B272,Лист4!B:N,13,1)</f>
        <v>0</v>
      </c>
    </row>
    <row r="273" spans="1:17" x14ac:dyDescent="0.25">
      <c r="A273" t="s">
        <v>400</v>
      </c>
      <c r="B273" t="s">
        <v>401</v>
      </c>
      <c r="C273">
        <v>504</v>
      </c>
      <c r="D273" t="s">
        <v>10</v>
      </c>
      <c r="E273">
        <v>323</v>
      </c>
      <c r="F273">
        <v>504</v>
      </c>
      <c r="G273">
        <v>1239</v>
      </c>
      <c r="H273" t="s">
        <v>11</v>
      </c>
      <c r="I273">
        <f t="shared" si="4"/>
        <v>182</v>
      </c>
      <c r="J273" t="str">
        <f>VLOOKUP(B273,Лист4!B:M,6,1)</f>
        <v>Bacteria</v>
      </c>
      <c r="K273" t="str">
        <f>VLOOKUP(B273,Лист4!B:M,7,1)</f>
        <v xml:space="preserve"> Firmicutes</v>
      </c>
      <c r="L273" t="str">
        <f>VLOOKUP(B273,Лист4!B:M,8,1)</f>
        <v xml:space="preserve"> Bacilli</v>
      </c>
      <c r="M273" t="str">
        <f>VLOOKUP(B273,Лист4!B:M,9,1)</f>
        <v xml:space="preserve"> Lactobacillales</v>
      </c>
      <c r="N273" t="str">
        <f>VLOOKUP(B273,Лист4!B:M,10,1)</f>
        <v xml:space="preserve"> Enterococcaceae</v>
      </c>
      <c r="O273" t="str">
        <f>VLOOKUP(B273,Лист4!B:M,11,1)</f>
        <v>Enterococcus.</v>
      </c>
      <c r="P273">
        <f>VLOOKUP(B273,Лист4!B:M,12,1)</f>
        <v>0</v>
      </c>
      <c r="Q273">
        <f>VLOOKUP(B273,Лист4!B:N,13,1)</f>
        <v>0</v>
      </c>
    </row>
    <row r="274" spans="1:17" x14ac:dyDescent="0.25">
      <c r="A274" t="s">
        <v>402</v>
      </c>
      <c r="B274" t="s">
        <v>403</v>
      </c>
      <c r="C274">
        <v>503</v>
      </c>
      <c r="D274" t="s">
        <v>14</v>
      </c>
      <c r="E274">
        <v>30</v>
      </c>
      <c r="F274">
        <v>308</v>
      </c>
      <c r="G274">
        <v>7592</v>
      </c>
      <c r="H274" t="s">
        <v>15</v>
      </c>
      <c r="I274">
        <f t="shared" si="4"/>
        <v>279</v>
      </c>
      <c r="J274" t="str">
        <f>VLOOKUP(B274,Лист4!B:M,6,1)</f>
        <v>Bacteria</v>
      </c>
      <c r="K274" t="str">
        <f>VLOOKUP(B274,Лист4!B:M,7,1)</f>
        <v xml:space="preserve"> Firmicutes</v>
      </c>
      <c r="L274" t="str">
        <f>VLOOKUP(B274,Лист4!B:M,8,1)</f>
        <v xml:space="preserve"> Bacilli</v>
      </c>
      <c r="M274" t="str">
        <f>VLOOKUP(B274,Лист4!B:M,9,1)</f>
        <v xml:space="preserve"> Lactobacillales</v>
      </c>
      <c r="N274" t="str">
        <f>VLOOKUP(B274,Лист4!B:M,10,1)</f>
        <v xml:space="preserve"> Enterococcaceae</v>
      </c>
      <c r="O274" t="str">
        <f>VLOOKUP(B274,Лист4!B:M,11,1)</f>
        <v>Enterococcus.</v>
      </c>
      <c r="P274">
        <f>VLOOKUP(B274,Лист4!B:M,12,1)</f>
        <v>0</v>
      </c>
      <c r="Q274">
        <f>VLOOKUP(B274,Лист4!B:N,13,1)</f>
        <v>0</v>
      </c>
    </row>
    <row r="275" spans="1:17" x14ac:dyDescent="0.25">
      <c r="A275" t="s">
        <v>402</v>
      </c>
      <c r="B275" t="s">
        <v>403</v>
      </c>
      <c r="C275">
        <v>503</v>
      </c>
      <c r="D275" t="s">
        <v>10</v>
      </c>
      <c r="E275">
        <v>322</v>
      </c>
      <c r="F275">
        <v>503</v>
      </c>
      <c r="G275">
        <v>1239</v>
      </c>
      <c r="H275" t="s">
        <v>11</v>
      </c>
      <c r="I275">
        <f t="shared" si="4"/>
        <v>182</v>
      </c>
      <c r="J275" t="str">
        <f>VLOOKUP(B275,Лист4!B:M,6,1)</f>
        <v>Bacteria</v>
      </c>
      <c r="K275" t="str">
        <f>VLOOKUP(B275,Лист4!B:M,7,1)</f>
        <v xml:space="preserve"> Firmicutes</v>
      </c>
      <c r="L275" t="str">
        <f>VLOOKUP(B275,Лист4!B:M,8,1)</f>
        <v xml:space="preserve"> Bacilli</v>
      </c>
      <c r="M275" t="str">
        <f>VLOOKUP(B275,Лист4!B:M,9,1)</f>
        <v xml:space="preserve"> Lactobacillales</v>
      </c>
      <c r="N275" t="str">
        <f>VLOOKUP(B275,Лист4!B:M,10,1)</f>
        <v xml:space="preserve"> Enterococcaceae</v>
      </c>
      <c r="O275" t="str">
        <f>VLOOKUP(B275,Лист4!B:M,11,1)</f>
        <v>Enterococcus.</v>
      </c>
      <c r="P275">
        <f>VLOOKUP(B275,Лист4!B:M,12,1)</f>
        <v>0</v>
      </c>
      <c r="Q275">
        <f>VLOOKUP(B275,Лист4!B:N,13,1)</f>
        <v>0</v>
      </c>
    </row>
    <row r="276" spans="1:17" x14ac:dyDescent="0.25">
      <c r="A276" t="s">
        <v>404</v>
      </c>
      <c r="B276" t="s">
        <v>405</v>
      </c>
      <c r="C276">
        <v>129</v>
      </c>
      <c r="D276" t="s">
        <v>10</v>
      </c>
      <c r="E276">
        <v>58</v>
      </c>
      <c r="F276">
        <v>127</v>
      </c>
      <c r="G276">
        <v>1239</v>
      </c>
      <c r="H276" t="s">
        <v>11</v>
      </c>
      <c r="I276">
        <f t="shared" si="4"/>
        <v>70</v>
      </c>
      <c r="J276" t="str">
        <f>VLOOKUP(B276,Лист4!B:M,6,1)</f>
        <v>Bacteria</v>
      </c>
      <c r="K276" t="str">
        <f>VLOOKUP(B276,Лист4!B:M,7,1)</f>
        <v xml:space="preserve"> Firmicutes</v>
      </c>
      <c r="L276" t="str">
        <f>VLOOKUP(B276,Лист4!B:M,8,1)</f>
        <v xml:space="preserve"> Bacilli</v>
      </c>
      <c r="M276" t="str">
        <f>VLOOKUP(B276,Лист4!B:M,9,1)</f>
        <v xml:space="preserve"> Lactobacillales</v>
      </c>
      <c r="N276" t="str">
        <f>VLOOKUP(B276,Лист4!B:M,10,1)</f>
        <v xml:space="preserve"> Enterococcaceae</v>
      </c>
      <c r="O276" t="str">
        <f>VLOOKUP(B276,Лист4!B:M,11,1)</f>
        <v>Enterococcus.</v>
      </c>
      <c r="P276">
        <f>VLOOKUP(B276,Лист4!B:M,12,1)</f>
        <v>0</v>
      </c>
      <c r="Q276">
        <f>VLOOKUP(B276,Лист4!B:N,13,1)</f>
        <v>0</v>
      </c>
    </row>
    <row r="277" spans="1:17" x14ac:dyDescent="0.25">
      <c r="A277" t="s">
        <v>406</v>
      </c>
      <c r="B277" t="s">
        <v>407</v>
      </c>
      <c r="C277">
        <v>504</v>
      </c>
      <c r="D277" t="s">
        <v>14</v>
      </c>
      <c r="E277">
        <v>31</v>
      </c>
      <c r="F277">
        <v>309</v>
      </c>
      <c r="G277">
        <v>7592</v>
      </c>
      <c r="H277" t="s">
        <v>15</v>
      </c>
      <c r="I277">
        <f t="shared" si="4"/>
        <v>279</v>
      </c>
      <c r="J277" t="str">
        <f>VLOOKUP(B277,Лист4!B:M,6,1)</f>
        <v>Bacteria</v>
      </c>
      <c r="K277" t="str">
        <f>VLOOKUP(B277,Лист4!B:M,7,1)</f>
        <v xml:space="preserve"> Firmicutes</v>
      </c>
      <c r="L277" t="str">
        <f>VLOOKUP(B277,Лист4!B:M,8,1)</f>
        <v xml:space="preserve"> Bacilli</v>
      </c>
      <c r="M277" t="str">
        <f>VLOOKUP(B277,Лист4!B:M,9,1)</f>
        <v xml:space="preserve"> Lactobacillales</v>
      </c>
      <c r="N277" t="str">
        <f>VLOOKUP(B277,Лист4!B:M,10,1)</f>
        <v xml:space="preserve"> Enterococcaceae</v>
      </c>
      <c r="O277" t="str">
        <f>VLOOKUP(B277,Лист4!B:M,11,1)</f>
        <v>Enterococcus.</v>
      </c>
      <c r="P277">
        <f>VLOOKUP(B277,Лист4!B:M,12,1)</f>
        <v>0</v>
      </c>
      <c r="Q277">
        <f>VLOOKUP(B277,Лист4!B:N,13,1)</f>
        <v>0</v>
      </c>
    </row>
    <row r="278" spans="1:17" x14ac:dyDescent="0.25">
      <c r="A278" t="s">
        <v>406</v>
      </c>
      <c r="B278" t="s">
        <v>407</v>
      </c>
      <c r="C278">
        <v>504</v>
      </c>
      <c r="D278" t="s">
        <v>10</v>
      </c>
      <c r="E278">
        <v>323</v>
      </c>
      <c r="F278">
        <v>504</v>
      </c>
      <c r="G278">
        <v>1239</v>
      </c>
      <c r="H278" t="s">
        <v>11</v>
      </c>
      <c r="I278">
        <f t="shared" si="4"/>
        <v>182</v>
      </c>
      <c r="J278" t="str">
        <f>VLOOKUP(B278,Лист4!B:M,6,1)</f>
        <v>Bacteria</v>
      </c>
      <c r="K278" t="str">
        <f>VLOOKUP(B278,Лист4!B:M,7,1)</f>
        <v xml:space="preserve"> Firmicutes</v>
      </c>
      <c r="L278" t="str">
        <f>VLOOKUP(B278,Лист4!B:M,8,1)</f>
        <v xml:space="preserve"> Bacilli</v>
      </c>
      <c r="M278" t="str">
        <f>VLOOKUP(B278,Лист4!B:M,9,1)</f>
        <v xml:space="preserve"> Lactobacillales</v>
      </c>
      <c r="N278" t="str">
        <f>VLOOKUP(B278,Лист4!B:M,10,1)</f>
        <v xml:space="preserve"> Enterococcaceae</v>
      </c>
      <c r="O278" t="str">
        <f>VLOOKUP(B278,Лист4!B:M,11,1)</f>
        <v>Enterococcus.</v>
      </c>
      <c r="P278">
        <f>VLOOKUP(B278,Лист4!B:M,12,1)</f>
        <v>0</v>
      </c>
      <c r="Q278">
        <f>VLOOKUP(B278,Лист4!B:N,13,1)</f>
        <v>0</v>
      </c>
    </row>
    <row r="279" spans="1:17" x14ac:dyDescent="0.25">
      <c r="A279" t="s">
        <v>408</v>
      </c>
      <c r="B279" t="s">
        <v>409</v>
      </c>
      <c r="C279">
        <v>504</v>
      </c>
      <c r="D279" t="s">
        <v>14</v>
      </c>
      <c r="E279">
        <v>31</v>
      </c>
      <c r="F279">
        <v>309</v>
      </c>
      <c r="G279">
        <v>7592</v>
      </c>
      <c r="H279" t="s">
        <v>15</v>
      </c>
      <c r="I279">
        <f t="shared" si="4"/>
        <v>279</v>
      </c>
      <c r="J279" t="str">
        <f>VLOOKUP(B279,Лист4!B:M,6,1)</f>
        <v>Bacteria</v>
      </c>
      <c r="K279" t="str">
        <f>VLOOKUP(B279,Лист4!B:M,7,1)</f>
        <v xml:space="preserve"> Firmicutes</v>
      </c>
      <c r="L279" t="str">
        <f>VLOOKUP(B279,Лист4!B:M,8,1)</f>
        <v xml:space="preserve"> Bacilli</v>
      </c>
      <c r="M279" t="str">
        <f>VLOOKUP(B279,Лист4!B:M,9,1)</f>
        <v xml:space="preserve"> Lactobacillales</v>
      </c>
      <c r="N279" t="str">
        <f>VLOOKUP(B279,Лист4!B:M,10,1)</f>
        <v xml:space="preserve"> Enterococcaceae</v>
      </c>
      <c r="O279" t="str">
        <f>VLOOKUP(B279,Лист4!B:M,11,1)</f>
        <v>Enterococcus.</v>
      </c>
      <c r="P279">
        <f>VLOOKUP(B279,Лист4!B:M,12,1)</f>
        <v>0</v>
      </c>
      <c r="Q279">
        <f>VLOOKUP(B279,Лист4!B:N,13,1)</f>
        <v>0</v>
      </c>
    </row>
    <row r="280" spans="1:17" x14ac:dyDescent="0.25">
      <c r="A280" t="s">
        <v>408</v>
      </c>
      <c r="B280" t="s">
        <v>409</v>
      </c>
      <c r="C280">
        <v>504</v>
      </c>
      <c r="D280" t="s">
        <v>10</v>
      </c>
      <c r="E280">
        <v>323</v>
      </c>
      <c r="F280">
        <v>504</v>
      </c>
      <c r="G280">
        <v>1239</v>
      </c>
      <c r="H280" t="s">
        <v>11</v>
      </c>
      <c r="I280">
        <f t="shared" si="4"/>
        <v>182</v>
      </c>
      <c r="J280" t="str">
        <f>VLOOKUP(B280,Лист4!B:M,6,1)</f>
        <v>Bacteria</v>
      </c>
      <c r="K280" t="str">
        <f>VLOOKUP(B280,Лист4!B:M,7,1)</f>
        <v xml:space="preserve"> Firmicutes</v>
      </c>
      <c r="L280" t="str">
        <f>VLOOKUP(B280,Лист4!B:M,8,1)</f>
        <v xml:space="preserve"> Bacilli</v>
      </c>
      <c r="M280" t="str">
        <f>VLOOKUP(B280,Лист4!B:M,9,1)</f>
        <v xml:space="preserve"> Lactobacillales</v>
      </c>
      <c r="N280" t="str">
        <f>VLOOKUP(B280,Лист4!B:M,10,1)</f>
        <v xml:space="preserve"> Enterococcaceae</v>
      </c>
      <c r="O280" t="str">
        <f>VLOOKUP(B280,Лист4!B:M,11,1)</f>
        <v>Enterococcus.</v>
      </c>
      <c r="P280">
        <f>VLOOKUP(B280,Лист4!B:M,12,1)</f>
        <v>0</v>
      </c>
      <c r="Q280">
        <f>VLOOKUP(B280,Лист4!B:N,13,1)</f>
        <v>0</v>
      </c>
    </row>
    <row r="281" spans="1:17" x14ac:dyDescent="0.25">
      <c r="A281" t="s">
        <v>410</v>
      </c>
      <c r="B281" t="s">
        <v>411</v>
      </c>
      <c r="C281">
        <v>129</v>
      </c>
      <c r="D281" t="s">
        <v>10</v>
      </c>
      <c r="E281">
        <v>58</v>
      </c>
      <c r="F281">
        <v>127</v>
      </c>
      <c r="G281">
        <v>1239</v>
      </c>
      <c r="H281" t="s">
        <v>11</v>
      </c>
      <c r="I281">
        <f t="shared" si="4"/>
        <v>70</v>
      </c>
      <c r="J281" t="str">
        <f>VLOOKUP(B281,Лист4!B:M,6,1)</f>
        <v>Bacteria</v>
      </c>
      <c r="K281" t="str">
        <f>VLOOKUP(B281,Лист4!B:M,7,1)</f>
        <v xml:space="preserve"> Firmicutes</v>
      </c>
      <c r="L281" t="str">
        <f>VLOOKUP(B281,Лист4!B:M,8,1)</f>
        <v xml:space="preserve"> Bacilli</v>
      </c>
      <c r="M281" t="str">
        <f>VLOOKUP(B281,Лист4!B:M,9,1)</f>
        <v xml:space="preserve"> Lactobacillales</v>
      </c>
      <c r="N281" t="str">
        <f>VLOOKUP(B281,Лист4!B:M,10,1)</f>
        <v xml:space="preserve"> Enterococcaceae</v>
      </c>
      <c r="O281" t="str">
        <f>VLOOKUP(B281,Лист4!B:M,11,1)</f>
        <v>Enterococcus.</v>
      </c>
      <c r="P281">
        <f>VLOOKUP(B281,Лист4!B:M,12,1)</f>
        <v>0</v>
      </c>
      <c r="Q281">
        <f>VLOOKUP(B281,Лист4!B:N,13,1)</f>
        <v>0</v>
      </c>
    </row>
    <row r="282" spans="1:17" x14ac:dyDescent="0.25">
      <c r="A282" t="s">
        <v>412</v>
      </c>
      <c r="B282" t="s">
        <v>413</v>
      </c>
      <c r="C282">
        <v>504</v>
      </c>
      <c r="D282" t="s">
        <v>14</v>
      </c>
      <c r="E282">
        <v>31</v>
      </c>
      <c r="F282">
        <v>309</v>
      </c>
      <c r="G282">
        <v>7592</v>
      </c>
      <c r="H282" t="s">
        <v>15</v>
      </c>
      <c r="I282">
        <f t="shared" si="4"/>
        <v>279</v>
      </c>
      <c r="J282" t="str">
        <f>VLOOKUP(B282,Лист4!B:M,6,1)</f>
        <v>Bacteria</v>
      </c>
      <c r="K282" t="str">
        <f>VLOOKUP(B282,Лист4!B:M,7,1)</f>
        <v xml:space="preserve"> Firmicutes</v>
      </c>
      <c r="L282" t="str">
        <f>VLOOKUP(B282,Лист4!B:M,8,1)</f>
        <v xml:space="preserve"> Bacilli</v>
      </c>
      <c r="M282" t="str">
        <f>VLOOKUP(B282,Лист4!B:M,9,1)</f>
        <v xml:space="preserve"> Lactobacillales</v>
      </c>
      <c r="N282" t="str">
        <f>VLOOKUP(B282,Лист4!B:M,10,1)</f>
        <v xml:space="preserve"> Enterococcaceae</v>
      </c>
      <c r="O282" t="str">
        <f>VLOOKUP(B282,Лист4!B:M,11,1)</f>
        <v>Enterococcus.</v>
      </c>
      <c r="P282">
        <f>VLOOKUP(B282,Лист4!B:M,12,1)</f>
        <v>0</v>
      </c>
      <c r="Q282">
        <f>VLOOKUP(B282,Лист4!B:N,13,1)</f>
        <v>0</v>
      </c>
    </row>
    <row r="283" spans="1:17" x14ac:dyDescent="0.25">
      <c r="A283" t="s">
        <v>412</v>
      </c>
      <c r="B283" t="s">
        <v>413</v>
      </c>
      <c r="C283">
        <v>504</v>
      </c>
      <c r="D283" t="s">
        <v>10</v>
      </c>
      <c r="E283">
        <v>323</v>
      </c>
      <c r="F283">
        <v>504</v>
      </c>
      <c r="G283">
        <v>1239</v>
      </c>
      <c r="H283" t="s">
        <v>11</v>
      </c>
      <c r="I283">
        <f t="shared" si="4"/>
        <v>182</v>
      </c>
      <c r="J283" t="str">
        <f>VLOOKUP(B283,Лист4!B:M,6,1)</f>
        <v>Bacteria</v>
      </c>
      <c r="K283" t="str">
        <f>VLOOKUP(B283,Лист4!B:M,7,1)</f>
        <v xml:space="preserve"> Firmicutes</v>
      </c>
      <c r="L283" t="str">
        <f>VLOOKUP(B283,Лист4!B:M,8,1)</f>
        <v xml:space="preserve"> Bacilli</v>
      </c>
      <c r="M283" t="str">
        <f>VLOOKUP(B283,Лист4!B:M,9,1)</f>
        <v xml:space="preserve"> Lactobacillales</v>
      </c>
      <c r="N283" t="str">
        <f>VLOOKUP(B283,Лист4!B:M,10,1)</f>
        <v xml:space="preserve"> Enterococcaceae</v>
      </c>
      <c r="O283" t="str">
        <f>VLOOKUP(B283,Лист4!B:M,11,1)</f>
        <v>Enterococcus.</v>
      </c>
      <c r="P283">
        <f>VLOOKUP(B283,Лист4!B:M,12,1)</f>
        <v>0</v>
      </c>
      <c r="Q283">
        <f>VLOOKUP(B283,Лист4!B:N,13,1)</f>
        <v>0</v>
      </c>
    </row>
    <row r="284" spans="1:17" x14ac:dyDescent="0.25">
      <c r="A284" t="s">
        <v>414</v>
      </c>
      <c r="B284" t="s">
        <v>415</v>
      </c>
      <c r="C284">
        <v>504</v>
      </c>
      <c r="D284" t="s">
        <v>14</v>
      </c>
      <c r="E284">
        <v>31</v>
      </c>
      <c r="F284">
        <v>309</v>
      </c>
      <c r="G284">
        <v>7592</v>
      </c>
      <c r="H284" t="s">
        <v>15</v>
      </c>
      <c r="I284">
        <f t="shared" si="4"/>
        <v>279</v>
      </c>
      <c r="J284" t="str">
        <f>VLOOKUP(B284,Лист4!B:M,6,1)</f>
        <v>Bacteria</v>
      </c>
      <c r="K284" t="str">
        <f>VLOOKUP(B284,Лист4!B:M,7,1)</f>
        <v xml:space="preserve"> Firmicutes</v>
      </c>
      <c r="L284" t="str">
        <f>VLOOKUP(B284,Лист4!B:M,8,1)</f>
        <v xml:space="preserve"> Bacilli</v>
      </c>
      <c r="M284" t="str">
        <f>VLOOKUP(B284,Лист4!B:M,9,1)</f>
        <v xml:space="preserve"> Lactobacillales</v>
      </c>
      <c r="N284" t="str">
        <f>VLOOKUP(B284,Лист4!B:M,10,1)</f>
        <v xml:space="preserve"> Enterococcaceae</v>
      </c>
      <c r="O284" t="str">
        <f>VLOOKUP(B284,Лист4!B:M,11,1)</f>
        <v>Enterococcus.</v>
      </c>
      <c r="P284">
        <f>VLOOKUP(B284,Лист4!B:M,12,1)</f>
        <v>0</v>
      </c>
      <c r="Q284">
        <f>VLOOKUP(B284,Лист4!B:N,13,1)</f>
        <v>0</v>
      </c>
    </row>
    <row r="285" spans="1:17" x14ac:dyDescent="0.25">
      <c r="A285" t="s">
        <v>414</v>
      </c>
      <c r="B285" t="s">
        <v>415</v>
      </c>
      <c r="C285">
        <v>504</v>
      </c>
      <c r="D285" t="s">
        <v>10</v>
      </c>
      <c r="E285">
        <v>323</v>
      </c>
      <c r="F285">
        <v>504</v>
      </c>
      <c r="G285">
        <v>1239</v>
      </c>
      <c r="H285" t="s">
        <v>11</v>
      </c>
      <c r="I285">
        <f t="shared" si="4"/>
        <v>182</v>
      </c>
      <c r="J285" t="str">
        <f>VLOOKUP(B285,Лист4!B:M,6,1)</f>
        <v>Bacteria</v>
      </c>
      <c r="K285" t="str">
        <f>VLOOKUP(B285,Лист4!B:M,7,1)</f>
        <v xml:space="preserve"> Firmicutes</v>
      </c>
      <c r="L285" t="str">
        <f>VLOOKUP(B285,Лист4!B:M,8,1)</f>
        <v xml:space="preserve"> Bacilli</v>
      </c>
      <c r="M285" t="str">
        <f>VLOOKUP(B285,Лист4!B:M,9,1)</f>
        <v xml:space="preserve"> Lactobacillales</v>
      </c>
      <c r="N285" t="str">
        <f>VLOOKUP(B285,Лист4!B:M,10,1)</f>
        <v xml:space="preserve"> Enterococcaceae</v>
      </c>
      <c r="O285" t="str">
        <f>VLOOKUP(B285,Лист4!B:M,11,1)</f>
        <v>Enterococcus.</v>
      </c>
      <c r="P285">
        <f>VLOOKUP(B285,Лист4!B:M,12,1)</f>
        <v>0</v>
      </c>
      <c r="Q285">
        <f>VLOOKUP(B285,Лист4!B:N,13,1)</f>
        <v>0</v>
      </c>
    </row>
    <row r="286" spans="1:17" x14ac:dyDescent="0.25">
      <c r="A286" t="s">
        <v>416</v>
      </c>
      <c r="B286" t="s">
        <v>417</v>
      </c>
      <c r="C286">
        <v>504</v>
      </c>
      <c r="D286" t="s">
        <v>14</v>
      </c>
      <c r="E286">
        <v>31</v>
      </c>
      <c r="F286">
        <v>309</v>
      </c>
      <c r="G286">
        <v>7592</v>
      </c>
      <c r="H286" t="s">
        <v>15</v>
      </c>
      <c r="I286">
        <f t="shared" si="4"/>
        <v>279</v>
      </c>
      <c r="J286" t="str">
        <f>VLOOKUP(B286,Лист4!B:M,6,1)</f>
        <v>Bacteria</v>
      </c>
      <c r="K286" t="str">
        <f>VLOOKUP(B286,Лист4!B:M,7,1)</f>
        <v xml:space="preserve"> Firmicutes</v>
      </c>
      <c r="L286" t="str">
        <f>VLOOKUP(B286,Лист4!B:M,8,1)</f>
        <v xml:space="preserve"> Bacilli</v>
      </c>
      <c r="M286" t="str">
        <f>VLOOKUP(B286,Лист4!B:M,9,1)</f>
        <v xml:space="preserve"> Lactobacillales</v>
      </c>
      <c r="N286" t="str">
        <f>VLOOKUP(B286,Лист4!B:M,10,1)</f>
        <v xml:space="preserve"> Enterococcaceae</v>
      </c>
      <c r="O286" t="str">
        <f>VLOOKUP(B286,Лист4!B:M,11,1)</f>
        <v>Enterococcus.</v>
      </c>
      <c r="P286">
        <f>VLOOKUP(B286,Лист4!B:M,12,1)</f>
        <v>0</v>
      </c>
      <c r="Q286">
        <f>VLOOKUP(B286,Лист4!B:N,13,1)</f>
        <v>0</v>
      </c>
    </row>
    <row r="287" spans="1:17" x14ac:dyDescent="0.25">
      <c r="A287" t="s">
        <v>416</v>
      </c>
      <c r="B287" t="s">
        <v>417</v>
      </c>
      <c r="C287">
        <v>504</v>
      </c>
      <c r="D287" t="s">
        <v>10</v>
      </c>
      <c r="E287">
        <v>323</v>
      </c>
      <c r="F287">
        <v>504</v>
      </c>
      <c r="G287">
        <v>1239</v>
      </c>
      <c r="H287" t="s">
        <v>11</v>
      </c>
      <c r="I287">
        <f t="shared" si="4"/>
        <v>182</v>
      </c>
      <c r="J287" t="str">
        <f>VLOOKUP(B287,Лист4!B:M,6,1)</f>
        <v>Bacteria</v>
      </c>
      <c r="K287" t="str">
        <f>VLOOKUP(B287,Лист4!B:M,7,1)</f>
        <v xml:space="preserve"> Firmicutes</v>
      </c>
      <c r="L287" t="str">
        <f>VLOOKUP(B287,Лист4!B:M,8,1)</f>
        <v xml:space="preserve"> Bacilli</v>
      </c>
      <c r="M287" t="str">
        <f>VLOOKUP(B287,Лист4!B:M,9,1)</f>
        <v xml:space="preserve"> Lactobacillales</v>
      </c>
      <c r="N287" t="str">
        <f>VLOOKUP(B287,Лист4!B:M,10,1)</f>
        <v xml:space="preserve"> Enterococcaceae</v>
      </c>
      <c r="O287" t="str">
        <f>VLOOKUP(B287,Лист4!B:M,11,1)</f>
        <v>Enterococcus.</v>
      </c>
      <c r="P287">
        <f>VLOOKUP(B287,Лист4!B:M,12,1)</f>
        <v>0</v>
      </c>
      <c r="Q287">
        <f>VLOOKUP(B287,Лист4!B:N,13,1)</f>
        <v>0</v>
      </c>
    </row>
    <row r="288" spans="1:17" x14ac:dyDescent="0.25">
      <c r="A288" t="s">
        <v>418</v>
      </c>
      <c r="B288" t="s">
        <v>419</v>
      </c>
      <c r="C288">
        <v>121</v>
      </c>
      <c r="D288" t="s">
        <v>10</v>
      </c>
      <c r="E288">
        <v>50</v>
      </c>
      <c r="F288">
        <v>119</v>
      </c>
      <c r="G288">
        <v>1239</v>
      </c>
      <c r="H288" t="s">
        <v>11</v>
      </c>
      <c r="I288">
        <f t="shared" si="4"/>
        <v>70</v>
      </c>
      <c r="J288" t="str">
        <f>VLOOKUP(B288,Лист4!B:M,6,1)</f>
        <v>Bacteria</v>
      </c>
      <c r="K288" t="str">
        <f>VLOOKUP(B288,Лист4!B:M,7,1)</f>
        <v xml:space="preserve"> Firmicutes</v>
      </c>
      <c r="L288" t="str">
        <f>VLOOKUP(B288,Лист4!B:M,8,1)</f>
        <v xml:space="preserve"> Bacilli</v>
      </c>
      <c r="M288" t="str">
        <f>VLOOKUP(B288,Лист4!B:M,9,1)</f>
        <v xml:space="preserve"> Lactobacillales</v>
      </c>
      <c r="N288" t="str">
        <f>VLOOKUP(B288,Лист4!B:M,10,1)</f>
        <v xml:space="preserve"> Enterococcaceae</v>
      </c>
      <c r="O288" t="str">
        <f>VLOOKUP(B288,Лист4!B:M,11,1)</f>
        <v>Enterococcus.</v>
      </c>
      <c r="P288">
        <f>VLOOKUP(B288,Лист4!B:M,12,1)</f>
        <v>0</v>
      </c>
      <c r="Q288">
        <f>VLOOKUP(B288,Лист4!B:N,13,1)</f>
        <v>0</v>
      </c>
    </row>
    <row r="289" spans="1:17" x14ac:dyDescent="0.25">
      <c r="A289" t="s">
        <v>420</v>
      </c>
      <c r="B289" t="s">
        <v>421</v>
      </c>
      <c r="C289">
        <v>504</v>
      </c>
      <c r="D289" t="s">
        <v>14</v>
      </c>
      <c r="E289">
        <v>31</v>
      </c>
      <c r="F289">
        <v>309</v>
      </c>
      <c r="G289">
        <v>7592</v>
      </c>
      <c r="H289" t="s">
        <v>15</v>
      </c>
      <c r="I289">
        <f t="shared" si="4"/>
        <v>279</v>
      </c>
      <c r="J289" t="str">
        <f>VLOOKUP(B289,Лист4!B:M,6,1)</f>
        <v>Bacteria</v>
      </c>
      <c r="K289" t="str">
        <f>VLOOKUP(B289,Лист4!B:M,7,1)</f>
        <v xml:space="preserve"> Firmicutes</v>
      </c>
      <c r="L289" t="str">
        <f>VLOOKUP(B289,Лист4!B:M,8,1)</f>
        <v xml:space="preserve"> Bacilli</v>
      </c>
      <c r="M289" t="str">
        <f>VLOOKUP(B289,Лист4!B:M,9,1)</f>
        <v xml:space="preserve"> Lactobacillales</v>
      </c>
      <c r="N289" t="str">
        <f>VLOOKUP(B289,Лист4!B:M,10,1)</f>
        <v xml:space="preserve"> Enterococcaceae</v>
      </c>
      <c r="O289" t="str">
        <f>VLOOKUP(B289,Лист4!B:M,11,1)</f>
        <v>Enterococcus.</v>
      </c>
      <c r="P289">
        <f>VLOOKUP(B289,Лист4!B:M,12,1)</f>
        <v>0</v>
      </c>
      <c r="Q289">
        <f>VLOOKUP(B289,Лист4!B:N,13,1)</f>
        <v>0</v>
      </c>
    </row>
    <row r="290" spans="1:17" x14ac:dyDescent="0.25">
      <c r="A290" t="s">
        <v>420</v>
      </c>
      <c r="B290" t="s">
        <v>421</v>
      </c>
      <c r="C290">
        <v>504</v>
      </c>
      <c r="D290" t="s">
        <v>10</v>
      </c>
      <c r="E290">
        <v>323</v>
      </c>
      <c r="F290">
        <v>504</v>
      </c>
      <c r="G290">
        <v>1239</v>
      </c>
      <c r="H290" t="s">
        <v>11</v>
      </c>
      <c r="I290">
        <f t="shared" si="4"/>
        <v>182</v>
      </c>
      <c r="J290" t="str">
        <f>VLOOKUP(B290,Лист4!B:M,6,1)</f>
        <v>Bacteria</v>
      </c>
      <c r="K290" t="str">
        <f>VLOOKUP(B290,Лист4!B:M,7,1)</f>
        <v xml:space="preserve"> Firmicutes</v>
      </c>
      <c r="L290" t="str">
        <f>VLOOKUP(B290,Лист4!B:M,8,1)</f>
        <v xml:space="preserve"> Bacilli</v>
      </c>
      <c r="M290" t="str">
        <f>VLOOKUP(B290,Лист4!B:M,9,1)</f>
        <v xml:space="preserve"> Lactobacillales</v>
      </c>
      <c r="N290" t="str">
        <f>VLOOKUP(B290,Лист4!B:M,10,1)</f>
        <v xml:space="preserve"> Enterococcaceae</v>
      </c>
      <c r="O290" t="str">
        <f>VLOOKUP(B290,Лист4!B:M,11,1)</f>
        <v>Enterococcus.</v>
      </c>
      <c r="P290">
        <f>VLOOKUP(B290,Лист4!B:M,12,1)</f>
        <v>0</v>
      </c>
      <c r="Q290">
        <f>VLOOKUP(B290,Лист4!B:N,13,1)</f>
        <v>0</v>
      </c>
    </row>
    <row r="291" spans="1:17" x14ac:dyDescent="0.25">
      <c r="A291" t="s">
        <v>422</v>
      </c>
      <c r="B291" t="s">
        <v>423</v>
      </c>
      <c r="C291">
        <v>504</v>
      </c>
      <c r="D291" t="s">
        <v>14</v>
      </c>
      <c r="E291">
        <v>31</v>
      </c>
      <c r="F291">
        <v>309</v>
      </c>
      <c r="G291">
        <v>7592</v>
      </c>
      <c r="H291" t="s">
        <v>15</v>
      </c>
      <c r="I291">
        <f t="shared" si="4"/>
        <v>279</v>
      </c>
      <c r="J291" t="str">
        <f>VLOOKUP(B291,Лист4!B:M,6,1)</f>
        <v>Bacteria</v>
      </c>
      <c r="K291" t="str">
        <f>VLOOKUP(B291,Лист4!B:M,7,1)</f>
        <v xml:space="preserve"> Firmicutes</v>
      </c>
      <c r="L291" t="str">
        <f>VLOOKUP(B291,Лист4!B:M,8,1)</f>
        <v xml:space="preserve"> Bacilli</v>
      </c>
      <c r="M291" t="str">
        <f>VLOOKUP(B291,Лист4!B:M,9,1)</f>
        <v xml:space="preserve"> Lactobacillales</v>
      </c>
      <c r="N291" t="str">
        <f>VLOOKUP(B291,Лист4!B:M,10,1)</f>
        <v xml:space="preserve"> Enterococcaceae</v>
      </c>
      <c r="O291" t="str">
        <f>VLOOKUP(B291,Лист4!B:M,11,1)</f>
        <v>Enterococcus.</v>
      </c>
      <c r="P291">
        <f>VLOOKUP(B291,Лист4!B:M,12,1)</f>
        <v>0</v>
      </c>
      <c r="Q291">
        <f>VLOOKUP(B291,Лист4!B:N,13,1)</f>
        <v>0</v>
      </c>
    </row>
    <row r="292" spans="1:17" x14ac:dyDescent="0.25">
      <c r="A292" t="s">
        <v>422</v>
      </c>
      <c r="B292" t="s">
        <v>423</v>
      </c>
      <c r="C292">
        <v>504</v>
      </c>
      <c r="D292" t="s">
        <v>10</v>
      </c>
      <c r="E292">
        <v>323</v>
      </c>
      <c r="F292">
        <v>504</v>
      </c>
      <c r="G292">
        <v>1239</v>
      </c>
      <c r="H292" t="s">
        <v>11</v>
      </c>
      <c r="I292">
        <f t="shared" si="4"/>
        <v>182</v>
      </c>
      <c r="J292" t="str">
        <f>VLOOKUP(B292,Лист4!B:M,6,1)</f>
        <v>Bacteria</v>
      </c>
      <c r="K292" t="str">
        <f>VLOOKUP(B292,Лист4!B:M,7,1)</f>
        <v xml:space="preserve"> Firmicutes</v>
      </c>
      <c r="L292" t="str">
        <f>VLOOKUP(B292,Лист4!B:M,8,1)</f>
        <v xml:space="preserve"> Bacilli</v>
      </c>
      <c r="M292" t="str">
        <f>VLOOKUP(B292,Лист4!B:M,9,1)</f>
        <v xml:space="preserve"> Lactobacillales</v>
      </c>
      <c r="N292" t="str">
        <f>VLOOKUP(B292,Лист4!B:M,10,1)</f>
        <v xml:space="preserve"> Enterococcaceae</v>
      </c>
      <c r="O292" t="str">
        <f>VLOOKUP(B292,Лист4!B:M,11,1)</f>
        <v>Enterococcus.</v>
      </c>
      <c r="P292">
        <f>VLOOKUP(B292,Лист4!B:M,12,1)</f>
        <v>0</v>
      </c>
      <c r="Q292">
        <f>VLOOKUP(B292,Лист4!B:N,13,1)</f>
        <v>0</v>
      </c>
    </row>
    <row r="293" spans="1:17" x14ac:dyDescent="0.25">
      <c r="A293" t="s">
        <v>424</v>
      </c>
      <c r="B293" t="s">
        <v>425</v>
      </c>
      <c r="C293">
        <v>129</v>
      </c>
      <c r="D293" t="s">
        <v>10</v>
      </c>
      <c r="E293">
        <v>58</v>
      </c>
      <c r="F293">
        <v>127</v>
      </c>
      <c r="G293">
        <v>1239</v>
      </c>
      <c r="H293" t="s">
        <v>11</v>
      </c>
      <c r="I293">
        <f t="shared" si="4"/>
        <v>70</v>
      </c>
      <c r="J293" t="str">
        <f>VLOOKUP(B293,Лист4!B:M,6,1)</f>
        <v>Bacteria</v>
      </c>
      <c r="K293" t="str">
        <f>VLOOKUP(B293,Лист4!B:M,7,1)</f>
        <v xml:space="preserve"> Firmicutes</v>
      </c>
      <c r="L293" t="str">
        <f>VLOOKUP(B293,Лист4!B:M,8,1)</f>
        <v xml:space="preserve"> Bacilli</v>
      </c>
      <c r="M293" t="str">
        <f>VLOOKUP(B293,Лист4!B:M,9,1)</f>
        <v xml:space="preserve"> Lactobacillales</v>
      </c>
      <c r="N293" t="str">
        <f>VLOOKUP(B293,Лист4!B:M,10,1)</f>
        <v xml:space="preserve"> Enterococcaceae</v>
      </c>
      <c r="O293" t="str">
        <f>VLOOKUP(B293,Лист4!B:M,11,1)</f>
        <v>Enterococcus.</v>
      </c>
      <c r="P293">
        <f>VLOOKUP(B293,Лист4!B:M,12,1)</f>
        <v>0</v>
      </c>
      <c r="Q293">
        <f>VLOOKUP(B293,Лист4!B:N,13,1)</f>
        <v>0</v>
      </c>
    </row>
    <row r="294" spans="1:17" x14ac:dyDescent="0.25">
      <c r="A294" t="s">
        <v>426</v>
      </c>
      <c r="B294" t="s">
        <v>427</v>
      </c>
      <c r="C294">
        <v>504</v>
      </c>
      <c r="D294" t="s">
        <v>14</v>
      </c>
      <c r="E294">
        <v>31</v>
      </c>
      <c r="F294">
        <v>309</v>
      </c>
      <c r="G294">
        <v>7592</v>
      </c>
      <c r="H294" t="s">
        <v>15</v>
      </c>
      <c r="I294">
        <f t="shared" si="4"/>
        <v>279</v>
      </c>
      <c r="J294" t="str">
        <f>VLOOKUP(B294,Лист4!B:M,6,1)</f>
        <v>Bacteria</v>
      </c>
      <c r="K294" t="str">
        <f>VLOOKUP(B294,Лист4!B:M,7,1)</f>
        <v xml:space="preserve"> Firmicutes</v>
      </c>
      <c r="L294" t="str">
        <f>VLOOKUP(B294,Лист4!B:M,8,1)</f>
        <v xml:space="preserve"> Bacilli</v>
      </c>
      <c r="M294" t="str">
        <f>VLOOKUP(B294,Лист4!B:M,9,1)</f>
        <v xml:space="preserve"> Lactobacillales</v>
      </c>
      <c r="N294" t="str">
        <f>VLOOKUP(B294,Лист4!B:M,10,1)</f>
        <v xml:space="preserve"> Enterococcaceae</v>
      </c>
      <c r="O294" t="str">
        <f>VLOOKUP(B294,Лист4!B:M,11,1)</f>
        <v>Enterococcus.</v>
      </c>
      <c r="P294">
        <f>VLOOKUP(B294,Лист4!B:M,12,1)</f>
        <v>0</v>
      </c>
      <c r="Q294">
        <f>VLOOKUP(B294,Лист4!B:N,13,1)</f>
        <v>0</v>
      </c>
    </row>
    <row r="295" spans="1:17" x14ac:dyDescent="0.25">
      <c r="A295" t="s">
        <v>426</v>
      </c>
      <c r="B295" t="s">
        <v>427</v>
      </c>
      <c r="C295">
        <v>504</v>
      </c>
      <c r="D295" t="s">
        <v>10</v>
      </c>
      <c r="E295">
        <v>323</v>
      </c>
      <c r="F295">
        <v>504</v>
      </c>
      <c r="G295">
        <v>1239</v>
      </c>
      <c r="H295" t="s">
        <v>11</v>
      </c>
      <c r="I295">
        <f t="shared" si="4"/>
        <v>182</v>
      </c>
      <c r="J295" t="str">
        <f>VLOOKUP(B295,Лист4!B:M,6,1)</f>
        <v>Bacteria</v>
      </c>
      <c r="K295" t="str">
        <f>VLOOKUP(B295,Лист4!B:M,7,1)</f>
        <v xml:space="preserve"> Firmicutes</v>
      </c>
      <c r="L295" t="str">
        <f>VLOOKUP(B295,Лист4!B:M,8,1)</f>
        <v xml:space="preserve"> Bacilli</v>
      </c>
      <c r="M295" t="str">
        <f>VLOOKUP(B295,Лист4!B:M,9,1)</f>
        <v xml:space="preserve"> Lactobacillales</v>
      </c>
      <c r="N295" t="str">
        <f>VLOOKUP(B295,Лист4!B:M,10,1)</f>
        <v xml:space="preserve"> Enterococcaceae</v>
      </c>
      <c r="O295" t="str">
        <f>VLOOKUP(B295,Лист4!B:M,11,1)</f>
        <v>Enterococcus.</v>
      </c>
      <c r="P295">
        <f>VLOOKUP(B295,Лист4!B:M,12,1)</f>
        <v>0</v>
      </c>
      <c r="Q295">
        <f>VLOOKUP(B295,Лист4!B:N,13,1)</f>
        <v>0</v>
      </c>
    </row>
    <row r="296" spans="1:17" x14ac:dyDescent="0.25">
      <c r="A296" t="s">
        <v>428</v>
      </c>
      <c r="B296" t="s">
        <v>429</v>
      </c>
      <c r="C296">
        <v>129</v>
      </c>
      <c r="D296" t="s">
        <v>10</v>
      </c>
      <c r="E296">
        <v>58</v>
      </c>
      <c r="F296">
        <v>127</v>
      </c>
      <c r="G296">
        <v>1239</v>
      </c>
      <c r="H296" t="s">
        <v>11</v>
      </c>
      <c r="I296">
        <f t="shared" si="4"/>
        <v>70</v>
      </c>
      <c r="J296" t="str">
        <f>VLOOKUP(B296,Лист4!B:M,6,1)</f>
        <v>Bacteria</v>
      </c>
      <c r="K296" t="str">
        <f>VLOOKUP(B296,Лист4!B:M,7,1)</f>
        <v xml:space="preserve"> Firmicutes</v>
      </c>
      <c r="L296" t="str">
        <f>VLOOKUP(B296,Лист4!B:M,8,1)</f>
        <v xml:space="preserve"> Bacilli</v>
      </c>
      <c r="M296" t="str">
        <f>VLOOKUP(B296,Лист4!B:M,9,1)</f>
        <v xml:space="preserve"> Lactobacillales</v>
      </c>
      <c r="N296" t="str">
        <f>VLOOKUP(B296,Лист4!B:M,10,1)</f>
        <v xml:space="preserve"> Enterococcaceae</v>
      </c>
      <c r="O296" t="str">
        <f>VLOOKUP(B296,Лист4!B:M,11,1)</f>
        <v>Enterococcus.</v>
      </c>
      <c r="P296">
        <f>VLOOKUP(B296,Лист4!B:M,12,1)</f>
        <v>0</v>
      </c>
      <c r="Q296">
        <f>VLOOKUP(B296,Лист4!B:N,13,1)</f>
        <v>0</v>
      </c>
    </row>
    <row r="297" spans="1:17" x14ac:dyDescent="0.25">
      <c r="A297" t="s">
        <v>430</v>
      </c>
      <c r="B297" t="s">
        <v>431</v>
      </c>
      <c r="C297">
        <v>504</v>
      </c>
      <c r="D297" t="s">
        <v>14</v>
      </c>
      <c r="E297">
        <v>31</v>
      </c>
      <c r="F297">
        <v>309</v>
      </c>
      <c r="G297">
        <v>7592</v>
      </c>
      <c r="H297" t="s">
        <v>15</v>
      </c>
      <c r="I297">
        <f t="shared" si="4"/>
        <v>279</v>
      </c>
      <c r="J297" t="str">
        <f>VLOOKUP(B297,Лист4!B:M,6,1)</f>
        <v>Bacteria</v>
      </c>
      <c r="K297" t="str">
        <f>VLOOKUP(B297,Лист4!B:M,7,1)</f>
        <v xml:space="preserve"> Firmicutes</v>
      </c>
      <c r="L297" t="str">
        <f>VLOOKUP(B297,Лист4!B:M,8,1)</f>
        <v xml:space="preserve"> Bacilli</v>
      </c>
      <c r="M297" t="str">
        <f>VLOOKUP(B297,Лист4!B:M,9,1)</f>
        <v xml:space="preserve"> Lactobacillales</v>
      </c>
      <c r="N297" t="str">
        <f>VLOOKUP(B297,Лист4!B:M,10,1)</f>
        <v xml:space="preserve"> Enterococcaceae</v>
      </c>
      <c r="O297" t="str">
        <f>VLOOKUP(B297,Лист4!B:M,11,1)</f>
        <v>Enterococcus.</v>
      </c>
      <c r="P297">
        <f>VLOOKUP(B297,Лист4!B:M,12,1)</f>
        <v>0</v>
      </c>
      <c r="Q297">
        <f>VLOOKUP(B297,Лист4!B:N,13,1)</f>
        <v>0</v>
      </c>
    </row>
    <row r="298" spans="1:17" x14ac:dyDescent="0.25">
      <c r="A298" t="s">
        <v>430</v>
      </c>
      <c r="B298" t="s">
        <v>431</v>
      </c>
      <c r="C298">
        <v>504</v>
      </c>
      <c r="D298" t="s">
        <v>10</v>
      </c>
      <c r="E298">
        <v>323</v>
      </c>
      <c r="F298">
        <v>504</v>
      </c>
      <c r="G298">
        <v>1239</v>
      </c>
      <c r="H298" t="s">
        <v>11</v>
      </c>
      <c r="I298">
        <f t="shared" si="4"/>
        <v>182</v>
      </c>
      <c r="J298" t="str">
        <f>VLOOKUP(B298,Лист4!B:M,6,1)</f>
        <v>Bacteria</v>
      </c>
      <c r="K298" t="str">
        <f>VLOOKUP(B298,Лист4!B:M,7,1)</f>
        <v xml:space="preserve"> Firmicutes</v>
      </c>
      <c r="L298" t="str">
        <f>VLOOKUP(B298,Лист4!B:M,8,1)</f>
        <v xml:space="preserve"> Bacilli</v>
      </c>
      <c r="M298" t="str">
        <f>VLOOKUP(B298,Лист4!B:M,9,1)</f>
        <v xml:space="preserve"> Lactobacillales</v>
      </c>
      <c r="N298" t="str">
        <f>VLOOKUP(B298,Лист4!B:M,10,1)</f>
        <v xml:space="preserve"> Enterococcaceae</v>
      </c>
      <c r="O298" t="str">
        <f>VLOOKUP(B298,Лист4!B:M,11,1)</f>
        <v>Enterococcus.</v>
      </c>
      <c r="P298">
        <f>VLOOKUP(B298,Лист4!B:M,12,1)</f>
        <v>0</v>
      </c>
      <c r="Q298">
        <f>VLOOKUP(B298,Лист4!B:N,13,1)</f>
        <v>0</v>
      </c>
    </row>
    <row r="299" spans="1:17" x14ac:dyDescent="0.25">
      <c r="A299" t="s">
        <v>432</v>
      </c>
      <c r="B299" t="s">
        <v>433</v>
      </c>
      <c r="C299">
        <v>515</v>
      </c>
      <c r="D299" t="s">
        <v>14</v>
      </c>
      <c r="E299">
        <v>35</v>
      </c>
      <c r="F299">
        <v>320</v>
      </c>
      <c r="G299">
        <v>7592</v>
      </c>
      <c r="H299" t="s">
        <v>15</v>
      </c>
      <c r="I299">
        <f t="shared" si="4"/>
        <v>286</v>
      </c>
      <c r="J299" t="str">
        <f>VLOOKUP(B299,Лист4!B:M,6,1)</f>
        <v>Bacteria</v>
      </c>
      <c r="K299" t="str">
        <f>VLOOKUP(B299,Лист4!B:M,7,1)</f>
        <v xml:space="preserve"> Firmicutes</v>
      </c>
      <c r="L299" t="str">
        <f>VLOOKUP(B299,Лист4!B:M,8,1)</f>
        <v xml:space="preserve"> Bacilli</v>
      </c>
      <c r="M299" t="str">
        <f>VLOOKUP(B299,Лист4!B:M,9,1)</f>
        <v xml:space="preserve"> Bacillales</v>
      </c>
      <c r="N299" t="str">
        <f>VLOOKUP(B299,Лист4!B:M,10,1)</f>
        <v xml:space="preserve"> Staphylococcus.</v>
      </c>
      <c r="O299">
        <f>VLOOKUP(B299,Лист4!B:M,11,1)</f>
        <v>0</v>
      </c>
      <c r="P299">
        <f>VLOOKUP(B299,Лист4!B:M,12,1)</f>
        <v>0</v>
      </c>
      <c r="Q299">
        <f>VLOOKUP(B299,Лист4!B:N,13,1)</f>
        <v>0</v>
      </c>
    </row>
    <row r="300" spans="1:17" x14ac:dyDescent="0.25">
      <c r="A300" t="s">
        <v>432</v>
      </c>
      <c r="B300" t="s">
        <v>433</v>
      </c>
      <c r="C300">
        <v>515</v>
      </c>
      <c r="D300" t="s">
        <v>10</v>
      </c>
      <c r="E300">
        <v>334</v>
      </c>
      <c r="F300">
        <v>515</v>
      </c>
      <c r="G300">
        <v>1239</v>
      </c>
      <c r="H300" t="s">
        <v>11</v>
      </c>
      <c r="I300">
        <f t="shared" si="4"/>
        <v>182</v>
      </c>
      <c r="J300" t="str">
        <f>VLOOKUP(B300,Лист4!B:M,6,1)</f>
        <v>Bacteria</v>
      </c>
      <c r="K300" t="str">
        <f>VLOOKUP(B300,Лист4!B:M,7,1)</f>
        <v xml:space="preserve"> Firmicutes</v>
      </c>
      <c r="L300" t="str">
        <f>VLOOKUP(B300,Лист4!B:M,8,1)</f>
        <v xml:space="preserve"> Bacilli</v>
      </c>
      <c r="M300" t="str">
        <f>VLOOKUP(B300,Лист4!B:M,9,1)</f>
        <v xml:space="preserve"> Bacillales</v>
      </c>
      <c r="N300" t="str">
        <f>VLOOKUP(B300,Лист4!B:M,10,1)</f>
        <v xml:space="preserve"> Staphylococcus.</v>
      </c>
      <c r="O300">
        <f>VLOOKUP(B300,Лист4!B:M,11,1)</f>
        <v>0</v>
      </c>
      <c r="P300">
        <f>VLOOKUP(B300,Лист4!B:M,12,1)</f>
        <v>0</v>
      </c>
      <c r="Q300">
        <f>VLOOKUP(B300,Лист4!B:N,13,1)</f>
        <v>0</v>
      </c>
    </row>
    <row r="301" spans="1:17" x14ac:dyDescent="0.25">
      <c r="A301" t="s">
        <v>434</v>
      </c>
      <c r="B301" t="s">
        <v>435</v>
      </c>
      <c r="C301">
        <v>515</v>
      </c>
      <c r="D301" t="s">
        <v>14</v>
      </c>
      <c r="E301">
        <v>35</v>
      </c>
      <c r="F301">
        <v>320</v>
      </c>
      <c r="G301">
        <v>7592</v>
      </c>
      <c r="H301" t="s">
        <v>15</v>
      </c>
      <c r="I301">
        <f t="shared" si="4"/>
        <v>286</v>
      </c>
      <c r="J301" t="str">
        <f>VLOOKUP(B301,Лист4!B:M,6,1)</f>
        <v>Bacteria</v>
      </c>
      <c r="K301" t="str">
        <f>VLOOKUP(B301,Лист4!B:M,7,1)</f>
        <v xml:space="preserve"> Firmicutes</v>
      </c>
      <c r="L301" t="str">
        <f>VLOOKUP(B301,Лист4!B:M,8,1)</f>
        <v xml:space="preserve"> Bacilli</v>
      </c>
      <c r="M301" t="str">
        <f>VLOOKUP(B301,Лист4!B:M,9,1)</f>
        <v xml:space="preserve"> Bacillales</v>
      </c>
      <c r="N301" t="str">
        <f>VLOOKUP(B301,Лист4!B:M,10,1)</f>
        <v xml:space="preserve"> Staphylococcus.</v>
      </c>
      <c r="O301">
        <f>VLOOKUP(B301,Лист4!B:M,11,1)</f>
        <v>0</v>
      </c>
      <c r="P301">
        <f>VLOOKUP(B301,Лист4!B:M,12,1)</f>
        <v>0</v>
      </c>
      <c r="Q301">
        <f>VLOOKUP(B301,Лист4!B:N,13,1)</f>
        <v>0</v>
      </c>
    </row>
    <row r="302" spans="1:17" x14ac:dyDescent="0.25">
      <c r="A302" t="s">
        <v>434</v>
      </c>
      <c r="B302" t="s">
        <v>435</v>
      </c>
      <c r="C302">
        <v>515</v>
      </c>
      <c r="D302" t="s">
        <v>10</v>
      </c>
      <c r="E302">
        <v>334</v>
      </c>
      <c r="F302">
        <v>515</v>
      </c>
      <c r="G302">
        <v>1239</v>
      </c>
      <c r="H302" t="s">
        <v>11</v>
      </c>
      <c r="I302">
        <f t="shared" si="4"/>
        <v>182</v>
      </c>
      <c r="J302" t="str">
        <f>VLOOKUP(B302,Лист4!B:M,6,1)</f>
        <v>Bacteria</v>
      </c>
      <c r="K302" t="str">
        <f>VLOOKUP(B302,Лист4!B:M,7,1)</f>
        <v xml:space="preserve"> Firmicutes</v>
      </c>
      <c r="L302" t="str">
        <f>VLOOKUP(B302,Лист4!B:M,8,1)</f>
        <v xml:space="preserve"> Bacilli</v>
      </c>
      <c r="M302" t="str">
        <f>VLOOKUP(B302,Лист4!B:M,9,1)</f>
        <v xml:space="preserve"> Bacillales</v>
      </c>
      <c r="N302" t="str">
        <f>VLOOKUP(B302,Лист4!B:M,10,1)</f>
        <v xml:space="preserve"> Staphylococcus.</v>
      </c>
      <c r="O302">
        <f>VLOOKUP(B302,Лист4!B:M,11,1)</f>
        <v>0</v>
      </c>
      <c r="P302">
        <f>VLOOKUP(B302,Лист4!B:M,12,1)</f>
        <v>0</v>
      </c>
      <c r="Q302">
        <f>VLOOKUP(B302,Лист4!B:N,13,1)</f>
        <v>0</v>
      </c>
    </row>
    <row r="303" spans="1:17" x14ac:dyDescent="0.25">
      <c r="A303" t="s">
        <v>436</v>
      </c>
      <c r="B303" t="s">
        <v>437</v>
      </c>
      <c r="C303">
        <v>517</v>
      </c>
      <c r="D303" t="s">
        <v>14</v>
      </c>
      <c r="E303">
        <v>37</v>
      </c>
      <c r="F303">
        <v>322</v>
      </c>
      <c r="G303">
        <v>7592</v>
      </c>
      <c r="H303" t="s">
        <v>15</v>
      </c>
      <c r="I303">
        <f t="shared" si="4"/>
        <v>286</v>
      </c>
      <c r="J303" t="str">
        <f>VLOOKUP(B303,Лист4!B:M,6,1)</f>
        <v>Bacteria</v>
      </c>
      <c r="K303" t="str">
        <f>VLOOKUP(B303,Лист4!B:M,7,1)</f>
        <v xml:space="preserve"> Firmicutes</v>
      </c>
      <c r="L303" t="str">
        <f>VLOOKUP(B303,Лист4!B:M,8,1)</f>
        <v xml:space="preserve"> Bacilli</v>
      </c>
      <c r="M303" t="str">
        <f>VLOOKUP(B303,Лист4!B:M,9,1)</f>
        <v xml:space="preserve"> Bacillales</v>
      </c>
      <c r="N303" t="str">
        <f>VLOOKUP(B303,Лист4!B:M,10,1)</f>
        <v xml:space="preserve"> Staphylococcus.</v>
      </c>
      <c r="O303">
        <f>VLOOKUP(B303,Лист4!B:M,11,1)</f>
        <v>0</v>
      </c>
      <c r="P303">
        <f>VLOOKUP(B303,Лист4!B:M,12,1)</f>
        <v>0</v>
      </c>
      <c r="Q303">
        <f>VLOOKUP(B303,Лист4!B:N,13,1)</f>
        <v>0</v>
      </c>
    </row>
    <row r="304" spans="1:17" x14ac:dyDescent="0.25">
      <c r="A304" t="s">
        <v>436</v>
      </c>
      <c r="B304" t="s">
        <v>437</v>
      </c>
      <c r="C304">
        <v>517</v>
      </c>
      <c r="D304" t="s">
        <v>10</v>
      </c>
      <c r="E304">
        <v>336</v>
      </c>
      <c r="F304">
        <v>517</v>
      </c>
      <c r="G304">
        <v>1239</v>
      </c>
      <c r="H304" t="s">
        <v>11</v>
      </c>
      <c r="I304">
        <f t="shared" si="4"/>
        <v>182</v>
      </c>
      <c r="J304" t="str">
        <f>VLOOKUP(B304,Лист4!B:M,6,1)</f>
        <v>Bacteria</v>
      </c>
      <c r="K304" t="str">
        <f>VLOOKUP(B304,Лист4!B:M,7,1)</f>
        <v xml:space="preserve"> Firmicutes</v>
      </c>
      <c r="L304" t="str">
        <f>VLOOKUP(B304,Лист4!B:M,8,1)</f>
        <v xml:space="preserve"> Bacilli</v>
      </c>
      <c r="M304" t="str">
        <f>VLOOKUP(B304,Лист4!B:M,9,1)</f>
        <v xml:space="preserve"> Bacillales</v>
      </c>
      <c r="N304" t="str">
        <f>VLOOKUP(B304,Лист4!B:M,10,1)</f>
        <v xml:space="preserve"> Staphylococcus.</v>
      </c>
      <c r="O304">
        <f>VLOOKUP(B304,Лист4!B:M,11,1)</f>
        <v>0</v>
      </c>
      <c r="P304">
        <f>VLOOKUP(B304,Лист4!B:M,12,1)</f>
        <v>0</v>
      </c>
      <c r="Q304">
        <f>VLOOKUP(B304,Лист4!B:N,13,1)</f>
        <v>0</v>
      </c>
    </row>
    <row r="305" spans="1:17" x14ac:dyDescent="0.25">
      <c r="A305" t="s">
        <v>438</v>
      </c>
      <c r="B305" t="s">
        <v>439</v>
      </c>
      <c r="C305">
        <v>517</v>
      </c>
      <c r="D305" t="s">
        <v>14</v>
      </c>
      <c r="E305">
        <v>37</v>
      </c>
      <c r="F305">
        <v>322</v>
      </c>
      <c r="G305">
        <v>7592</v>
      </c>
      <c r="H305" t="s">
        <v>15</v>
      </c>
      <c r="I305">
        <f t="shared" si="4"/>
        <v>286</v>
      </c>
      <c r="J305" t="str">
        <f>VLOOKUP(B305,Лист4!B:M,6,1)</f>
        <v>Bacteria</v>
      </c>
      <c r="K305" t="str">
        <f>VLOOKUP(B305,Лист4!B:M,7,1)</f>
        <v xml:space="preserve"> Firmicutes</v>
      </c>
      <c r="L305" t="str">
        <f>VLOOKUP(B305,Лист4!B:M,8,1)</f>
        <v xml:space="preserve"> Bacilli</v>
      </c>
      <c r="M305" t="str">
        <f>VLOOKUP(B305,Лист4!B:M,9,1)</f>
        <v xml:space="preserve"> Bacillales</v>
      </c>
      <c r="N305" t="str">
        <f>VLOOKUP(B305,Лист4!B:M,10,1)</f>
        <v xml:space="preserve"> Staphylococcus.</v>
      </c>
      <c r="O305">
        <f>VLOOKUP(B305,Лист4!B:M,11,1)</f>
        <v>0</v>
      </c>
      <c r="P305">
        <f>VLOOKUP(B305,Лист4!B:M,12,1)</f>
        <v>0</v>
      </c>
      <c r="Q305">
        <f>VLOOKUP(B305,Лист4!B:N,13,1)</f>
        <v>0</v>
      </c>
    </row>
    <row r="306" spans="1:17" x14ac:dyDescent="0.25">
      <c r="A306" t="s">
        <v>438</v>
      </c>
      <c r="B306" t="s">
        <v>439</v>
      </c>
      <c r="C306">
        <v>517</v>
      </c>
      <c r="D306" t="s">
        <v>10</v>
      </c>
      <c r="E306">
        <v>336</v>
      </c>
      <c r="F306">
        <v>517</v>
      </c>
      <c r="G306">
        <v>1239</v>
      </c>
      <c r="H306" t="s">
        <v>11</v>
      </c>
      <c r="I306">
        <f t="shared" si="4"/>
        <v>182</v>
      </c>
      <c r="J306" t="str">
        <f>VLOOKUP(B306,Лист4!B:M,6,1)</f>
        <v>Bacteria</v>
      </c>
      <c r="K306" t="str">
        <f>VLOOKUP(B306,Лист4!B:M,7,1)</f>
        <v xml:space="preserve"> Firmicutes</v>
      </c>
      <c r="L306" t="str">
        <f>VLOOKUP(B306,Лист4!B:M,8,1)</f>
        <v xml:space="preserve"> Bacilli</v>
      </c>
      <c r="M306" t="str">
        <f>VLOOKUP(B306,Лист4!B:M,9,1)</f>
        <v xml:space="preserve"> Bacillales</v>
      </c>
      <c r="N306" t="str">
        <f>VLOOKUP(B306,Лист4!B:M,10,1)</f>
        <v xml:space="preserve"> Staphylococcus.</v>
      </c>
      <c r="O306">
        <f>VLOOKUP(B306,Лист4!B:M,11,1)</f>
        <v>0</v>
      </c>
      <c r="P306">
        <f>VLOOKUP(B306,Лист4!B:M,12,1)</f>
        <v>0</v>
      </c>
      <c r="Q306">
        <f>VLOOKUP(B306,Лист4!B:N,13,1)</f>
        <v>0</v>
      </c>
    </row>
    <row r="307" spans="1:17" x14ac:dyDescent="0.25">
      <c r="A307" t="s">
        <v>440</v>
      </c>
      <c r="B307" t="s">
        <v>441</v>
      </c>
      <c r="C307">
        <v>517</v>
      </c>
      <c r="D307" t="s">
        <v>14</v>
      </c>
      <c r="E307">
        <v>37</v>
      </c>
      <c r="F307">
        <v>322</v>
      </c>
      <c r="G307">
        <v>7592</v>
      </c>
      <c r="H307" t="s">
        <v>15</v>
      </c>
      <c r="I307">
        <f t="shared" si="4"/>
        <v>286</v>
      </c>
      <c r="J307" t="str">
        <f>VLOOKUP(B307,Лист4!B:M,6,1)</f>
        <v>Bacteria</v>
      </c>
      <c r="K307" t="str">
        <f>VLOOKUP(B307,Лист4!B:M,7,1)</f>
        <v xml:space="preserve"> Firmicutes</v>
      </c>
      <c r="L307" t="str">
        <f>VLOOKUP(B307,Лист4!B:M,8,1)</f>
        <v xml:space="preserve"> Bacilli</v>
      </c>
      <c r="M307" t="str">
        <f>VLOOKUP(B307,Лист4!B:M,9,1)</f>
        <v xml:space="preserve"> Bacillales</v>
      </c>
      <c r="N307" t="str">
        <f>VLOOKUP(B307,Лист4!B:M,10,1)</f>
        <v xml:space="preserve"> Staphylococcus.</v>
      </c>
      <c r="O307">
        <f>VLOOKUP(B307,Лист4!B:M,11,1)</f>
        <v>0</v>
      </c>
      <c r="P307">
        <f>VLOOKUP(B307,Лист4!B:M,12,1)</f>
        <v>0</v>
      </c>
      <c r="Q307">
        <f>VLOOKUP(B307,Лист4!B:N,13,1)</f>
        <v>0</v>
      </c>
    </row>
    <row r="308" spans="1:17" x14ac:dyDescent="0.25">
      <c r="A308" t="s">
        <v>440</v>
      </c>
      <c r="B308" t="s">
        <v>441</v>
      </c>
      <c r="C308">
        <v>517</v>
      </c>
      <c r="D308" t="s">
        <v>10</v>
      </c>
      <c r="E308">
        <v>336</v>
      </c>
      <c r="F308">
        <v>517</v>
      </c>
      <c r="G308">
        <v>1239</v>
      </c>
      <c r="H308" t="s">
        <v>11</v>
      </c>
      <c r="I308">
        <f t="shared" si="4"/>
        <v>182</v>
      </c>
      <c r="J308" t="str">
        <f>VLOOKUP(B308,Лист4!B:M,6,1)</f>
        <v>Bacteria</v>
      </c>
      <c r="K308" t="str">
        <f>VLOOKUP(B308,Лист4!B:M,7,1)</f>
        <v xml:space="preserve"> Firmicutes</v>
      </c>
      <c r="L308" t="str">
        <f>VLOOKUP(B308,Лист4!B:M,8,1)</f>
        <v xml:space="preserve"> Bacilli</v>
      </c>
      <c r="M308" t="str">
        <f>VLOOKUP(B308,Лист4!B:M,9,1)</f>
        <v xml:space="preserve"> Bacillales</v>
      </c>
      <c r="N308" t="str">
        <f>VLOOKUP(B308,Лист4!B:M,10,1)</f>
        <v xml:space="preserve"> Staphylococcus.</v>
      </c>
      <c r="O308">
        <f>VLOOKUP(B308,Лист4!B:M,11,1)</f>
        <v>0</v>
      </c>
      <c r="P308">
        <f>VLOOKUP(B308,Лист4!B:M,12,1)</f>
        <v>0</v>
      </c>
      <c r="Q308">
        <f>VLOOKUP(B308,Лист4!B:N,13,1)</f>
        <v>0</v>
      </c>
    </row>
    <row r="309" spans="1:17" x14ac:dyDescent="0.25">
      <c r="A309" t="s">
        <v>442</v>
      </c>
      <c r="B309" t="s">
        <v>443</v>
      </c>
      <c r="C309">
        <v>515</v>
      </c>
      <c r="D309" t="s">
        <v>14</v>
      </c>
      <c r="E309">
        <v>35</v>
      </c>
      <c r="F309">
        <v>320</v>
      </c>
      <c r="G309">
        <v>7592</v>
      </c>
      <c r="H309" t="s">
        <v>15</v>
      </c>
      <c r="I309">
        <f t="shared" si="4"/>
        <v>286</v>
      </c>
      <c r="J309" t="str">
        <f>VLOOKUP(B309,Лист4!B:M,6,1)</f>
        <v>Bacteria</v>
      </c>
      <c r="K309" t="str">
        <f>VLOOKUP(B309,Лист4!B:M,7,1)</f>
        <v xml:space="preserve"> Firmicutes</v>
      </c>
      <c r="L309" t="str">
        <f>VLOOKUP(B309,Лист4!B:M,8,1)</f>
        <v xml:space="preserve"> Bacilli</v>
      </c>
      <c r="M309" t="str">
        <f>VLOOKUP(B309,Лист4!B:M,9,1)</f>
        <v xml:space="preserve"> Bacillales</v>
      </c>
      <c r="N309" t="str">
        <f>VLOOKUP(B309,Лист4!B:M,10,1)</f>
        <v xml:space="preserve"> Staphylococcus.</v>
      </c>
      <c r="O309">
        <f>VLOOKUP(B309,Лист4!B:M,11,1)</f>
        <v>0</v>
      </c>
      <c r="P309">
        <f>VLOOKUP(B309,Лист4!B:M,12,1)</f>
        <v>0</v>
      </c>
      <c r="Q309">
        <f>VLOOKUP(B309,Лист4!B:N,13,1)</f>
        <v>0</v>
      </c>
    </row>
    <row r="310" spans="1:17" x14ac:dyDescent="0.25">
      <c r="A310" t="s">
        <v>442</v>
      </c>
      <c r="B310" t="s">
        <v>443</v>
      </c>
      <c r="C310">
        <v>515</v>
      </c>
      <c r="D310" t="s">
        <v>10</v>
      </c>
      <c r="E310">
        <v>334</v>
      </c>
      <c r="F310">
        <v>515</v>
      </c>
      <c r="G310">
        <v>1239</v>
      </c>
      <c r="H310" t="s">
        <v>11</v>
      </c>
      <c r="I310">
        <f t="shared" si="4"/>
        <v>182</v>
      </c>
      <c r="J310" t="str">
        <f>VLOOKUP(B310,Лист4!B:M,6,1)</f>
        <v>Bacteria</v>
      </c>
      <c r="K310" t="str">
        <f>VLOOKUP(B310,Лист4!B:M,7,1)</f>
        <v xml:space="preserve"> Firmicutes</v>
      </c>
      <c r="L310" t="str">
        <f>VLOOKUP(B310,Лист4!B:M,8,1)</f>
        <v xml:space="preserve"> Bacilli</v>
      </c>
      <c r="M310" t="str">
        <f>VLOOKUP(B310,Лист4!B:M,9,1)</f>
        <v xml:space="preserve"> Bacillales</v>
      </c>
      <c r="N310" t="str">
        <f>VLOOKUP(B310,Лист4!B:M,10,1)</f>
        <v xml:space="preserve"> Staphylococcus.</v>
      </c>
      <c r="O310">
        <f>VLOOKUP(B310,Лист4!B:M,11,1)</f>
        <v>0</v>
      </c>
      <c r="P310">
        <f>VLOOKUP(B310,Лист4!B:M,12,1)</f>
        <v>0</v>
      </c>
      <c r="Q310">
        <f>VLOOKUP(B310,Лист4!B:N,13,1)</f>
        <v>0</v>
      </c>
    </row>
    <row r="311" spans="1:17" x14ac:dyDescent="0.25">
      <c r="A311" t="s">
        <v>444</v>
      </c>
      <c r="B311" t="s">
        <v>445</v>
      </c>
      <c r="C311">
        <v>516</v>
      </c>
      <c r="D311" t="s">
        <v>14</v>
      </c>
      <c r="E311">
        <v>35</v>
      </c>
      <c r="F311">
        <v>321</v>
      </c>
      <c r="G311">
        <v>7592</v>
      </c>
      <c r="H311" t="s">
        <v>15</v>
      </c>
      <c r="I311">
        <f t="shared" si="4"/>
        <v>287</v>
      </c>
      <c r="J311" t="str">
        <f>VLOOKUP(B311,Лист4!B:M,6,1)</f>
        <v>Bacteria</v>
      </c>
      <c r="K311" t="str">
        <f>VLOOKUP(B311,Лист4!B:M,7,1)</f>
        <v xml:space="preserve"> Firmicutes</v>
      </c>
      <c r="L311" t="str">
        <f>VLOOKUP(B311,Лист4!B:M,8,1)</f>
        <v xml:space="preserve"> Bacilli</v>
      </c>
      <c r="M311" t="str">
        <f>VLOOKUP(B311,Лист4!B:M,9,1)</f>
        <v xml:space="preserve"> Bacillales</v>
      </c>
      <c r="N311" t="str">
        <f>VLOOKUP(B311,Лист4!B:M,10,1)</f>
        <v xml:space="preserve"> Staphylococcus.</v>
      </c>
      <c r="O311">
        <f>VLOOKUP(B311,Лист4!B:M,11,1)</f>
        <v>0</v>
      </c>
      <c r="P311">
        <f>VLOOKUP(B311,Лист4!B:M,12,1)</f>
        <v>0</v>
      </c>
      <c r="Q311">
        <f>VLOOKUP(B311,Лист4!B:N,13,1)</f>
        <v>0</v>
      </c>
    </row>
    <row r="312" spans="1:17" x14ac:dyDescent="0.25">
      <c r="A312" t="s">
        <v>444</v>
      </c>
      <c r="B312" t="s">
        <v>445</v>
      </c>
      <c r="C312">
        <v>516</v>
      </c>
      <c r="D312" t="s">
        <v>10</v>
      </c>
      <c r="E312">
        <v>335</v>
      </c>
      <c r="F312">
        <v>516</v>
      </c>
      <c r="G312">
        <v>1239</v>
      </c>
      <c r="H312" t="s">
        <v>11</v>
      </c>
      <c r="I312">
        <f t="shared" si="4"/>
        <v>182</v>
      </c>
      <c r="J312" t="str">
        <f>VLOOKUP(B312,Лист4!B:M,6,1)</f>
        <v>Bacteria</v>
      </c>
      <c r="K312" t="str">
        <f>VLOOKUP(B312,Лист4!B:M,7,1)</f>
        <v xml:space="preserve"> Firmicutes</v>
      </c>
      <c r="L312" t="str">
        <f>VLOOKUP(B312,Лист4!B:M,8,1)</f>
        <v xml:space="preserve"> Bacilli</v>
      </c>
      <c r="M312" t="str">
        <f>VLOOKUP(B312,Лист4!B:M,9,1)</f>
        <v xml:space="preserve"> Bacillales</v>
      </c>
      <c r="N312" t="str">
        <f>VLOOKUP(B312,Лист4!B:M,10,1)</f>
        <v xml:space="preserve"> Staphylococcus.</v>
      </c>
      <c r="O312">
        <f>VLOOKUP(B312,Лист4!B:M,11,1)</f>
        <v>0</v>
      </c>
      <c r="P312">
        <f>VLOOKUP(B312,Лист4!B:M,12,1)</f>
        <v>0</v>
      </c>
      <c r="Q312">
        <f>VLOOKUP(B312,Лист4!B:N,13,1)</f>
        <v>0</v>
      </c>
    </row>
    <row r="313" spans="1:17" x14ac:dyDescent="0.25">
      <c r="A313" t="s">
        <v>446</v>
      </c>
      <c r="B313" t="s">
        <v>447</v>
      </c>
      <c r="C313">
        <v>517</v>
      </c>
      <c r="D313" t="s">
        <v>14</v>
      </c>
      <c r="E313">
        <v>37</v>
      </c>
      <c r="F313">
        <v>322</v>
      </c>
      <c r="G313">
        <v>7592</v>
      </c>
      <c r="H313" t="s">
        <v>15</v>
      </c>
      <c r="I313">
        <f t="shared" si="4"/>
        <v>286</v>
      </c>
      <c r="J313" t="str">
        <f>VLOOKUP(B313,Лист4!B:M,6,1)</f>
        <v>Bacteria</v>
      </c>
      <c r="K313" t="str">
        <f>VLOOKUP(B313,Лист4!B:M,7,1)</f>
        <v xml:space="preserve"> Firmicutes</v>
      </c>
      <c r="L313" t="str">
        <f>VLOOKUP(B313,Лист4!B:M,8,1)</f>
        <v xml:space="preserve"> Bacilli</v>
      </c>
      <c r="M313" t="str">
        <f>VLOOKUP(B313,Лист4!B:M,9,1)</f>
        <v xml:space="preserve"> Bacillales</v>
      </c>
      <c r="N313" t="str">
        <f>VLOOKUP(B313,Лист4!B:M,10,1)</f>
        <v xml:space="preserve"> Staphylococcus.</v>
      </c>
      <c r="O313">
        <f>VLOOKUP(B313,Лист4!B:M,11,1)</f>
        <v>0</v>
      </c>
      <c r="P313">
        <f>VLOOKUP(B313,Лист4!B:M,12,1)</f>
        <v>0</v>
      </c>
      <c r="Q313">
        <f>VLOOKUP(B313,Лист4!B:N,13,1)</f>
        <v>0</v>
      </c>
    </row>
    <row r="314" spans="1:17" x14ac:dyDescent="0.25">
      <c r="A314" t="s">
        <v>446</v>
      </c>
      <c r="B314" t="s">
        <v>447</v>
      </c>
      <c r="C314">
        <v>517</v>
      </c>
      <c r="D314" t="s">
        <v>10</v>
      </c>
      <c r="E314">
        <v>336</v>
      </c>
      <c r="F314">
        <v>517</v>
      </c>
      <c r="G314">
        <v>1239</v>
      </c>
      <c r="H314" t="s">
        <v>11</v>
      </c>
      <c r="I314">
        <f t="shared" si="4"/>
        <v>182</v>
      </c>
      <c r="J314" t="str">
        <f>VLOOKUP(B314,Лист4!B:M,6,1)</f>
        <v>Bacteria</v>
      </c>
      <c r="K314" t="str">
        <f>VLOOKUP(B314,Лист4!B:M,7,1)</f>
        <v xml:space="preserve"> Firmicutes</v>
      </c>
      <c r="L314" t="str">
        <f>VLOOKUP(B314,Лист4!B:M,8,1)</f>
        <v xml:space="preserve"> Bacilli</v>
      </c>
      <c r="M314" t="str">
        <f>VLOOKUP(B314,Лист4!B:M,9,1)</f>
        <v xml:space="preserve"> Bacillales</v>
      </c>
      <c r="N314" t="str">
        <f>VLOOKUP(B314,Лист4!B:M,10,1)</f>
        <v xml:space="preserve"> Staphylococcus.</v>
      </c>
      <c r="O314">
        <f>VLOOKUP(B314,Лист4!B:M,11,1)</f>
        <v>0</v>
      </c>
      <c r="P314">
        <f>VLOOKUP(B314,Лист4!B:M,12,1)</f>
        <v>0</v>
      </c>
      <c r="Q314">
        <f>VLOOKUP(B314,Лист4!B:N,13,1)</f>
        <v>0</v>
      </c>
    </row>
    <row r="315" spans="1:17" x14ac:dyDescent="0.25">
      <c r="A315" t="s">
        <v>448</v>
      </c>
      <c r="B315" t="s">
        <v>449</v>
      </c>
      <c r="C315">
        <v>517</v>
      </c>
      <c r="D315" t="s">
        <v>14</v>
      </c>
      <c r="E315">
        <v>37</v>
      </c>
      <c r="F315">
        <v>322</v>
      </c>
      <c r="G315">
        <v>7592</v>
      </c>
      <c r="H315" t="s">
        <v>15</v>
      </c>
      <c r="I315">
        <f t="shared" si="4"/>
        <v>286</v>
      </c>
      <c r="J315" t="str">
        <f>VLOOKUP(B315,Лист4!B:M,6,1)</f>
        <v>Bacteria</v>
      </c>
      <c r="K315" t="str">
        <f>VLOOKUP(B315,Лист4!B:M,7,1)</f>
        <v xml:space="preserve"> Firmicutes</v>
      </c>
      <c r="L315" t="str">
        <f>VLOOKUP(B315,Лист4!B:M,8,1)</f>
        <v xml:space="preserve"> Bacilli</v>
      </c>
      <c r="M315" t="str">
        <f>VLOOKUP(B315,Лист4!B:M,9,1)</f>
        <v xml:space="preserve"> Bacillales</v>
      </c>
      <c r="N315" t="str">
        <f>VLOOKUP(B315,Лист4!B:M,10,1)</f>
        <v xml:space="preserve"> Staphylococcus.</v>
      </c>
      <c r="O315">
        <f>VLOOKUP(B315,Лист4!B:M,11,1)</f>
        <v>0</v>
      </c>
      <c r="P315">
        <f>VLOOKUP(B315,Лист4!B:M,12,1)</f>
        <v>0</v>
      </c>
      <c r="Q315">
        <f>VLOOKUP(B315,Лист4!B:N,13,1)</f>
        <v>0</v>
      </c>
    </row>
    <row r="316" spans="1:17" x14ac:dyDescent="0.25">
      <c r="A316" t="s">
        <v>448</v>
      </c>
      <c r="B316" t="s">
        <v>449</v>
      </c>
      <c r="C316">
        <v>517</v>
      </c>
      <c r="D316" t="s">
        <v>10</v>
      </c>
      <c r="E316">
        <v>336</v>
      </c>
      <c r="F316">
        <v>517</v>
      </c>
      <c r="G316">
        <v>1239</v>
      </c>
      <c r="H316" t="s">
        <v>11</v>
      </c>
      <c r="I316">
        <f t="shared" si="4"/>
        <v>182</v>
      </c>
      <c r="J316" t="str">
        <f>VLOOKUP(B316,Лист4!B:M,6,1)</f>
        <v>Bacteria</v>
      </c>
      <c r="K316" t="str">
        <f>VLOOKUP(B316,Лист4!B:M,7,1)</f>
        <v xml:space="preserve"> Firmicutes</v>
      </c>
      <c r="L316" t="str">
        <f>VLOOKUP(B316,Лист4!B:M,8,1)</f>
        <v xml:space="preserve"> Bacilli</v>
      </c>
      <c r="M316" t="str">
        <f>VLOOKUP(B316,Лист4!B:M,9,1)</f>
        <v xml:space="preserve"> Bacillales</v>
      </c>
      <c r="N316" t="str">
        <f>VLOOKUP(B316,Лист4!B:M,10,1)</f>
        <v xml:space="preserve"> Staphylococcus.</v>
      </c>
      <c r="O316">
        <f>VLOOKUP(B316,Лист4!B:M,11,1)</f>
        <v>0</v>
      </c>
      <c r="P316">
        <f>VLOOKUP(B316,Лист4!B:M,12,1)</f>
        <v>0</v>
      </c>
      <c r="Q316">
        <f>VLOOKUP(B316,Лист4!B:N,13,1)</f>
        <v>0</v>
      </c>
    </row>
    <row r="317" spans="1:17" x14ac:dyDescent="0.25">
      <c r="A317" t="s">
        <v>450</v>
      </c>
      <c r="B317" t="s">
        <v>451</v>
      </c>
      <c r="C317">
        <v>517</v>
      </c>
      <c r="D317" t="s">
        <v>14</v>
      </c>
      <c r="E317">
        <v>37</v>
      </c>
      <c r="F317">
        <v>322</v>
      </c>
      <c r="G317">
        <v>7592</v>
      </c>
      <c r="H317" t="s">
        <v>15</v>
      </c>
      <c r="I317">
        <f t="shared" si="4"/>
        <v>286</v>
      </c>
      <c r="J317" t="str">
        <f>VLOOKUP(B317,Лист4!B:M,6,1)</f>
        <v>Bacteria</v>
      </c>
      <c r="K317" t="str">
        <f>VLOOKUP(B317,Лист4!B:M,7,1)</f>
        <v xml:space="preserve"> Firmicutes</v>
      </c>
      <c r="L317" t="str">
        <f>VLOOKUP(B317,Лист4!B:M,8,1)</f>
        <v xml:space="preserve"> Bacilli</v>
      </c>
      <c r="M317" t="str">
        <f>VLOOKUP(B317,Лист4!B:M,9,1)</f>
        <v xml:space="preserve"> Bacillales</v>
      </c>
      <c r="N317" t="str">
        <f>VLOOKUP(B317,Лист4!B:M,10,1)</f>
        <v xml:space="preserve"> Staphylococcus.</v>
      </c>
      <c r="O317">
        <f>VLOOKUP(B317,Лист4!B:M,11,1)</f>
        <v>0</v>
      </c>
      <c r="P317">
        <f>VLOOKUP(B317,Лист4!B:M,12,1)</f>
        <v>0</v>
      </c>
      <c r="Q317">
        <f>VLOOKUP(B317,Лист4!B:N,13,1)</f>
        <v>0</v>
      </c>
    </row>
    <row r="318" spans="1:17" x14ac:dyDescent="0.25">
      <c r="A318" t="s">
        <v>450</v>
      </c>
      <c r="B318" t="s">
        <v>451</v>
      </c>
      <c r="C318">
        <v>517</v>
      </c>
      <c r="D318" t="s">
        <v>10</v>
      </c>
      <c r="E318">
        <v>336</v>
      </c>
      <c r="F318">
        <v>517</v>
      </c>
      <c r="G318">
        <v>1239</v>
      </c>
      <c r="H318" t="s">
        <v>11</v>
      </c>
      <c r="I318">
        <f t="shared" si="4"/>
        <v>182</v>
      </c>
      <c r="J318" t="str">
        <f>VLOOKUP(B318,Лист4!B:M,6,1)</f>
        <v>Bacteria</v>
      </c>
      <c r="K318" t="str">
        <f>VLOOKUP(B318,Лист4!B:M,7,1)</f>
        <v xml:space="preserve"> Firmicutes</v>
      </c>
      <c r="L318" t="str">
        <f>VLOOKUP(B318,Лист4!B:M,8,1)</f>
        <v xml:space="preserve"> Bacilli</v>
      </c>
      <c r="M318" t="str">
        <f>VLOOKUP(B318,Лист4!B:M,9,1)</f>
        <v xml:space="preserve"> Bacillales</v>
      </c>
      <c r="N318" t="str">
        <f>VLOOKUP(B318,Лист4!B:M,10,1)</f>
        <v xml:space="preserve"> Staphylococcus.</v>
      </c>
      <c r="O318">
        <f>VLOOKUP(B318,Лист4!B:M,11,1)</f>
        <v>0</v>
      </c>
      <c r="P318">
        <f>VLOOKUP(B318,Лист4!B:M,12,1)</f>
        <v>0</v>
      </c>
      <c r="Q318">
        <f>VLOOKUP(B318,Лист4!B:N,13,1)</f>
        <v>0</v>
      </c>
    </row>
    <row r="319" spans="1:17" x14ac:dyDescent="0.25">
      <c r="A319" t="s">
        <v>452</v>
      </c>
      <c r="B319" t="s">
        <v>453</v>
      </c>
      <c r="C319">
        <v>517</v>
      </c>
      <c r="D319" t="s">
        <v>14</v>
      </c>
      <c r="E319">
        <v>37</v>
      </c>
      <c r="F319">
        <v>322</v>
      </c>
      <c r="G319">
        <v>7592</v>
      </c>
      <c r="H319" t="s">
        <v>15</v>
      </c>
      <c r="I319">
        <f t="shared" si="4"/>
        <v>286</v>
      </c>
      <c r="J319" t="str">
        <f>VLOOKUP(B319,Лист4!B:M,6,1)</f>
        <v>Bacteria</v>
      </c>
      <c r="K319" t="str">
        <f>VLOOKUP(B319,Лист4!B:M,7,1)</f>
        <v xml:space="preserve"> Firmicutes</v>
      </c>
      <c r="L319" t="str">
        <f>VLOOKUP(B319,Лист4!B:M,8,1)</f>
        <v xml:space="preserve"> Bacilli</v>
      </c>
      <c r="M319" t="str">
        <f>VLOOKUP(B319,Лист4!B:M,9,1)</f>
        <v xml:space="preserve"> Bacillales</v>
      </c>
      <c r="N319" t="str">
        <f>VLOOKUP(B319,Лист4!B:M,10,1)</f>
        <v xml:space="preserve"> Staphylococcus.</v>
      </c>
      <c r="O319">
        <f>VLOOKUP(B319,Лист4!B:M,11,1)</f>
        <v>0</v>
      </c>
      <c r="P319">
        <f>VLOOKUP(B319,Лист4!B:M,12,1)</f>
        <v>0</v>
      </c>
      <c r="Q319">
        <f>VLOOKUP(B319,Лист4!B:N,13,1)</f>
        <v>0</v>
      </c>
    </row>
    <row r="320" spans="1:17" x14ac:dyDescent="0.25">
      <c r="A320" t="s">
        <v>452</v>
      </c>
      <c r="B320" t="s">
        <v>453</v>
      </c>
      <c r="C320">
        <v>517</v>
      </c>
      <c r="D320" t="s">
        <v>10</v>
      </c>
      <c r="E320">
        <v>336</v>
      </c>
      <c r="F320">
        <v>517</v>
      </c>
      <c r="G320">
        <v>1239</v>
      </c>
      <c r="H320" t="s">
        <v>11</v>
      </c>
      <c r="I320">
        <f t="shared" si="4"/>
        <v>182</v>
      </c>
      <c r="J320" t="str">
        <f>VLOOKUP(B320,Лист4!B:M,6,1)</f>
        <v>Bacteria</v>
      </c>
      <c r="K320" t="str">
        <f>VLOOKUP(B320,Лист4!B:M,7,1)</f>
        <v xml:space="preserve"> Firmicutes</v>
      </c>
      <c r="L320" t="str">
        <f>VLOOKUP(B320,Лист4!B:M,8,1)</f>
        <v xml:space="preserve"> Bacilli</v>
      </c>
      <c r="M320" t="str">
        <f>VLOOKUP(B320,Лист4!B:M,9,1)</f>
        <v xml:space="preserve"> Bacillales</v>
      </c>
      <c r="N320" t="str">
        <f>VLOOKUP(B320,Лист4!B:M,10,1)</f>
        <v xml:space="preserve"> Staphylococcus.</v>
      </c>
      <c r="O320">
        <f>VLOOKUP(B320,Лист4!B:M,11,1)</f>
        <v>0</v>
      </c>
      <c r="P320">
        <f>VLOOKUP(B320,Лист4!B:M,12,1)</f>
        <v>0</v>
      </c>
      <c r="Q320">
        <f>VLOOKUP(B320,Лист4!B:N,13,1)</f>
        <v>0</v>
      </c>
    </row>
    <row r="321" spans="1:17" x14ac:dyDescent="0.25">
      <c r="A321" t="s">
        <v>454</v>
      </c>
      <c r="B321" t="s">
        <v>455</v>
      </c>
      <c r="C321">
        <v>517</v>
      </c>
      <c r="D321" t="s">
        <v>14</v>
      </c>
      <c r="E321">
        <v>37</v>
      </c>
      <c r="F321">
        <v>322</v>
      </c>
      <c r="G321">
        <v>7592</v>
      </c>
      <c r="H321" t="s">
        <v>15</v>
      </c>
      <c r="I321">
        <f t="shared" si="4"/>
        <v>286</v>
      </c>
      <c r="J321" t="str">
        <f>VLOOKUP(B321,Лист4!B:M,6,1)</f>
        <v>Bacteria</v>
      </c>
      <c r="K321" t="str">
        <f>VLOOKUP(B321,Лист4!B:M,7,1)</f>
        <v xml:space="preserve"> Firmicutes</v>
      </c>
      <c r="L321" t="str">
        <f>VLOOKUP(B321,Лист4!B:M,8,1)</f>
        <v xml:space="preserve"> Bacilli</v>
      </c>
      <c r="M321" t="str">
        <f>VLOOKUP(B321,Лист4!B:M,9,1)</f>
        <v xml:space="preserve"> Bacillales</v>
      </c>
      <c r="N321" t="str">
        <f>VLOOKUP(B321,Лист4!B:M,10,1)</f>
        <v xml:space="preserve"> Staphylococcus.</v>
      </c>
      <c r="O321">
        <f>VLOOKUP(B321,Лист4!B:M,11,1)</f>
        <v>0</v>
      </c>
      <c r="P321">
        <f>VLOOKUP(B321,Лист4!B:M,12,1)</f>
        <v>0</v>
      </c>
      <c r="Q321">
        <f>VLOOKUP(B321,Лист4!B:N,13,1)</f>
        <v>0</v>
      </c>
    </row>
    <row r="322" spans="1:17" x14ac:dyDescent="0.25">
      <c r="A322" t="s">
        <v>454</v>
      </c>
      <c r="B322" t="s">
        <v>455</v>
      </c>
      <c r="C322">
        <v>517</v>
      </c>
      <c r="D322" t="s">
        <v>10</v>
      </c>
      <c r="E322">
        <v>336</v>
      </c>
      <c r="F322">
        <v>517</v>
      </c>
      <c r="G322">
        <v>1239</v>
      </c>
      <c r="H322" t="s">
        <v>11</v>
      </c>
      <c r="I322">
        <f t="shared" si="4"/>
        <v>182</v>
      </c>
      <c r="J322" t="str">
        <f>VLOOKUP(B322,Лист4!B:M,6,1)</f>
        <v>Bacteria</v>
      </c>
      <c r="K322" t="str">
        <f>VLOOKUP(B322,Лист4!B:M,7,1)</f>
        <v xml:space="preserve"> Firmicutes</v>
      </c>
      <c r="L322" t="str">
        <f>VLOOKUP(B322,Лист4!B:M,8,1)</f>
        <v xml:space="preserve"> Bacilli</v>
      </c>
      <c r="M322" t="str">
        <f>VLOOKUP(B322,Лист4!B:M,9,1)</f>
        <v xml:space="preserve"> Bacillales</v>
      </c>
      <c r="N322" t="str">
        <f>VLOOKUP(B322,Лист4!B:M,10,1)</f>
        <v xml:space="preserve"> Staphylococcus.</v>
      </c>
      <c r="O322">
        <f>VLOOKUP(B322,Лист4!B:M,11,1)</f>
        <v>0</v>
      </c>
      <c r="P322">
        <f>VLOOKUP(B322,Лист4!B:M,12,1)</f>
        <v>0</v>
      </c>
      <c r="Q322">
        <f>VLOOKUP(B322,Лист4!B:N,13,1)</f>
        <v>0</v>
      </c>
    </row>
    <row r="323" spans="1:17" x14ac:dyDescent="0.25">
      <c r="A323" t="s">
        <v>456</v>
      </c>
      <c r="B323" t="s">
        <v>457</v>
      </c>
      <c r="C323">
        <v>517</v>
      </c>
      <c r="D323" t="s">
        <v>14</v>
      </c>
      <c r="E323">
        <v>37</v>
      </c>
      <c r="F323">
        <v>322</v>
      </c>
      <c r="G323">
        <v>7592</v>
      </c>
      <c r="H323" t="s">
        <v>15</v>
      </c>
      <c r="I323">
        <f t="shared" ref="I323:I386" si="5">F323-E323+1</f>
        <v>286</v>
      </c>
      <c r="J323" t="str">
        <f>VLOOKUP(B323,Лист4!B:M,6,1)</f>
        <v>Bacteria</v>
      </c>
      <c r="K323" t="str">
        <f>VLOOKUP(B323,Лист4!B:M,7,1)</f>
        <v xml:space="preserve"> Firmicutes</v>
      </c>
      <c r="L323" t="str">
        <f>VLOOKUP(B323,Лист4!B:M,8,1)</f>
        <v xml:space="preserve"> Bacilli</v>
      </c>
      <c r="M323" t="str">
        <f>VLOOKUP(B323,Лист4!B:M,9,1)</f>
        <v xml:space="preserve"> Bacillales</v>
      </c>
      <c r="N323" t="str">
        <f>VLOOKUP(B323,Лист4!B:M,10,1)</f>
        <v xml:space="preserve"> Staphylococcus.</v>
      </c>
      <c r="O323">
        <f>VLOOKUP(B323,Лист4!B:M,11,1)</f>
        <v>0</v>
      </c>
      <c r="P323">
        <f>VLOOKUP(B323,Лист4!B:M,12,1)</f>
        <v>0</v>
      </c>
      <c r="Q323">
        <f>VLOOKUP(B323,Лист4!B:N,13,1)</f>
        <v>0</v>
      </c>
    </row>
    <row r="324" spans="1:17" x14ac:dyDescent="0.25">
      <c r="A324" t="s">
        <v>456</v>
      </c>
      <c r="B324" t="s">
        <v>457</v>
      </c>
      <c r="C324">
        <v>517</v>
      </c>
      <c r="D324" t="s">
        <v>10</v>
      </c>
      <c r="E324">
        <v>336</v>
      </c>
      <c r="F324">
        <v>517</v>
      </c>
      <c r="G324">
        <v>1239</v>
      </c>
      <c r="H324" t="s">
        <v>11</v>
      </c>
      <c r="I324">
        <f t="shared" si="5"/>
        <v>182</v>
      </c>
      <c r="J324" t="str">
        <f>VLOOKUP(B324,Лист4!B:M,6,1)</f>
        <v>Bacteria</v>
      </c>
      <c r="K324" t="str">
        <f>VLOOKUP(B324,Лист4!B:M,7,1)</f>
        <v xml:space="preserve"> Firmicutes</v>
      </c>
      <c r="L324" t="str">
        <f>VLOOKUP(B324,Лист4!B:M,8,1)</f>
        <v xml:space="preserve"> Bacilli</v>
      </c>
      <c r="M324" t="str">
        <f>VLOOKUP(B324,Лист4!B:M,9,1)</f>
        <v xml:space="preserve"> Bacillales</v>
      </c>
      <c r="N324" t="str">
        <f>VLOOKUP(B324,Лист4!B:M,10,1)</f>
        <v xml:space="preserve"> Staphylococcus.</v>
      </c>
      <c r="O324">
        <f>VLOOKUP(B324,Лист4!B:M,11,1)</f>
        <v>0</v>
      </c>
      <c r="P324">
        <f>VLOOKUP(B324,Лист4!B:M,12,1)</f>
        <v>0</v>
      </c>
      <c r="Q324">
        <f>VLOOKUP(B324,Лист4!B:N,13,1)</f>
        <v>0</v>
      </c>
    </row>
    <row r="325" spans="1:17" x14ac:dyDescent="0.25">
      <c r="A325" t="s">
        <v>458</v>
      </c>
      <c r="B325" t="s">
        <v>459</v>
      </c>
      <c r="C325">
        <v>517</v>
      </c>
      <c r="D325" t="s">
        <v>14</v>
      </c>
      <c r="E325">
        <v>37</v>
      </c>
      <c r="F325">
        <v>322</v>
      </c>
      <c r="G325">
        <v>7592</v>
      </c>
      <c r="H325" t="s">
        <v>15</v>
      </c>
      <c r="I325">
        <f t="shared" si="5"/>
        <v>286</v>
      </c>
      <c r="J325" t="str">
        <f>VLOOKUP(B325,Лист4!B:M,6,1)</f>
        <v>Bacteria</v>
      </c>
      <c r="K325" t="str">
        <f>VLOOKUP(B325,Лист4!B:M,7,1)</f>
        <v xml:space="preserve"> Firmicutes</v>
      </c>
      <c r="L325" t="str">
        <f>VLOOKUP(B325,Лист4!B:M,8,1)</f>
        <v xml:space="preserve"> Bacilli</v>
      </c>
      <c r="M325" t="str">
        <f>VLOOKUP(B325,Лист4!B:M,9,1)</f>
        <v xml:space="preserve"> Bacillales</v>
      </c>
      <c r="N325" t="str">
        <f>VLOOKUP(B325,Лист4!B:M,10,1)</f>
        <v xml:space="preserve"> Staphylococcus.</v>
      </c>
      <c r="O325">
        <f>VLOOKUP(B325,Лист4!B:M,11,1)</f>
        <v>0</v>
      </c>
      <c r="P325">
        <f>VLOOKUP(B325,Лист4!B:M,12,1)</f>
        <v>0</v>
      </c>
      <c r="Q325">
        <f>VLOOKUP(B325,Лист4!B:N,13,1)</f>
        <v>0</v>
      </c>
    </row>
    <row r="326" spans="1:17" x14ac:dyDescent="0.25">
      <c r="A326" t="s">
        <v>458</v>
      </c>
      <c r="B326" t="s">
        <v>459</v>
      </c>
      <c r="C326">
        <v>517</v>
      </c>
      <c r="D326" t="s">
        <v>10</v>
      </c>
      <c r="E326">
        <v>336</v>
      </c>
      <c r="F326">
        <v>517</v>
      </c>
      <c r="G326">
        <v>1239</v>
      </c>
      <c r="H326" t="s">
        <v>11</v>
      </c>
      <c r="I326">
        <f t="shared" si="5"/>
        <v>182</v>
      </c>
      <c r="J326" t="str">
        <f>VLOOKUP(B326,Лист4!B:M,6,1)</f>
        <v>Bacteria</v>
      </c>
      <c r="K326" t="str">
        <f>VLOOKUP(B326,Лист4!B:M,7,1)</f>
        <v xml:space="preserve"> Firmicutes</v>
      </c>
      <c r="L326" t="str">
        <f>VLOOKUP(B326,Лист4!B:M,8,1)</f>
        <v xml:space="preserve"> Bacilli</v>
      </c>
      <c r="M326" t="str">
        <f>VLOOKUP(B326,Лист4!B:M,9,1)</f>
        <v xml:space="preserve"> Bacillales</v>
      </c>
      <c r="N326" t="str">
        <f>VLOOKUP(B326,Лист4!B:M,10,1)</f>
        <v xml:space="preserve"> Staphylococcus.</v>
      </c>
      <c r="O326">
        <f>VLOOKUP(B326,Лист4!B:M,11,1)</f>
        <v>0</v>
      </c>
      <c r="P326">
        <f>VLOOKUP(B326,Лист4!B:M,12,1)</f>
        <v>0</v>
      </c>
      <c r="Q326">
        <f>VLOOKUP(B326,Лист4!B:N,13,1)</f>
        <v>0</v>
      </c>
    </row>
    <row r="327" spans="1:17" x14ac:dyDescent="0.25">
      <c r="A327" t="s">
        <v>460</v>
      </c>
      <c r="B327" t="s">
        <v>461</v>
      </c>
      <c r="C327">
        <v>517</v>
      </c>
      <c r="D327" t="s">
        <v>14</v>
      </c>
      <c r="E327">
        <v>37</v>
      </c>
      <c r="F327">
        <v>322</v>
      </c>
      <c r="G327">
        <v>7592</v>
      </c>
      <c r="H327" t="s">
        <v>15</v>
      </c>
      <c r="I327">
        <f t="shared" si="5"/>
        <v>286</v>
      </c>
      <c r="J327" t="str">
        <f>VLOOKUP(B327,Лист4!B:M,6,1)</f>
        <v>Bacteria</v>
      </c>
      <c r="K327" t="str">
        <f>VLOOKUP(B327,Лист4!B:M,7,1)</f>
        <v xml:space="preserve"> Firmicutes</v>
      </c>
      <c r="L327" t="str">
        <f>VLOOKUP(B327,Лист4!B:M,8,1)</f>
        <v xml:space="preserve"> Bacilli</v>
      </c>
      <c r="M327" t="str">
        <f>VLOOKUP(B327,Лист4!B:M,9,1)</f>
        <v xml:space="preserve"> Bacillales</v>
      </c>
      <c r="N327" t="str">
        <f>VLOOKUP(B327,Лист4!B:M,10,1)</f>
        <v xml:space="preserve"> Staphylococcus.</v>
      </c>
      <c r="O327">
        <f>VLOOKUP(B327,Лист4!B:M,11,1)</f>
        <v>0</v>
      </c>
      <c r="P327">
        <f>VLOOKUP(B327,Лист4!B:M,12,1)</f>
        <v>0</v>
      </c>
      <c r="Q327">
        <f>VLOOKUP(B327,Лист4!B:N,13,1)</f>
        <v>0</v>
      </c>
    </row>
    <row r="328" spans="1:17" x14ac:dyDescent="0.25">
      <c r="A328" t="s">
        <v>460</v>
      </c>
      <c r="B328" t="s">
        <v>461</v>
      </c>
      <c r="C328">
        <v>517</v>
      </c>
      <c r="D328" t="s">
        <v>10</v>
      </c>
      <c r="E328">
        <v>336</v>
      </c>
      <c r="F328">
        <v>517</v>
      </c>
      <c r="G328">
        <v>1239</v>
      </c>
      <c r="H328" t="s">
        <v>11</v>
      </c>
      <c r="I328">
        <f t="shared" si="5"/>
        <v>182</v>
      </c>
      <c r="J328" t="str">
        <f>VLOOKUP(B328,Лист4!B:M,6,1)</f>
        <v>Bacteria</v>
      </c>
      <c r="K328" t="str">
        <f>VLOOKUP(B328,Лист4!B:M,7,1)</f>
        <v xml:space="preserve"> Firmicutes</v>
      </c>
      <c r="L328" t="str">
        <f>VLOOKUP(B328,Лист4!B:M,8,1)</f>
        <v xml:space="preserve"> Bacilli</v>
      </c>
      <c r="M328" t="str">
        <f>VLOOKUP(B328,Лист4!B:M,9,1)</f>
        <v xml:space="preserve"> Bacillales</v>
      </c>
      <c r="N328" t="str">
        <f>VLOOKUP(B328,Лист4!B:M,10,1)</f>
        <v xml:space="preserve"> Staphylococcus.</v>
      </c>
      <c r="O328">
        <f>VLOOKUP(B328,Лист4!B:M,11,1)</f>
        <v>0</v>
      </c>
      <c r="P328">
        <f>VLOOKUP(B328,Лист4!B:M,12,1)</f>
        <v>0</v>
      </c>
      <c r="Q328">
        <f>VLOOKUP(B328,Лист4!B:N,13,1)</f>
        <v>0</v>
      </c>
    </row>
    <row r="329" spans="1:17" x14ac:dyDescent="0.25">
      <c r="A329" t="s">
        <v>462</v>
      </c>
      <c r="B329" t="s">
        <v>463</v>
      </c>
      <c r="C329">
        <v>510</v>
      </c>
      <c r="D329" t="s">
        <v>14</v>
      </c>
      <c r="E329">
        <v>39</v>
      </c>
      <c r="F329">
        <v>315</v>
      </c>
      <c r="G329">
        <v>7592</v>
      </c>
      <c r="H329" t="s">
        <v>15</v>
      </c>
      <c r="I329">
        <f t="shared" si="5"/>
        <v>277</v>
      </c>
      <c r="J329" t="str">
        <f>VLOOKUP(B329,Лист4!B:M,6,1)</f>
        <v>Bacteria</v>
      </c>
      <c r="K329" t="str">
        <f>VLOOKUP(B329,Лист4!B:M,7,1)</f>
        <v xml:space="preserve"> Firmicutes</v>
      </c>
      <c r="L329" t="str">
        <f>VLOOKUP(B329,Лист4!B:M,8,1)</f>
        <v xml:space="preserve"> Bacilli</v>
      </c>
      <c r="M329" t="str">
        <f>VLOOKUP(B329,Лист4!B:M,9,1)</f>
        <v xml:space="preserve"> Lactobacillales</v>
      </c>
      <c r="N329" t="str">
        <f>VLOOKUP(B329,Лист4!B:M,10,1)</f>
        <v xml:space="preserve"> Carnobacteriaceae</v>
      </c>
      <c r="O329" t="str">
        <f>VLOOKUP(B329,Лист4!B:M,11,1)</f>
        <v>Granulicatella.</v>
      </c>
      <c r="P329">
        <f>VLOOKUP(B329,Лист4!B:M,12,1)</f>
        <v>0</v>
      </c>
      <c r="Q329">
        <f>VLOOKUP(B329,Лист4!B:N,13,1)</f>
        <v>0</v>
      </c>
    </row>
    <row r="330" spans="1:17" x14ac:dyDescent="0.25">
      <c r="A330" t="s">
        <v>462</v>
      </c>
      <c r="B330" t="s">
        <v>463</v>
      </c>
      <c r="C330">
        <v>510</v>
      </c>
      <c r="D330" t="s">
        <v>10</v>
      </c>
      <c r="E330">
        <v>328</v>
      </c>
      <c r="F330">
        <v>510</v>
      </c>
      <c r="G330">
        <v>1239</v>
      </c>
      <c r="H330" t="s">
        <v>11</v>
      </c>
      <c r="I330">
        <f t="shared" si="5"/>
        <v>183</v>
      </c>
      <c r="J330" t="str">
        <f>VLOOKUP(B330,Лист4!B:M,6,1)</f>
        <v>Bacteria</v>
      </c>
      <c r="K330" t="str">
        <f>VLOOKUP(B330,Лист4!B:M,7,1)</f>
        <v xml:space="preserve"> Firmicutes</v>
      </c>
      <c r="L330" t="str">
        <f>VLOOKUP(B330,Лист4!B:M,8,1)</f>
        <v xml:space="preserve"> Bacilli</v>
      </c>
      <c r="M330" t="str">
        <f>VLOOKUP(B330,Лист4!B:M,9,1)</f>
        <v xml:space="preserve"> Lactobacillales</v>
      </c>
      <c r="N330" t="str">
        <f>VLOOKUP(B330,Лист4!B:M,10,1)</f>
        <v xml:space="preserve"> Carnobacteriaceae</v>
      </c>
      <c r="O330" t="str">
        <f>VLOOKUP(B330,Лист4!B:M,11,1)</f>
        <v>Granulicatella.</v>
      </c>
      <c r="P330">
        <f>VLOOKUP(B330,Лист4!B:M,12,1)</f>
        <v>0</v>
      </c>
      <c r="Q330">
        <f>VLOOKUP(B330,Лист4!B:N,13,1)</f>
        <v>0</v>
      </c>
    </row>
    <row r="331" spans="1:17" x14ac:dyDescent="0.25">
      <c r="A331" t="s">
        <v>464</v>
      </c>
      <c r="B331" t="s">
        <v>465</v>
      </c>
      <c r="C331">
        <v>397</v>
      </c>
      <c r="D331" t="s">
        <v>466</v>
      </c>
      <c r="E331">
        <v>1</v>
      </c>
      <c r="F331">
        <v>28</v>
      </c>
      <c r="G331">
        <v>2</v>
      </c>
      <c r="H331" t="s">
        <v>466</v>
      </c>
      <c r="I331">
        <f t="shared" si="5"/>
        <v>28</v>
      </c>
      <c r="J331" t="str">
        <f>VLOOKUP(B331,Лист4!B:M,6,1)</f>
        <v>Bacteria</v>
      </c>
      <c r="K331" t="str">
        <f>VLOOKUP(B331,Лист4!B:M,7,1)</f>
        <v xml:space="preserve"> Spirochaetes</v>
      </c>
      <c r="L331" t="str">
        <f>VLOOKUP(B331,Лист4!B:M,8,1)</f>
        <v xml:space="preserve"> Spirochaetales</v>
      </c>
      <c r="M331" t="str">
        <f>VLOOKUP(B331,Лист4!B:M,9,1)</f>
        <v xml:space="preserve"> Spirochaetaceae</v>
      </c>
      <c r="N331" t="str">
        <f>VLOOKUP(B331,Лист4!B:M,10,1)</f>
        <v xml:space="preserve"> Treponema.</v>
      </c>
      <c r="O331">
        <f>VLOOKUP(B331,Лист4!B:M,11,1)</f>
        <v>0</v>
      </c>
      <c r="P331">
        <f>VLOOKUP(B331,Лист4!B:M,12,1)</f>
        <v>0</v>
      </c>
      <c r="Q331">
        <f>VLOOKUP(B331,Лист4!B:N,13,1)</f>
        <v>0</v>
      </c>
    </row>
    <row r="332" spans="1:17" x14ac:dyDescent="0.25">
      <c r="A332" t="s">
        <v>464</v>
      </c>
      <c r="B332" t="s">
        <v>465</v>
      </c>
      <c r="C332">
        <v>397</v>
      </c>
      <c r="D332" t="s">
        <v>10</v>
      </c>
      <c r="E332">
        <v>29</v>
      </c>
      <c r="F332">
        <v>207</v>
      </c>
      <c r="G332">
        <v>1239</v>
      </c>
      <c r="H332" t="s">
        <v>11</v>
      </c>
      <c r="I332">
        <f t="shared" si="5"/>
        <v>179</v>
      </c>
      <c r="J332" t="str">
        <f>VLOOKUP(B332,Лист4!B:M,6,1)</f>
        <v>Bacteria</v>
      </c>
      <c r="K332" t="str">
        <f>VLOOKUP(B332,Лист4!B:M,7,1)</f>
        <v xml:space="preserve"> Spirochaetes</v>
      </c>
      <c r="L332" t="str">
        <f>VLOOKUP(B332,Лист4!B:M,8,1)</f>
        <v xml:space="preserve"> Spirochaetales</v>
      </c>
      <c r="M332" t="str">
        <f>VLOOKUP(B332,Лист4!B:M,9,1)</f>
        <v xml:space="preserve"> Spirochaetaceae</v>
      </c>
      <c r="N332" t="str">
        <f>VLOOKUP(B332,Лист4!B:M,10,1)</f>
        <v xml:space="preserve"> Treponema.</v>
      </c>
      <c r="O332">
        <f>VLOOKUP(B332,Лист4!B:M,11,1)</f>
        <v>0</v>
      </c>
      <c r="P332">
        <f>VLOOKUP(B332,Лист4!B:M,12,1)</f>
        <v>0</v>
      </c>
      <c r="Q332">
        <f>VLOOKUP(B332,Лист4!B:N,13,1)</f>
        <v>0</v>
      </c>
    </row>
    <row r="333" spans="1:17" x14ac:dyDescent="0.25">
      <c r="A333" t="s">
        <v>467</v>
      </c>
      <c r="B333" t="s">
        <v>468</v>
      </c>
      <c r="C333">
        <v>167</v>
      </c>
      <c r="D333" t="s">
        <v>10</v>
      </c>
      <c r="E333">
        <v>1</v>
      </c>
      <c r="F333">
        <v>167</v>
      </c>
      <c r="G333">
        <v>1239</v>
      </c>
      <c r="H333" t="s">
        <v>11</v>
      </c>
      <c r="I333">
        <f t="shared" si="5"/>
        <v>167</v>
      </c>
      <c r="J333" t="str">
        <f>VLOOKUP(B333,Лист4!B:M,6,1)</f>
        <v>Bacteria</v>
      </c>
      <c r="K333" t="str">
        <f>VLOOKUP(B333,Лист4!B:M,7,1)</f>
        <v xml:space="preserve"> Proteobacteria</v>
      </c>
      <c r="L333" t="str">
        <f>VLOOKUP(B333,Лист4!B:M,8,1)</f>
        <v xml:space="preserve"> Gammaproteobacteria</v>
      </c>
      <c r="M333" t="str">
        <f>VLOOKUP(B333,Лист4!B:M,9,1)</f>
        <v xml:space="preserve"> Enterobacteriales</v>
      </c>
      <c r="N333" t="str">
        <f>VLOOKUP(B333,Лист4!B:M,10,1)</f>
        <v>Enterobacteriaceae</v>
      </c>
      <c r="O333" t="str">
        <f>VLOOKUP(B333,Лист4!B:M,11,1)</f>
        <v xml:space="preserve"> Klebsiella.</v>
      </c>
      <c r="P333">
        <f>VLOOKUP(B333,Лист4!B:M,12,1)</f>
        <v>0</v>
      </c>
      <c r="Q333">
        <f>VLOOKUP(B333,Лист4!B:N,13,1)</f>
        <v>0</v>
      </c>
    </row>
    <row r="334" spans="1:17" x14ac:dyDescent="0.25">
      <c r="A334" t="s">
        <v>469</v>
      </c>
      <c r="B334" t="s">
        <v>470</v>
      </c>
      <c r="C334">
        <v>216</v>
      </c>
      <c r="D334" t="s">
        <v>10</v>
      </c>
      <c r="E334">
        <v>35</v>
      </c>
      <c r="F334">
        <v>216</v>
      </c>
      <c r="G334">
        <v>1239</v>
      </c>
      <c r="H334" t="s">
        <v>11</v>
      </c>
      <c r="I334">
        <f t="shared" si="5"/>
        <v>182</v>
      </c>
      <c r="J334" t="str">
        <f>VLOOKUP(B334,Лист4!B:M,6,1)</f>
        <v>Bacteria</v>
      </c>
      <c r="K334" t="str">
        <f>VLOOKUP(B334,Лист4!B:M,7,1)</f>
        <v xml:space="preserve"> Proteobacteria</v>
      </c>
      <c r="L334" t="str">
        <f>VLOOKUP(B334,Лист4!B:M,8,1)</f>
        <v xml:space="preserve"> Gammaproteobacteria</v>
      </c>
      <c r="M334" t="str">
        <f>VLOOKUP(B334,Лист4!B:M,9,1)</f>
        <v xml:space="preserve"> Enterobacteriales</v>
      </c>
      <c r="N334" t="str">
        <f>VLOOKUP(B334,Лист4!B:M,10,1)</f>
        <v>Enterobacteriaceae</v>
      </c>
      <c r="O334" t="str">
        <f>VLOOKUP(B334,Лист4!B:M,11,1)</f>
        <v xml:space="preserve"> Escherichia.</v>
      </c>
      <c r="P334">
        <f>VLOOKUP(B334,Лист4!B:M,12,1)</f>
        <v>0</v>
      </c>
      <c r="Q334">
        <f>VLOOKUP(B334,Лист4!B:N,13,1)</f>
        <v>0</v>
      </c>
    </row>
    <row r="335" spans="1:17" x14ac:dyDescent="0.25">
      <c r="A335" t="s">
        <v>471</v>
      </c>
      <c r="B335" t="s">
        <v>472</v>
      </c>
      <c r="C335">
        <v>216</v>
      </c>
      <c r="D335" t="s">
        <v>10</v>
      </c>
      <c r="E335">
        <v>35</v>
      </c>
      <c r="F335">
        <v>216</v>
      </c>
      <c r="G335">
        <v>1239</v>
      </c>
      <c r="H335" t="s">
        <v>11</v>
      </c>
      <c r="I335">
        <f t="shared" si="5"/>
        <v>182</v>
      </c>
      <c r="J335" t="str">
        <f>VLOOKUP(B335,Лист4!B:M,6,1)</f>
        <v>Bacteria</v>
      </c>
      <c r="K335" t="str">
        <f>VLOOKUP(B335,Лист4!B:M,7,1)</f>
        <v xml:space="preserve"> Proteobacteria</v>
      </c>
      <c r="L335" t="str">
        <f>VLOOKUP(B335,Лист4!B:M,8,1)</f>
        <v xml:space="preserve"> Gammaproteobacteria</v>
      </c>
      <c r="M335" t="str">
        <f>VLOOKUP(B335,Лист4!B:M,9,1)</f>
        <v xml:space="preserve"> Enterobacteriales</v>
      </c>
      <c r="N335" t="str">
        <f>VLOOKUP(B335,Лист4!B:M,10,1)</f>
        <v>Enterobacteriaceae</v>
      </c>
      <c r="O335" t="str">
        <f>VLOOKUP(B335,Лист4!B:M,11,1)</f>
        <v xml:space="preserve"> Escherichia.</v>
      </c>
      <c r="P335">
        <f>VLOOKUP(B335,Лист4!B:M,12,1)</f>
        <v>0</v>
      </c>
      <c r="Q335">
        <f>VLOOKUP(B335,Лист4!B:N,13,1)</f>
        <v>0</v>
      </c>
    </row>
    <row r="336" spans="1:17" x14ac:dyDescent="0.25">
      <c r="A336" t="s">
        <v>473</v>
      </c>
      <c r="B336" t="s">
        <v>474</v>
      </c>
      <c r="C336">
        <v>216</v>
      </c>
      <c r="D336" t="s">
        <v>10</v>
      </c>
      <c r="E336">
        <v>35</v>
      </c>
      <c r="F336">
        <v>216</v>
      </c>
      <c r="G336">
        <v>1239</v>
      </c>
      <c r="H336" t="s">
        <v>11</v>
      </c>
      <c r="I336">
        <f t="shared" si="5"/>
        <v>182</v>
      </c>
      <c r="J336" t="str">
        <f>VLOOKUP(B336,Лист4!B:M,6,1)</f>
        <v>Bacteria</v>
      </c>
      <c r="K336" t="str">
        <f>VLOOKUP(B336,Лист4!B:M,7,1)</f>
        <v xml:space="preserve"> Proteobacteria</v>
      </c>
      <c r="L336" t="str">
        <f>VLOOKUP(B336,Лист4!B:M,8,1)</f>
        <v xml:space="preserve"> Gammaproteobacteria</v>
      </c>
      <c r="M336" t="str">
        <f>VLOOKUP(B336,Лист4!B:M,9,1)</f>
        <v xml:space="preserve"> Enterobacteriales</v>
      </c>
      <c r="N336" t="str">
        <f>VLOOKUP(B336,Лист4!B:M,10,1)</f>
        <v>Enterobacteriaceae</v>
      </c>
      <c r="O336" t="str">
        <f>VLOOKUP(B336,Лист4!B:M,11,1)</f>
        <v xml:space="preserve"> Escherichia.</v>
      </c>
      <c r="P336">
        <f>VLOOKUP(B336,Лист4!B:M,12,1)</f>
        <v>0</v>
      </c>
      <c r="Q336">
        <f>VLOOKUP(B336,Лист4!B:N,13,1)</f>
        <v>0</v>
      </c>
    </row>
    <row r="337" spans="1:17" x14ac:dyDescent="0.25">
      <c r="A337" t="s">
        <v>475</v>
      </c>
      <c r="B337" t="s">
        <v>476</v>
      </c>
      <c r="C337">
        <v>511</v>
      </c>
      <c r="D337" t="s">
        <v>14</v>
      </c>
      <c r="E337">
        <v>41</v>
      </c>
      <c r="F337">
        <v>318</v>
      </c>
      <c r="G337">
        <v>7592</v>
      </c>
      <c r="H337" t="s">
        <v>15</v>
      </c>
      <c r="I337">
        <f t="shared" si="5"/>
        <v>278</v>
      </c>
      <c r="J337" t="str">
        <f>VLOOKUP(B337,Лист4!B:M,6,1)</f>
        <v>Bacteria</v>
      </c>
      <c r="K337" t="str">
        <f>VLOOKUP(B337,Лист4!B:M,7,1)</f>
        <v xml:space="preserve"> Firmicutes</v>
      </c>
      <c r="L337" t="str">
        <f>VLOOKUP(B337,Лист4!B:M,8,1)</f>
        <v xml:space="preserve"> Bacilli</v>
      </c>
      <c r="M337" t="str">
        <f>VLOOKUP(B337,Лист4!B:M,9,1)</f>
        <v xml:space="preserve"> Lactobacillales</v>
      </c>
      <c r="N337" t="str">
        <f>VLOOKUP(B337,Лист4!B:M,10,1)</f>
        <v xml:space="preserve"> Enterococcaceae</v>
      </c>
      <c r="O337" t="str">
        <f>VLOOKUP(B337,Лист4!B:M,11,1)</f>
        <v>Enterococcus.</v>
      </c>
      <c r="P337">
        <f>VLOOKUP(B337,Лист4!B:M,12,1)</f>
        <v>0</v>
      </c>
      <c r="Q337">
        <f>VLOOKUP(B337,Лист4!B:N,13,1)</f>
        <v>0</v>
      </c>
    </row>
    <row r="338" spans="1:17" x14ac:dyDescent="0.25">
      <c r="A338" t="s">
        <v>475</v>
      </c>
      <c r="B338" t="s">
        <v>476</v>
      </c>
      <c r="C338">
        <v>511</v>
      </c>
      <c r="D338" t="s">
        <v>10</v>
      </c>
      <c r="E338">
        <v>330</v>
      </c>
      <c r="F338">
        <v>511</v>
      </c>
      <c r="G338">
        <v>1239</v>
      </c>
      <c r="H338" t="s">
        <v>11</v>
      </c>
      <c r="I338">
        <f t="shared" si="5"/>
        <v>182</v>
      </c>
      <c r="J338" t="str">
        <f>VLOOKUP(B338,Лист4!B:M,6,1)</f>
        <v>Bacteria</v>
      </c>
      <c r="K338" t="str">
        <f>VLOOKUP(B338,Лист4!B:M,7,1)</f>
        <v xml:space="preserve"> Firmicutes</v>
      </c>
      <c r="L338" t="str">
        <f>VLOOKUP(B338,Лист4!B:M,8,1)</f>
        <v xml:space="preserve"> Bacilli</v>
      </c>
      <c r="M338" t="str">
        <f>VLOOKUP(B338,Лист4!B:M,9,1)</f>
        <v xml:space="preserve"> Lactobacillales</v>
      </c>
      <c r="N338" t="str">
        <f>VLOOKUP(B338,Лист4!B:M,10,1)</f>
        <v xml:space="preserve"> Enterococcaceae</v>
      </c>
      <c r="O338" t="str">
        <f>VLOOKUP(B338,Лист4!B:M,11,1)</f>
        <v>Enterococcus.</v>
      </c>
      <c r="P338">
        <f>VLOOKUP(B338,Лист4!B:M,12,1)</f>
        <v>0</v>
      </c>
      <c r="Q338">
        <f>VLOOKUP(B338,Лист4!B:N,13,1)</f>
        <v>0</v>
      </c>
    </row>
    <row r="339" spans="1:17" x14ac:dyDescent="0.25">
      <c r="A339" t="s">
        <v>477</v>
      </c>
      <c r="B339" t="s">
        <v>478</v>
      </c>
      <c r="C339">
        <v>504</v>
      </c>
      <c r="D339" t="s">
        <v>14</v>
      </c>
      <c r="E339">
        <v>35</v>
      </c>
      <c r="F339">
        <v>311</v>
      </c>
      <c r="G339">
        <v>7592</v>
      </c>
      <c r="H339" t="s">
        <v>15</v>
      </c>
      <c r="I339">
        <f t="shared" si="5"/>
        <v>277</v>
      </c>
      <c r="J339" t="str">
        <f>VLOOKUP(B339,Лист4!B:M,6,1)</f>
        <v>Bacteria</v>
      </c>
      <c r="K339" t="str">
        <f>VLOOKUP(B339,Лист4!B:M,7,1)</f>
        <v xml:space="preserve"> Firmicutes</v>
      </c>
      <c r="L339" t="str">
        <f>VLOOKUP(B339,Лист4!B:M,8,1)</f>
        <v xml:space="preserve"> Bacilli</v>
      </c>
      <c r="M339" t="str">
        <f>VLOOKUP(B339,Лист4!B:M,9,1)</f>
        <v xml:space="preserve"> Lactobacillales</v>
      </c>
      <c r="N339" t="str">
        <f>VLOOKUP(B339,Лист4!B:M,10,1)</f>
        <v xml:space="preserve"> Enterococcaceae</v>
      </c>
      <c r="O339" t="str">
        <f>VLOOKUP(B339,Лист4!B:M,11,1)</f>
        <v>Enterococcus.</v>
      </c>
      <c r="P339">
        <f>VLOOKUP(B339,Лист4!B:M,12,1)</f>
        <v>0</v>
      </c>
      <c r="Q339">
        <f>VLOOKUP(B339,Лист4!B:N,13,1)</f>
        <v>0</v>
      </c>
    </row>
    <row r="340" spans="1:17" x14ac:dyDescent="0.25">
      <c r="A340" t="s">
        <v>477</v>
      </c>
      <c r="B340" t="s">
        <v>478</v>
      </c>
      <c r="C340">
        <v>504</v>
      </c>
      <c r="D340" t="s">
        <v>10</v>
      </c>
      <c r="E340">
        <v>323</v>
      </c>
      <c r="F340">
        <v>504</v>
      </c>
      <c r="G340">
        <v>1239</v>
      </c>
      <c r="H340" t="s">
        <v>11</v>
      </c>
      <c r="I340">
        <f t="shared" si="5"/>
        <v>182</v>
      </c>
      <c r="J340" t="str">
        <f>VLOOKUP(B340,Лист4!B:M,6,1)</f>
        <v>Bacteria</v>
      </c>
      <c r="K340" t="str">
        <f>VLOOKUP(B340,Лист4!B:M,7,1)</f>
        <v xml:space="preserve"> Firmicutes</v>
      </c>
      <c r="L340" t="str">
        <f>VLOOKUP(B340,Лист4!B:M,8,1)</f>
        <v xml:space="preserve"> Bacilli</v>
      </c>
      <c r="M340" t="str">
        <f>VLOOKUP(B340,Лист4!B:M,9,1)</f>
        <v xml:space="preserve"> Lactobacillales</v>
      </c>
      <c r="N340" t="str">
        <f>VLOOKUP(B340,Лист4!B:M,10,1)</f>
        <v xml:space="preserve"> Enterococcaceae</v>
      </c>
      <c r="O340" t="str">
        <f>VLOOKUP(B340,Лист4!B:M,11,1)</f>
        <v>Enterococcus.</v>
      </c>
      <c r="P340">
        <f>VLOOKUP(B340,Лист4!B:M,12,1)</f>
        <v>0</v>
      </c>
      <c r="Q340">
        <f>VLOOKUP(B340,Лист4!B:N,13,1)</f>
        <v>0</v>
      </c>
    </row>
    <row r="341" spans="1:17" x14ac:dyDescent="0.25">
      <c r="A341" t="s">
        <v>479</v>
      </c>
      <c r="B341" t="s">
        <v>480</v>
      </c>
      <c r="C341">
        <v>509</v>
      </c>
      <c r="D341" t="s">
        <v>14</v>
      </c>
      <c r="E341">
        <v>35</v>
      </c>
      <c r="F341">
        <v>314</v>
      </c>
      <c r="G341">
        <v>7592</v>
      </c>
      <c r="H341" t="s">
        <v>15</v>
      </c>
      <c r="I341">
        <f t="shared" si="5"/>
        <v>280</v>
      </c>
      <c r="J341" t="str">
        <f>VLOOKUP(B341,Лист4!B:M,6,1)</f>
        <v>Bacteria</v>
      </c>
      <c r="K341" t="str">
        <f>VLOOKUP(B341,Лист4!B:M,7,1)</f>
        <v xml:space="preserve"> Firmicutes</v>
      </c>
      <c r="L341" t="str">
        <f>VLOOKUP(B341,Лист4!B:M,8,1)</f>
        <v xml:space="preserve"> Bacilli</v>
      </c>
      <c r="M341" t="str">
        <f>VLOOKUP(B341,Лист4!B:M,9,1)</f>
        <v xml:space="preserve"> Lactobacillales</v>
      </c>
      <c r="N341" t="str">
        <f>VLOOKUP(B341,Лист4!B:M,10,1)</f>
        <v xml:space="preserve"> Enterococcaceae</v>
      </c>
      <c r="O341" t="str">
        <f>VLOOKUP(B341,Лист4!B:M,11,1)</f>
        <v>Enterococcus.</v>
      </c>
      <c r="P341">
        <f>VLOOKUP(B341,Лист4!B:M,12,1)</f>
        <v>0</v>
      </c>
      <c r="Q341">
        <f>VLOOKUP(B341,Лист4!B:N,13,1)</f>
        <v>0</v>
      </c>
    </row>
    <row r="342" spans="1:17" x14ac:dyDescent="0.25">
      <c r="A342" t="s">
        <v>479</v>
      </c>
      <c r="B342" t="s">
        <v>480</v>
      </c>
      <c r="C342">
        <v>509</v>
      </c>
      <c r="D342" t="s">
        <v>10</v>
      </c>
      <c r="E342">
        <v>327</v>
      </c>
      <c r="F342">
        <v>509</v>
      </c>
      <c r="G342">
        <v>1239</v>
      </c>
      <c r="H342" t="s">
        <v>11</v>
      </c>
      <c r="I342">
        <f t="shared" si="5"/>
        <v>183</v>
      </c>
      <c r="J342" t="str">
        <f>VLOOKUP(B342,Лист4!B:M,6,1)</f>
        <v>Bacteria</v>
      </c>
      <c r="K342" t="str">
        <f>VLOOKUP(B342,Лист4!B:M,7,1)</f>
        <v xml:space="preserve"> Firmicutes</v>
      </c>
      <c r="L342" t="str">
        <f>VLOOKUP(B342,Лист4!B:M,8,1)</f>
        <v xml:space="preserve"> Bacilli</v>
      </c>
      <c r="M342" t="str">
        <f>VLOOKUP(B342,Лист4!B:M,9,1)</f>
        <v xml:space="preserve"> Lactobacillales</v>
      </c>
      <c r="N342" t="str">
        <f>VLOOKUP(B342,Лист4!B:M,10,1)</f>
        <v xml:space="preserve"> Enterococcaceae</v>
      </c>
      <c r="O342" t="str">
        <f>VLOOKUP(B342,Лист4!B:M,11,1)</f>
        <v>Enterococcus.</v>
      </c>
      <c r="P342">
        <f>VLOOKUP(B342,Лист4!B:M,12,1)</f>
        <v>0</v>
      </c>
      <c r="Q342">
        <f>VLOOKUP(B342,Лист4!B:N,13,1)</f>
        <v>0</v>
      </c>
    </row>
    <row r="343" spans="1:17" x14ac:dyDescent="0.25">
      <c r="A343" t="s">
        <v>481</v>
      </c>
      <c r="B343" t="s">
        <v>482</v>
      </c>
      <c r="C343">
        <v>507</v>
      </c>
      <c r="D343" t="s">
        <v>14</v>
      </c>
      <c r="E343">
        <v>35</v>
      </c>
      <c r="F343">
        <v>312</v>
      </c>
      <c r="G343">
        <v>7592</v>
      </c>
      <c r="H343" t="s">
        <v>15</v>
      </c>
      <c r="I343">
        <f t="shared" si="5"/>
        <v>278</v>
      </c>
      <c r="J343" t="str">
        <f>VLOOKUP(B343,Лист4!B:M,6,1)</f>
        <v>Bacteria</v>
      </c>
      <c r="K343" t="str">
        <f>VLOOKUP(B343,Лист4!B:M,7,1)</f>
        <v xml:space="preserve"> Firmicutes</v>
      </c>
      <c r="L343" t="str">
        <f>VLOOKUP(B343,Лист4!B:M,8,1)</f>
        <v xml:space="preserve"> Bacilli</v>
      </c>
      <c r="M343" t="str">
        <f>VLOOKUP(B343,Лист4!B:M,9,1)</f>
        <v xml:space="preserve"> Lactobacillales</v>
      </c>
      <c r="N343" t="str">
        <f>VLOOKUP(B343,Лист4!B:M,10,1)</f>
        <v xml:space="preserve"> Enterococcaceae</v>
      </c>
      <c r="O343" t="str">
        <f>VLOOKUP(B343,Лист4!B:M,11,1)</f>
        <v>Enterococcus.</v>
      </c>
      <c r="P343">
        <f>VLOOKUP(B343,Лист4!B:M,12,1)</f>
        <v>0</v>
      </c>
      <c r="Q343">
        <f>VLOOKUP(B343,Лист4!B:N,13,1)</f>
        <v>0</v>
      </c>
    </row>
    <row r="344" spans="1:17" x14ac:dyDescent="0.25">
      <c r="A344" t="s">
        <v>481</v>
      </c>
      <c r="B344" t="s">
        <v>482</v>
      </c>
      <c r="C344">
        <v>507</v>
      </c>
      <c r="D344" t="s">
        <v>10</v>
      </c>
      <c r="E344">
        <v>325</v>
      </c>
      <c r="F344">
        <v>507</v>
      </c>
      <c r="G344">
        <v>1239</v>
      </c>
      <c r="H344" t="s">
        <v>11</v>
      </c>
      <c r="I344">
        <f t="shared" si="5"/>
        <v>183</v>
      </c>
      <c r="J344" t="str">
        <f>VLOOKUP(B344,Лист4!B:M,6,1)</f>
        <v>Bacteria</v>
      </c>
      <c r="K344" t="str">
        <f>VLOOKUP(B344,Лист4!B:M,7,1)</f>
        <v xml:space="preserve"> Firmicutes</v>
      </c>
      <c r="L344" t="str">
        <f>VLOOKUP(B344,Лист4!B:M,8,1)</f>
        <v xml:space="preserve"> Bacilli</v>
      </c>
      <c r="M344" t="str">
        <f>VLOOKUP(B344,Лист4!B:M,9,1)</f>
        <v xml:space="preserve"> Lactobacillales</v>
      </c>
      <c r="N344" t="str">
        <f>VLOOKUP(B344,Лист4!B:M,10,1)</f>
        <v xml:space="preserve"> Enterococcaceae</v>
      </c>
      <c r="O344" t="str">
        <f>VLOOKUP(B344,Лист4!B:M,11,1)</f>
        <v>Enterococcus.</v>
      </c>
      <c r="P344">
        <f>VLOOKUP(B344,Лист4!B:M,12,1)</f>
        <v>0</v>
      </c>
      <c r="Q344">
        <f>VLOOKUP(B344,Лист4!B:N,13,1)</f>
        <v>0</v>
      </c>
    </row>
    <row r="345" spans="1:17" x14ac:dyDescent="0.25">
      <c r="A345" t="s">
        <v>483</v>
      </c>
      <c r="B345" t="s">
        <v>484</v>
      </c>
      <c r="C345">
        <v>504</v>
      </c>
      <c r="D345" t="s">
        <v>14</v>
      </c>
      <c r="E345">
        <v>35</v>
      </c>
      <c r="F345">
        <v>311</v>
      </c>
      <c r="G345">
        <v>7592</v>
      </c>
      <c r="H345" t="s">
        <v>15</v>
      </c>
      <c r="I345">
        <f t="shared" si="5"/>
        <v>277</v>
      </c>
      <c r="J345" t="str">
        <f>VLOOKUP(B345,Лист4!B:M,6,1)</f>
        <v>Bacteria</v>
      </c>
      <c r="K345" t="str">
        <f>VLOOKUP(B345,Лист4!B:M,7,1)</f>
        <v xml:space="preserve"> Firmicutes</v>
      </c>
      <c r="L345" t="str">
        <f>VLOOKUP(B345,Лист4!B:M,8,1)</f>
        <v xml:space="preserve"> Bacilli</v>
      </c>
      <c r="M345" t="str">
        <f>VLOOKUP(B345,Лист4!B:M,9,1)</f>
        <v xml:space="preserve"> Lactobacillales</v>
      </c>
      <c r="N345" t="str">
        <f>VLOOKUP(B345,Лист4!B:M,10,1)</f>
        <v xml:space="preserve"> Enterococcaceae</v>
      </c>
      <c r="O345" t="str">
        <f>VLOOKUP(B345,Лист4!B:M,11,1)</f>
        <v>Enterococcus.</v>
      </c>
      <c r="P345">
        <f>VLOOKUP(B345,Лист4!B:M,12,1)</f>
        <v>0</v>
      </c>
      <c r="Q345">
        <f>VLOOKUP(B345,Лист4!B:N,13,1)</f>
        <v>0</v>
      </c>
    </row>
    <row r="346" spans="1:17" x14ac:dyDescent="0.25">
      <c r="A346" t="s">
        <v>483</v>
      </c>
      <c r="B346" t="s">
        <v>484</v>
      </c>
      <c r="C346">
        <v>504</v>
      </c>
      <c r="D346" t="s">
        <v>10</v>
      </c>
      <c r="E346">
        <v>323</v>
      </c>
      <c r="F346">
        <v>504</v>
      </c>
      <c r="G346">
        <v>1239</v>
      </c>
      <c r="H346" t="s">
        <v>11</v>
      </c>
      <c r="I346">
        <f t="shared" si="5"/>
        <v>182</v>
      </c>
      <c r="J346" t="str">
        <f>VLOOKUP(B346,Лист4!B:M,6,1)</f>
        <v>Bacteria</v>
      </c>
      <c r="K346" t="str">
        <f>VLOOKUP(B346,Лист4!B:M,7,1)</f>
        <v xml:space="preserve"> Firmicutes</v>
      </c>
      <c r="L346" t="str">
        <f>VLOOKUP(B346,Лист4!B:M,8,1)</f>
        <v xml:space="preserve"> Bacilli</v>
      </c>
      <c r="M346" t="str">
        <f>VLOOKUP(B346,Лист4!B:M,9,1)</f>
        <v xml:space="preserve"> Lactobacillales</v>
      </c>
      <c r="N346" t="str">
        <f>VLOOKUP(B346,Лист4!B:M,10,1)</f>
        <v xml:space="preserve"> Enterococcaceae</v>
      </c>
      <c r="O346" t="str">
        <f>VLOOKUP(B346,Лист4!B:M,11,1)</f>
        <v>Enterococcus.</v>
      </c>
      <c r="P346">
        <f>VLOOKUP(B346,Лист4!B:M,12,1)</f>
        <v>0</v>
      </c>
      <c r="Q346">
        <f>VLOOKUP(B346,Лист4!B:N,13,1)</f>
        <v>0</v>
      </c>
    </row>
    <row r="347" spans="1:17" x14ac:dyDescent="0.25">
      <c r="A347" t="s">
        <v>485</v>
      </c>
      <c r="B347" t="s">
        <v>486</v>
      </c>
      <c r="C347">
        <v>507</v>
      </c>
      <c r="D347" t="s">
        <v>14</v>
      </c>
      <c r="E347">
        <v>35</v>
      </c>
      <c r="F347">
        <v>312</v>
      </c>
      <c r="G347">
        <v>7592</v>
      </c>
      <c r="H347" t="s">
        <v>15</v>
      </c>
      <c r="I347">
        <f t="shared" si="5"/>
        <v>278</v>
      </c>
      <c r="J347" t="str">
        <f>VLOOKUP(B347,Лист4!B:M,6,1)</f>
        <v>Bacteria</v>
      </c>
      <c r="K347" t="str">
        <f>VLOOKUP(B347,Лист4!B:M,7,1)</f>
        <v xml:space="preserve"> Firmicutes</v>
      </c>
      <c r="L347" t="str">
        <f>VLOOKUP(B347,Лист4!B:M,8,1)</f>
        <v xml:space="preserve"> Bacilli</v>
      </c>
      <c r="M347" t="str">
        <f>VLOOKUP(B347,Лист4!B:M,9,1)</f>
        <v xml:space="preserve"> Lactobacillales</v>
      </c>
      <c r="N347" t="str">
        <f>VLOOKUP(B347,Лист4!B:M,10,1)</f>
        <v xml:space="preserve"> Enterococcaceae</v>
      </c>
      <c r="O347" t="str">
        <f>VLOOKUP(B347,Лист4!B:M,11,1)</f>
        <v>Enterococcus.</v>
      </c>
      <c r="P347">
        <f>VLOOKUP(B347,Лист4!B:M,12,1)</f>
        <v>0</v>
      </c>
      <c r="Q347">
        <f>VLOOKUP(B347,Лист4!B:N,13,1)</f>
        <v>0</v>
      </c>
    </row>
    <row r="348" spans="1:17" x14ac:dyDescent="0.25">
      <c r="A348" t="s">
        <v>485</v>
      </c>
      <c r="B348" t="s">
        <v>486</v>
      </c>
      <c r="C348">
        <v>507</v>
      </c>
      <c r="D348" t="s">
        <v>10</v>
      </c>
      <c r="E348">
        <v>325</v>
      </c>
      <c r="F348">
        <v>507</v>
      </c>
      <c r="G348">
        <v>1239</v>
      </c>
      <c r="H348" t="s">
        <v>11</v>
      </c>
      <c r="I348">
        <f t="shared" si="5"/>
        <v>183</v>
      </c>
      <c r="J348" t="str">
        <f>VLOOKUP(B348,Лист4!B:M,6,1)</f>
        <v>Bacteria</v>
      </c>
      <c r="K348" t="str">
        <f>VLOOKUP(B348,Лист4!B:M,7,1)</f>
        <v xml:space="preserve"> Firmicutes</v>
      </c>
      <c r="L348" t="str">
        <f>VLOOKUP(B348,Лист4!B:M,8,1)</f>
        <v xml:space="preserve"> Bacilli</v>
      </c>
      <c r="M348" t="str">
        <f>VLOOKUP(B348,Лист4!B:M,9,1)</f>
        <v xml:space="preserve"> Lactobacillales</v>
      </c>
      <c r="N348" t="str">
        <f>VLOOKUP(B348,Лист4!B:M,10,1)</f>
        <v xml:space="preserve"> Enterococcaceae</v>
      </c>
      <c r="O348" t="str">
        <f>VLOOKUP(B348,Лист4!B:M,11,1)</f>
        <v>Enterococcus.</v>
      </c>
      <c r="P348">
        <f>VLOOKUP(B348,Лист4!B:M,12,1)</f>
        <v>0</v>
      </c>
      <c r="Q348">
        <f>VLOOKUP(B348,Лист4!B:N,13,1)</f>
        <v>0</v>
      </c>
    </row>
    <row r="349" spans="1:17" x14ac:dyDescent="0.25">
      <c r="A349" t="s">
        <v>487</v>
      </c>
      <c r="B349" t="s">
        <v>488</v>
      </c>
      <c r="C349">
        <v>509</v>
      </c>
      <c r="D349" t="s">
        <v>14</v>
      </c>
      <c r="E349">
        <v>35</v>
      </c>
      <c r="F349">
        <v>314</v>
      </c>
      <c r="G349">
        <v>7592</v>
      </c>
      <c r="H349" t="s">
        <v>15</v>
      </c>
      <c r="I349">
        <f t="shared" si="5"/>
        <v>280</v>
      </c>
      <c r="J349" t="str">
        <f>VLOOKUP(B349,Лист4!B:M,6,1)</f>
        <v>Bacteria</v>
      </c>
      <c r="K349" t="str">
        <f>VLOOKUP(B349,Лист4!B:M,7,1)</f>
        <v xml:space="preserve"> Firmicutes</v>
      </c>
      <c r="L349" t="str">
        <f>VLOOKUP(B349,Лист4!B:M,8,1)</f>
        <v xml:space="preserve"> Bacilli</v>
      </c>
      <c r="M349" t="str">
        <f>VLOOKUP(B349,Лист4!B:M,9,1)</f>
        <v xml:space="preserve"> Lactobacillales</v>
      </c>
      <c r="N349" t="str">
        <f>VLOOKUP(B349,Лист4!B:M,10,1)</f>
        <v xml:space="preserve"> Enterococcaceae</v>
      </c>
      <c r="O349" t="str">
        <f>VLOOKUP(B349,Лист4!B:M,11,1)</f>
        <v>Enterococcus.</v>
      </c>
      <c r="P349">
        <f>VLOOKUP(B349,Лист4!B:M,12,1)</f>
        <v>0</v>
      </c>
      <c r="Q349">
        <f>VLOOKUP(B349,Лист4!B:N,13,1)</f>
        <v>0</v>
      </c>
    </row>
    <row r="350" spans="1:17" x14ac:dyDescent="0.25">
      <c r="A350" t="s">
        <v>487</v>
      </c>
      <c r="B350" t="s">
        <v>488</v>
      </c>
      <c r="C350">
        <v>509</v>
      </c>
      <c r="D350" t="s">
        <v>10</v>
      </c>
      <c r="E350">
        <v>327</v>
      </c>
      <c r="F350">
        <v>509</v>
      </c>
      <c r="G350">
        <v>1239</v>
      </c>
      <c r="H350" t="s">
        <v>11</v>
      </c>
      <c r="I350">
        <f t="shared" si="5"/>
        <v>183</v>
      </c>
      <c r="J350" t="str">
        <f>VLOOKUP(B350,Лист4!B:M,6,1)</f>
        <v>Bacteria</v>
      </c>
      <c r="K350" t="str">
        <f>VLOOKUP(B350,Лист4!B:M,7,1)</f>
        <v xml:space="preserve"> Firmicutes</v>
      </c>
      <c r="L350" t="str">
        <f>VLOOKUP(B350,Лист4!B:M,8,1)</f>
        <v xml:space="preserve"> Bacilli</v>
      </c>
      <c r="M350" t="str">
        <f>VLOOKUP(B350,Лист4!B:M,9,1)</f>
        <v xml:space="preserve"> Lactobacillales</v>
      </c>
      <c r="N350" t="str">
        <f>VLOOKUP(B350,Лист4!B:M,10,1)</f>
        <v xml:space="preserve"> Enterococcaceae</v>
      </c>
      <c r="O350" t="str">
        <f>VLOOKUP(B350,Лист4!B:M,11,1)</f>
        <v>Enterococcus.</v>
      </c>
      <c r="P350">
        <f>VLOOKUP(B350,Лист4!B:M,12,1)</f>
        <v>0</v>
      </c>
      <c r="Q350">
        <f>VLOOKUP(B350,Лист4!B:N,13,1)</f>
        <v>0</v>
      </c>
    </row>
    <row r="351" spans="1:17" x14ac:dyDescent="0.25">
      <c r="A351" t="s">
        <v>489</v>
      </c>
      <c r="B351" t="s">
        <v>490</v>
      </c>
      <c r="C351">
        <v>507</v>
      </c>
      <c r="D351" t="s">
        <v>14</v>
      </c>
      <c r="E351">
        <v>35</v>
      </c>
      <c r="F351">
        <v>312</v>
      </c>
      <c r="G351">
        <v>7592</v>
      </c>
      <c r="H351" t="s">
        <v>15</v>
      </c>
      <c r="I351">
        <f t="shared" si="5"/>
        <v>278</v>
      </c>
      <c r="J351" t="str">
        <f>VLOOKUP(B351,Лист4!B:M,6,1)</f>
        <v>Bacteria</v>
      </c>
      <c r="K351" t="str">
        <f>VLOOKUP(B351,Лист4!B:M,7,1)</f>
        <v xml:space="preserve"> Firmicutes</v>
      </c>
      <c r="L351" t="str">
        <f>VLOOKUP(B351,Лист4!B:M,8,1)</f>
        <v xml:space="preserve"> Bacilli</v>
      </c>
      <c r="M351" t="str">
        <f>VLOOKUP(B351,Лист4!B:M,9,1)</f>
        <v xml:space="preserve"> Lactobacillales</v>
      </c>
      <c r="N351" t="str">
        <f>VLOOKUP(B351,Лист4!B:M,10,1)</f>
        <v xml:space="preserve"> Enterococcaceae</v>
      </c>
      <c r="O351" t="str">
        <f>VLOOKUP(B351,Лист4!B:M,11,1)</f>
        <v>Enterococcus.</v>
      </c>
      <c r="P351">
        <f>VLOOKUP(B351,Лист4!B:M,12,1)</f>
        <v>0</v>
      </c>
      <c r="Q351">
        <f>VLOOKUP(B351,Лист4!B:N,13,1)</f>
        <v>0</v>
      </c>
    </row>
    <row r="352" spans="1:17" x14ac:dyDescent="0.25">
      <c r="A352" t="s">
        <v>489</v>
      </c>
      <c r="B352" t="s">
        <v>490</v>
      </c>
      <c r="C352">
        <v>507</v>
      </c>
      <c r="D352" t="s">
        <v>10</v>
      </c>
      <c r="E352">
        <v>325</v>
      </c>
      <c r="F352">
        <v>507</v>
      </c>
      <c r="G352">
        <v>1239</v>
      </c>
      <c r="H352" t="s">
        <v>11</v>
      </c>
      <c r="I352">
        <f t="shared" si="5"/>
        <v>183</v>
      </c>
      <c r="J352" t="str">
        <f>VLOOKUP(B352,Лист4!B:M,6,1)</f>
        <v>Bacteria</v>
      </c>
      <c r="K352" t="str">
        <f>VLOOKUP(B352,Лист4!B:M,7,1)</f>
        <v xml:space="preserve"> Firmicutes</v>
      </c>
      <c r="L352" t="str">
        <f>VLOOKUP(B352,Лист4!B:M,8,1)</f>
        <v xml:space="preserve"> Bacilli</v>
      </c>
      <c r="M352" t="str">
        <f>VLOOKUP(B352,Лист4!B:M,9,1)</f>
        <v xml:space="preserve"> Lactobacillales</v>
      </c>
      <c r="N352" t="str">
        <f>VLOOKUP(B352,Лист4!B:M,10,1)</f>
        <v xml:space="preserve"> Enterococcaceae</v>
      </c>
      <c r="O352" t="str">
        <f>VLOOKUP(B352,Лист4!B:M,11,1)</f>
        <v>Enterococcus.</v>
      </c>
      <c r="P352">
        <f>VLOOKUP(B352,Лист4!B:M,12,1)</f>
        <v>0</v>
      </c>
      <c r="Q352">
        <f>VLOOKUP(B352,Лист4!B:N,13,1)</f>
        <v>0</v>
      </c>
    </row>
    <row r="353" spans="1:17" x14ac:dyDescent="0.25">
      <c r="A353" t="s">
        <v>491</v>
      </c>
      <c r="B353" t="s">
        <v>492</v>
      </c>
      <c r="C353">
        <v>507</v>
      </c>
      <c r="D353" t="s">
        <v>14</v>
      </c>
      <c r="E353">
        <v>38</v>
      </c>
      <c r="F353">
        <v>312</v>
      </c>
      <c r="G353">
        <v>7592</v>
      </c>
      <c r="H353" t="s">
        <v>15</v>
      </c>
      <c r="I353">
        <f t="shared" si="5"/>
        <v>275</v>
      </c>
      <c r="J353" t="str">
        <f>VLOOKUP(B353,Лист4!B:M,6,1)</f>
        <v>Bacteria</v>
      </c>
      <c r="K353" t="str">
        <f>VLOOKUP(B353,Лист4!B:M,7,1)</f>
        <v xml:space="preserve"> Firmicutes</v>
      </c>
      <c r="L353" t="str">
        <f>VLOOKUP(B353,Лист4!B:M,8,1)</f>
        <v xml:space="preserve"> Bacilli</v>
      </c>
      <c r="M353" t="str">
        <f>VLOOKUP(B353,Лист4!B:M,9,1)</f>
        <v xml:space="preserve"> Lactobacillales</v>
      </c>
      <c r="N353" t="str">
        <f>VLOOKUP(B353,Лист4!B:M,10,1)</f>
        <v xml:space="preserve"> Enterococcaceae</v>
      </c>
      <c r="O353" t="str">
        <f>VLOOKUP(B353,Лист4!B:M,11,1)</f>
        <v>Enterococcus.</v>
      </c>
      <c r="P353">
        <f>VLOOKUP(B353,Лист4!B:M,12,1)</f>
        <v>0</v>
      </c>
      <c r="Q353">
        <f>VLOOKUP(B353,Лист4!B:N,13,1)</f>
        <v>0</v>
      </c>
    </row>
    <row r="354" spans="1:17" x14ac:dyDescent="0.25">
      <c r="A354" t="s">
        <v>491</v>
      </c>
      <c r="B354" t="s">
        <v>492</v>
      </c>
      <c r="C354">
        <v>507</v>
      </c>
      <c r="D354" t="s">
        <v>10</v>
      </c>
      <c r="E354">
        <v>326</v>
      </c>
      <c r="F354">
        <v>507</v>
      </c>
      <c r="G354">
        <v>1239</v>
      </c>
      <c r="H354" t="s">
        <v>11</v>
      </c>
      <c r="I354">
        <f t="shared" si="5"/>
        <v>182</v>
      </c>
      <c r="J354" t="str">
        <f>VLOOKUP(B354,Лист4!B:M,6,1)</f>
        <v>Bacteria</v>
      </c>
      <c r="K354" t="str">
        <f>VLOOKUP(B354,Лист4!B:M,7,1)</f>
        <v xml:space="preserve"> Firmicutes</v>
      </c>
      <c r="L354" t="str">
        <f>VLOOKUP(B354,Лист4!B:M,8,1)</f>
        <v xml:space="preserve"> Bacilli</v>
      </c>
      <c r="M354" t="str">
        <f>VLOOKUP(B354,Лист4!B:M,9,1)</f>
        <v xml:space="preserve"> Lactobacillales</v>
      </c>
      <c r="N354" t="str">
        <f>VLOOKUP(B354,Лист4!B:M,10,1)</f>
        <v xml:space="preserve"> Enterococcaceae</v>
      </c>
      <c r="O354" t="str">
        <f>VLOOKUP(B354,Лист4!B:M,11,1)</f>
        <v>Enterococcus.</v>
      </c>
      <c r="P354">
        <f>VLOOKUP(B354,Лист4!B:M,12,1)</f>
        <v>0</v>
      </c>
      <c r="Q354">
        <f>VLOOKUP(B354,Лист4!B:N,13,1)</f>
        <v>0</v>
      </c>
    </row>
    <row r="355" spans="1:17" x14ac:dyDescent="0.25">
      <c r="A355" t="s">
        <v>493</v>
      </c>
      <c r="B355" t="s">
        <v>494</v>
      </c>
      <c r="C355">
        <v>505</v>
      </c>
      <c r="D355" t="s">
        <v>14</v>
      </c>
      <c r="E355">
        <v>35</v>
      </c>
      <c r="F355">
        <v>310</v>
      </c>
      <c r="G355">
        <v>7592</v>
      </c>
      <c r="H355" t="s">
        <v>15</v>
      </c>
      <c r="I355">
        <f t="shared" si="5"/>
        <v>276</v>
      </c>
      <c r="J355" t="str">
        <f>VLOOKUP(B355,Лист4!B:M,6,1)</f>
        <v>Bacteria</v>
      </c>
      <c r="K355" t="str">
        <f>VLOOKUP(B355,Лист4!B:M,7,1)</f>
        <v xml:space="preserve"> Firmicutes</v>
      </c>
      <c r="L355" t="str">
        <f>VLOOKUP(B355,Лист4!B:M,8,1)</f>
        <v xml:space="preserve"> Bacilli</v>
      </c>
      <c r="M355" t="str">
        <f>VLOOKUP(B355,Лист4!B:M,9,1)</f>
        <v xml:space="preserve"> Lactobacillales</v>
      </c>
      <c r="N355" t="str">
        <f>VLOOKUP(B355,Лист4!B:M,10,1)</f>
        <v xml:space="preserve"> Enterococcaceae</v>
      </c>
      <c r="O355" t="str">
        <f>VLOOKUP(B355,Лист4!B:M,11,1)</f>
        <v>Enterococcus.</v>
      </c>
      <c r="P355">
        <f>VLOOKUP(B355,Лист4!B:M,12,1)</f>
        <v>0</v>
      </c>
      <c r="Q355">
        <f>VLOOKUP(B355,Лист4!B:N,13,1)</f>
        <v>0</v>
      </c>
    </row>
    <row r="356" spans="1:17" x14ac:dyDescent="0.25">
      <c r="A356" t="s">
        <v>493</v>
      </c>
      <c r="B356" t="s">
        <v>494</v>
      </c>
      <c r="C356">
        <v>505</v>
      </c>
      <c r="D356" t="s">
        <v>10</v>
      </c>
      <c r="E356">
        <v>323</v>
      </c>
      <c r="F356">
        <v>505</v>
      </c>
      <c r="G356">
        <v>1239</v>
      </c>
      <c r="H356" t="s">
        <v>11</v>
      </c>
      <c r="I356">
        <f t="shared" si="5"/>
        <v>183</v>
      </c>
      <c r="J356" t="str">
        <f>VLOOKUP(B356,Лист4!B:M,6,1)</f>
        <v>Bacteria</v>
      </c>
      <c r="K356" t="str">
        <f>VLOOKUP(B356,Лист4!B:M,7,1)</f>
        <v xml:space="preserve"> Firmicutes</v>
      </c>
      <c r="L356" t="str">
        <f>VLOOKUP(B356,Лист4!B:M,8,1)</f>
        <v xml:space="preserve"> Bacilli</v>
      </c>
      <c r="M356" t="str">
        <f>VLOOKUP(B356,Лист4!B:M,9,1)</f>
        <v xml:space="preserve"> Lactobacillales</v>
      </c>
      <c r="N356" t="str">
        <f>VLOOKUP(B356,Лист4!B:M,10,1)</f>
        <v xml:space="preserve"> Enterococcaceae</v>
      </c>
      <c r="O356" t="str">
        <f>VLOOKUP(B356,Лист4!B:M,11,1)</f>
        <v>Enterococcus.</v>
      </c>
      <c r="P356">
        <f>VLOOKUP(B356,Лист4!B:M,12,1)</f>
        <v>0</v>
      </c>
      <c r="Q356">
        <f>VLOOKUP(B356,Лист4!B:N,13,1)</f>
        <v>0</v>
      </c>
    </row>
    <row r="357" spans="1:17" x14ac:dyDescent="0.25">
      <c r="A357" t="s">
        <v>495</v>
      </c>
      <c r="B357" t="s">
        <v>496</v>
      </c>
      <c r="C357">
        <v>228</v>
      </c>
      <c r="D357" t="s">
        <v>10</v>
      </c>
      <c r="E357">
        <v>47</v>
      </c>
      <c r="F357">
        <v>228</v>
      </c>
      <c r="G357">
        <v>1239</v>
      </c>
      <c r="H357" t="s">
        <v>11</v>
      </c>
      <c r="I357">
        <f t="shared" si="5"/>
        <v>182</v>
      </c>
      <c r="J357" t="str">
        <f>VLOOKUP(B357,Лист4!B:M,6,1)</f>
        <v>Bacteria</v>
      </c>
      <c r="K357" t="str">
        <f>VLOOKUP(B357,Лист4!B:M,7,1)</f>
        <v xml:space="preserve"> Firmicutes</v>
      </c>
      <c r="L357" t="str">
        <f>VLOOKUP(B357,Лист4!B:M,8,1)</f>
        <v xml:space="preserve"> Bacilli</v>
      </c>
      <c r="M357" t="str">
        <f>VLOOKUP(B357,Лист4!B:M,9,1)</f>
        <v xml:space="preserve"> Lactobacillales</v>
      </c>
      <c r="N357" t="str">
        <f>VLOOKUP(B357,Лист4!B:M,10,1)</f>
        <v xml:space="preserve"> Enterococcaceae</v>
      </c>
      <c r="O357" t="str">
        <f>VLOOKUP(B357,Лист4!B:M,11,1)</f>
        <v>Enterococcus.</v>
      </c>
      <c r="P357">
        <f>VLOOKUP(B357,Лист4!B:M,12,1)</f>
        <v>0</v>
      </c>
      <c r="Q357">
        <f>VLOOKUP(B357,Лист4!B:N,13,1)</f>
        <v>0</v>
      </c>
    </row>
    <row r="358" spans="1:17" x14ac:dyDescent="0.25">
      <c r="A358" t="s">
        <v>497</v>
      </c>
      <c r="B358" t="s">
        <v>498</v>
      </c>
      <c r="C358">
        <v>75</v>
      </c>
      <c r="D358" t="s">
        <v>10</v>
      </c>
      <c r="E358">
        <v>48</v>
      </c>
      <c r="F358">
        <v>75</v>
      </c>
      <c r="G358">
        <v>1239</v>
      </c>
      <c r="H358" t="s">
        <v>11</v>
      </c>
      <c r="I358">
        <f t="shared" si="5"/>
        <v>28</v>
      </c>
      <c r="J358" t="str">
        <f>VLOOKUP(B358,Лист4!B:M,6,1)</f>
        <v>Bacteria</v>
      </c>
      <c r="K358" t="str">
        <f>VLOOKUP(B358,Лист4!B:M,7,1)</f>
        <v xml:space="preserve"> Firmicutes</v>
      </c>
      <c r="L358" t="str">
        <f>VLOOKUP(B358,Лист4!B:M,8,1)</f>
        <v xml:space="preserve"> Bacilli</v>
      </c>
      <c r="M358" t="str">
        <f>VLOOKUP(B358,Лист4!B:M,9,1)</f>
        <v xml:space="preserve"> Lactobacillales</v>
      </c>
      <c r="N358" t="str">
        <f>VLOOKUP(B358,Лист4!B:M,10,1)</f>
        <v xml:space="preserve"> Enterococcaceae</v>
      </c>
      <c r="O358" t="str">
        <f>VLOOKUP(B358,Лист4!B:M,11,1)</f>
        <v>Enterococcus.</v>
      </c>
      <c r="P358">
        <f>VLOOKUP(B358,Лист4!B:M,12,1)</f>
        <v>0</v>
      </c>
      <c r="Q358">
        <f>VLOOKUP(B358,Лист4!B:N,13,1)</f>
        <v>0</v>
      </c>
    </row>
    <row r="359" spans="1:17" x14ac:dyDescent="0.25">
      <c r="A359" t="s">
        <v>499</v>
      </c>
      <c r="B359" t="s">
        <v>500</v>
      </c>
      <c r="C359">
        <v>507</v>
      </c>
      <c r="D359" t="s">
        <v>14</v>
      </c>
      <c r="E359">
        <v>35</v>
      </c>
      <c r="F359">
        <v>312</v>
      </c>
      <c r="G359">
        <v>7592</v>
      </c>
      <c r="H359" t="s">
        <v>15</v>
      </c>
      <c r="I359">
        <f t="shared" si="5"/>
        <v>278</v>
      </c>
      <c r="J359" t="str">
        <f>VLOOKUP(B359,Лист4!B:M,6,1)</f>
        <v>Bacteria</v>
      </c>
      <c r="K359" t="str">
        <f>VLOOKUP(B359,Лист4!B:M,7,1)</f>
        <v xml:space="preserve"> Firmicutes</v>
      </c>
      <c r="L359" t="str">
        <f>VLOOKUP(B359,Лист4!B:M,8,1)</f>
        <v xml:space="preserve"> Bacilli</v>
      </c>
      <c r="M359" t="str">
        <f>VLOOKUP(B359,Лист4!B:M,9,1)</f>
        <v xml:space="preserve"> Lactobacillales</v>
      </c>
      <c r="N359" t="str">
        <f>VLOOKUP(B359,Лист4!B:M,10,1)</f>
        <v xml:space="preserve"> Enterococcaceae</v>
      </c>
      <c r="O359" t="str">
        <f>VLOOKUP(B359,Лист4!B:M,11,1)</f>
        <v>Enterococcus.</v>
      </c>
      <c r="P359">
        <f>VLOOKUP(B359,Лист4!B:M,12,1)</f>
        <v>0</v>
      </c>
      <c r="Q359">
        <f>VLOOKUP(B359,Лист4!B:N,13,1)</f>
        <v>0</v>
      </c>
    </row>
    <row r="360" spans="1:17" x14ac:dyDescent="0.25">
      <c r="A360" t="s">
        <v>499</v>
      </c>
      <c r="B360" t="s">
        <v>500</v>
      </c>
      <c r="C360">
        <v>507</v>
      </c>
      <c r="D360" t="s">
        <v>10</v>
      </c>
      <c r="E360">
        <v>325</v>
      </c>
      <c r="F360">
        <v>507</v>
      </c>
      <c r="G360">
        <v>1239</v>
      </c>
      <c r="H360" t="s">
        <v>11</v>
      </c>
      <c r="I360">
        <f t="shared" si="5"/>
        <v>183</v>
      </c>
      <c r="J360" t="str">
        <f>VLOOKUP(B360,Лист4!B:M,6,1)</f>
        <v>Bacteria</v>
      </c>
      <c r="K360" t="str">
        <f>VLOOKUP(B360,Лист4!B:M,7,1)</f>
        <v xml:space="preserve"> Firmicutes</v>
      </c>
      <c r="L360" t="str">
        <f>VLOOKUP(B360,Лист4!B:M,8,1)</f>
        <v xml:space="preserve"> Bacilli</v>
      </c>
      <c r="M360" t="str">
        <f>VLOOKUP(B360,Лист4!B:M,9,1)</f>
        <v xml:space="preserve"> Lactobacillales</v>
      </c>
      <c r="N360" t="str">
        <f>VLOOKUP(B360,Лист4!B:M,10,1)</f>
        <v xml:space="preserve"> Enterococcaceae</v>
      </c>
      <c r="O360" t="str">
        <f>VLOOKUP(B360,Лист4!B:M,11,1)</f>
        <v>Enterococcus.</v>
      </c>
      <c r="P360">
        <f>VLOOKUP(B360,Лист4!B:M,12,1)</f>
        <v>0</v>
      </c>
      <c r="Q360">
        <f>VLOOKUP(B360,Лист4!B:N,13,1)</f>
        <v>0</v>
      </c>
    </row>
    <row r="361" spans="1:17" x14ac:dyDescent="0.25">
      <c r="A361" t="s">
        <v>501</v>
      </c>
      <c r="B361" t="s">
        <v>502</v>
      </c>
      <c r="C361">
        <v>507</v>
      </c>
      <c r="D361" t="s">
        <v>14</v>
      </c>
      <c r="E361">
        <v>38</v>
      </c>
      <c r="F361">
        <v>312</v>
      </c>
      <c r="G361">
        <v>7592</v>
      </c>
      <c r="H361" t="s">
        <v>15</v>
      </c>
      <c r="I361">
        <f t="shared" si="5"/>
        <v>275</v>
      </c>
      <c r="J361" t="str">
        <f>VLOOKUP(B361,Лист4!B:M,6,1)</f>
        <v>Bacteria</v>
      </c>
      <c r="K361" t="str">
        <f>VLOOKUP(B361,Лист4!B:M,7,1)</f>
        <v xml:space="preserve"> Firmicutes</v>
      </c>
      <c r="L361" t="str">
        <f>VLOOKUP(B361,Лист4!B:M,8,1)</f>
        <v xml:space="preserve"> Bacilli</v>
      </c>
      <c r="M361" t="str">
        <f>VLOOKUP(B361,Лист4!B:M,9,1)</f>
        <v xml:space="preserve"> Lactobacillales</v>
      </c>
      <c r="N361" t="str">
        <f>VLOOKUP(B361,Лист4!B:M,10,1)</f>
        <v xml:space="preserve"> Enterococcaceae</v>
      </c>
      <c r="O361" t="str">
        <f>VLOOKUP(B361,Лист4!B:M,11,1)</f>
        <v>Enterococcus.</v>
      </c>
      <c r="P361">
        <f>VLOOKUP(B361,Лист4!B:M,12,1)</f>
        <v>0</v>
      </c>
      <c r="Q361">
        <f>VLOOKUP(B361,Лист4!B:N,13,1)</f>
        <v>0</v>
      </c>
    </row>
    <row r="362" spans="1:17" x14ac:dyDescent="0.25">
      <c r="A362" t="s">
        <v>501</v>
      </c>
      <c r="B362" t="s">
        <v>502</v>
      </c>
      <c r="C362">
        <v>507</v>
      </c>
      <c r="D362" t="s">
        <v>10</v>
      </c>
      <c r="E362">
        <v>326</v>
      </c>
      <c r="F362">
        <v>507</v>
      </c>
      <c r="G362">
        <v>1239</v>
      </c>
      <c r="H362" t="s">
        <v>11</v>
      </c>
      <c r="I362">
        <f t="shared" si="5"/>
        <v>182</v>
      </c>
      <c r="J362" t="str">
        <f>VLOOKUP(B362,Лист4!B:M,6,1)</f>
        <v>Bacteria</v>
      </c>
      <c r="K362" t="str">
        <f>VLOOKUP(B362,Лист4!B:M,7,1)</f>
        <v xml:space="preserve"> Firmicutes</v>
      </c>
      <c r="L362" t="str">
        <f>VLOOKUP(B362,Лист4!B:M,8,1)</f>
        <v xml:space="preserve"> Bacilli</v>
      </c>
      <c r="M362" t="str">
        <f>VLOOKUP(B362,Лист4!B:M,9,1)</f>
        <v xml:space="preserve"> Lactobacillales</v>
      </c>
      <c r="N362" t="str">
        <f>VLOOKUP(B362,Лист4!B:M,10,1)</f>
        <v xml:space="preserve"> Enterococcaceae</v>
      </c>
      <c r="O362" t="str">
        <f>VLOOKUP(B362,Лист4!B:M,11,1)</f>
        <v>Enterococcus.</v>
      </c>
      <c r="P362">
        <f>VLOOKUP(B362,Лист4!B:M,12,1)</f>
        <v>0</v>
      </c>
      <c r="Q362">
        <f>VLOOKUP(B362,Лист4!B:N,13,1)</f>
        <v>0</v>
      </c>
    </row>
    <row r="363" spans="1:17" x14ac:dyDescent="0.25">
      <c r="A363" t="s">
        <v>503</v>
      </c>
      <c r="B363" t="s">
        <v>504</v>
      </c>
      <c r="C363">
        <v>507</v>
      </c>
      <c r="D363" t="s">
        <v>14</v>
      </c>
      <c r="E363">
        <v>35</v>
      </c>
      <c r="F363">
        <v>312</v>
      </c>
      <c r="G363">
        <v>7592</v>
      </c>
      <c r="H363" t="s">
        <v>15</v>
      </c>
      <c r="I363">
        <f t="shared" si="5"/>
        <v>278</v>
      </c>
      <c r="J363" t="str">
        <f>VLOOKUP(B363,Лист4!B:M,6,1)</f>
        <v>Bacteria</v>
      </c>
      <c r="K363" t="str">
        <f>VLOOKUP(B363,Лист4!B:M,7,1)</f>
        <v xml:space="preserve"> Firmicutes</v>
      </c>
      <c r="L363" t="str">
        <f>VLOOKUP(B363,Лист4!B:M,8,1)</f>
        <v xml:space="preserve"> Bacilli</v>
      </c>
      <c r="M363" t="str">
        <f>VLOOKUP(B363,Лист4!B:M,9,1)</f>
        <v xml:space="preserve"> Lactobacillales</v>
      </c>
      <c r="N363" t="str">
        <f>VLOOKUP(B363,Лист4!B:M,10,1)</f>
        <v xml:space="preserve"> Enterococcaceae</v>
      </c>
      <c r="O363" t="str">
        <f>VLOOKUP(B363,Лист4!B:M,11,1)</f>
        <v>Enterococcus.</v>
      </c>
      <c r="P363">
        <f>VLOOKUP(B363,Лист4!B:M,12,1)</f>
        <v>0</v>
      </c>
      <c r="Q363">
        <f>VLOOKUP(B363,Лист4!B:N,13,1)</f>
        <v>0</v>
      </c>
    </row>
    <row r="364" spans="1:17" x14ac:dyDescent="0.25">
      <c r="A364" t="s">
        <v>503</v>
      </c>
      <c r="B364" t="s">
        <v>504</v>
      </c>
      <c r="C364">
        <v>507</v>
      </c>
      <c r="D364" t="s">
        <v>10</v>
      </c>
      <c r="E364">
        <v>325</v>
      </c>
      <c r="F364">
        <v>507</v>
      </c>
      <c r="G364">
        <v>1239</v>
      </c>
      <c r="H364" t="s">
        <v>11</v>
      </c>
      <c r="I364">
        <f t="shared" si="5"/>
        <v>183</v>
      </c>
      <c r="J364" t="str">
        <f>VLOOKUP(B364,Лист4!B:M,6,1)</f>
        <v>Bacteria</v>
      </c>
      <c r="K364" t="str">
        <f>VLOOKUP(B364,Лист4!B:M,7,1)</f>
        <v xml:space="preserve"> Firmicutes</v>
      </c>
      <c r="L364" t="str">
        <f>VLOOKUP(B364,Лист4!B:M,8,1)</f>
        <v xml:space="preserve"> Bacilli</v>
      </c>
      <c r="M364" t="str">
        <f>VLOOKUP(B364,Лист4!B:M,9,1)</f>
        <v xml:space="preserve"> Lactobacillales</v>
      </c>
      <c r="N364" t="str">
        <f>VLOOKUP(B364,Лист4!B:M,10,1)</f>
        <v xml:space="preserve"> Enterococcaceae</v>
      </c>
      <c r="O364" t="str">
        <f>VLOOKUP(B364,Лист4!B:M,11,1)</f>
        <v>Enterococcus.</v>
      </c>
      <c r="P364">
        <f>VLOOKUP(B364,Лист4!B:M,12,1)</f>
        <v>0</v>
      </c>
      <c r="Q364">
        <f>VLOOKUP(B364,Лист4!B:N,13,1)</f>
        <v>0</v>
      </c>
    </row>
    <row r="365" spans="1:17" x14ac:dyDescent="0.25">
      <c r="A365" t="s">
        <v>505</v>
      </c>
      <c r="B365" t="s">
        <v>506</v>
      </c>
      <c r="C365">
        <v>507</v>
      </c>
      <c r="D365" t="s">
        <v>14</v>
      </c>
      <c r="E365">
        <v>38</v>
      </c>
      <c r="F365">
        <v>312</v>
      </c>
      <c r="G365">
        <v>7592</v>
      </c>
      <c r="H365" t="s">
        <v>15</v>
      </c>
      <c r="I365">
        <f t="shared" si="5"/>
        <v>275</v>
      </c>
      <c r="J365" t="str">
        <f>VLOOKUP(B365,Лист4!B:M,6,1)</f>
        <v>Bacteria</v>
      </c>
      <c r="K365" t="str">
        <f>VLOOKUP(B365,Лист4!B:M,7,1)</f>
        <v xml:space="preserve"> Firmicutes</v>
      </c>
      <c r="L365" t="str">
        <f>VLOOKUP(B365,Лист4!B:M,8,1)</f>
        <v xml:space="preserve"> Bacilli</v>
      </c>
      <c r="M365" t="str">
        <f>VLOOKUP(B365,Лист4!B:M,9,1)</f>
        <v xml:space="preserve"> Lactobacillales</v>
      </c>
      <c r="N365" t="str">
        <f>VLOOKUP(B365,Лист4!B:M,10,1)</f>
        <v xml:space="preserve"> Enterococcaceae</v>
      </c>
      <c r="O365" t="str">
        <f>VLOOKUP(B365,Лист4!B:M,11,1)</f>
        <v>Enterococcus.</v>
      </c>
      <c r="P365">
        <f>VLOOKUP(B365,Лист4!B:M,12,1)</f>
        <v>0</v>
      </c>
      <c r="Q365">
        <f>VLOOKUP(B365,Лист4!B:N,13,1)</f>
        <v>0</v>
      </c>
    </row>
    <row r="366" spans="1:17" x14ac:dyDescent="0.25">
      <c r="A366" t="s">
        <v>505</v>
      </c>
      <c r="B366" t="s">
        <v>506</v>
      </c>
      <c r="C366">
        <v>507</v>
      </c>
      <c r="D366" t="s">
        <v>10</v>
      </c>
      <c r="E366">
        <v>326</v>
      </c>
      <c r="F366">
        <v>507</v>
      </c>
      <c r="G366">
        <v>1239</v>
      </c>
      <c r="H366" t="s">
        <v>11</v>
      </c>
      <c r="I366">
        <f t="shared" si="5"/>
        <v>182</v>
      </c>
      <c r="J366" t="str">
        <f>VLOOKUP(B366,Лист4!B:M,6,1)</f>
        <v>Bacteria</v>
      </c>
      <c r="K366" t="str">
        <f>VLOOKUP(B366,Лист4!B:M,7,1)</f>
        <v xml:space="preserve"> Firmicutes</v>
      </c>
      <c r="L366" t="str">
        <f>VLOOKUP(B366,Лист4!B:M,8,1)</f>
        <v xml:space="preserve"> Bacilli</v>
      </c>
      <c r="M366" t="str">
        <f>VLOOKUP(B366,Лист4!B:M,9,1)</f>
        <v xml:space="preserve"> Lactobacillales</v>
      </c>
      <c r="N366" t="str">
        <f>VLOOKUP(B366,Лист4!B:M,10,1)</f>
        <v xml:space="preserve"> Enterococcaceae</v>
      </c>
      <c r="O366" t="str">
        <f>VLOOKUP(B366,Лист4!B:M,11,1)</f>
        <v>Enterococcus.</v>
      </c>
      <c r="P366">
        <f>VLOOKUP(B366,Лист4!B:M,12,1)</f>
        <v>0</v>
      </c>
      <c r="Q366">
        <f>VLOOKUP(B366,Лист4!B:N,13,1)</f>
        <v>0</v>
      </c>
    </row>
    <row r="367" spans="1:17" x14ac:dyDescent="0.25">
      <c r="A367" t="s">
        <v>507</v>
      </c>
      <c r="B367" t="s">
        <v>508</v>
      </c>
      <c r="C367">
        <v>504</v>
      </c>
      <c r="D367" t="s">
        <v>14</v>
      </c>
      <c r="E367">
        <v>35</v>
      </c>
      <c r="F367">
        <v>311</v>
      </c>
      <c r="G367">
        <v>7592</v>
      </c>
      <c r="H367" t="s">
        <v>15</v>
      </c>
      <c r="I367">
        <f t="shared" si="5"/>
        <v>277</v>
      </c>
      <c r="J367" t="str">
        <f>VLOOKUP(B367,Лист4!B:M,6,1)</f>
        <v>Bacteria</v>
      </c>
      <c r="K367" t="str">
        <f>VLOOKUP(B367,Лист4!B:M,7,1)</f>
        <v xml:space="preserve"> Firmicutes</v>
      </c>
      <c r="L367" t="str">
        <f>VLOOKUP(B367,Лист4!B:M,8,1)</f>
        <v xml:space="preserve"> Bacilli</v>
      </c>
      <c r="M367" t="str">
        <f>VLOOKUP(B367,Лист4!B:M,9,1)</f>
        <v xml:space="preserve"> Lactobacillales</v>
      </c>
      <c r="N367" t="str">
        <f>VLOOKUP(B367,Лист4!B:M,10,1)</f>
        <v xml:space="preserve"> Enterococcaceae</v>
      </c>
      <c r="O367" t="str">
        <f>VLOOKUP(B367,Лист4!B:M,11,1)</f>
        <v>Enterococcus.</v>
      </c>
      <c r="P367">
        <f>VLOOKUP(B367,Лист4!B:M,12,1)</f>
        <v>0</v>
      </c>
      <c r="Q367">
        <f>VLOOKUP(B367,Лист4!B:N,13,1)</f>
        <v>0</v>
      </c>
    </row>
    <row r="368" spans="1:17" x14ac:dyDescent="0.25">
      <c r="A368" t="s">
        <v>507</v>
      </c>
      <c r="B368" t="s">
        <v>508</v>
      </c>
      <c r="C368">
        <v>504</v>
      </c>
      <c r="D368" t="s">
        <v>10</v>
      </c>
      <c r="E368">
        <v>323</v>
      </c>
      <c r="F368">
        <v>504</v>
      </c>
      <c r="G368">
        <v>1239</v>
      </c>
      <c r="H368" t="s">
        <v>11</v>
      </c>
      <c r="I368">
        <f t="shared" si="5"/>
        <v>182</v>
      </c>
      <c r="J368" t="str">
        <f>VLOOKUP(B368,Лист4!B:M,6,1)</f>
        <v>Bacteria</v>
      </c>
      <c r="K368" t="str">
        <f>VLOOKUP(B368,Лист4!B:M,7,1)</f>
        <v xml:space="preserve"> Firmicutes</v>
      </c>
      <c r="L368" t="str">
        <f>VLOOKUP(B368,Лист4!B:M,8,1)</f>
        <v xml:space="preserve"> Bacilli</v>
      </c>
      <c r="M368" t="str">
        <f>VLOOKUP(B368,Лист4!B:M,9,1)</f>
        <v xml:space="preserve"> Lactobacillales</v>
      </c>
      <c r="N368" t="str">
        <f>VLOOKUP(B368,Лист4!B:M,10,1)</f>
        <v xml:space="preserve"> Enterococcaceae</v>
      </c>
      <c r="O368" t="str">
        <f>VLOOKUP(B368,Лист4!B:M,11,1)</f>
        <v>Enterococcus.</v>
      </c>
      <c r="P368">
        <f>VLOOKUP(B368,Лист4!B:M,12,1)</f>
        <v>0</v>
      </c>
      <c r="Q368">
        <f>VLOOKUP(B368,Лист4!B:N,13,1)</f>
        <v>0</v>
      </c>
    </row>
    <row r="369" spans="1:17" x14ac:dyDescent="0.25">
      <c r="A369" t="s">
        <v>509</v>
      </c>
      <c r="B369" t="s">
        <v>510</v>
      </c>
      <c r="C369">
        <v>217</v>
      </c>
      <c r="D369" t="s">
        <v>10</v>
      </c>
      <c r="E369">
        <v>38</v>
      </c>
      <c r="F369">
        <v>217</v>
      </c>
      <c r="G369">
        <v>1239</v>
      </c>
      <c r="H369" t="s">
        <v>11</v>
      </c>
      <c r="I369">
        <f t="shared" si="5"/>
        <v>180</v>
      </c>
      <c r="J369" t="str">
        <f>VLOOKUP(B369,Лист4!B:M,6,1)</f>
        <v>Bacteria</v>
      </c>
      <c r="K369" t="str">
        <f>VLOOKUP(B369,Лист4!B:M,7,1)</f>
        <v xml:space="preserve"> Proteobacteria</v>
      </c>
      <c r="L369" t="str">
        <f>VLOOKUP(B369,Лист4!B:M,8,1)</f>
        <v xml:space="preserve"> Alphaproteobacteria</v>
      </c>
      <c r="M369" t="str">
        <f>VLOOKUP(B369,Лист4!B:M,9,1)</f>
        <v xml:space="preserve"> Rhodobacterales</v>
      </c>
      <c r="N369" t="str">
        <f>VLOOKUP(B369,Лист4!B:M,10,1)</f>
        <v>Rhodobacteraceae</v>
      </c>
      <c r="O369" t="str">
        <f>VLOOKUP(B369,Лист4!B:M,11,1)</f>
        <v xml:space="preserve"> Ruegeria.</v>
      </c>
      <c r="P369">
        <f>VLOOKUP(B369,Лист4!B:M,12,1)</f>
        <v>0</v>
      </c>
      <c r="Q369">
        <f>VLOOKUP(B369,Лист4!B:N,13,1)</f>
        <v>0</v>
      </c>
    </row>
    <row r="370" spans="1:17" x14ac:dyDescent="0.25">
      <c r="A370" t="s">
        <v>511</v>
      </c>
      <c r="B370" t="s">
        <v>512</v>
      </c>
      <c r="C370">
        <v>212</v>
      </c>
      <c r="D370" t="s">
        <v>10</v>
      </c>
      <c r="E370">
        <v>34</v>
      </c>
      <c r="F370">
        <v>184</v>
      </c>
      <c r="G370">
        <v>1239</v>
      </c>
      <c r="H370" t="s">
        <v>11</v>
      </c>
      <c r="I370">
        <f t="shared" si="5"/>
        <v>151</v>
      </c>
      <c r="J370" t="str">
        <f>VLOOKUP(B370,Лист4!B:M,6,1)</f>
        <v>Bacteria</v>
      </c>
      <c r="K370" t="str">
        <f>VLOOKUP(B370,Лист4!B:M,7,1)</f>
        <v xml:space="preserve"> Synergistetes</v>
      </c>
      <c r="L370" t="str">
        <f>VLOOKUP(B370,Лист4!B:M,8,1)</f>
        <v xml:space="preserve"> Synergistia</v>
      </c>
      <c r="M370" t="str">
        <f>VLOOKUP(B370,Лист4!B:M,9,1)</f>
        <v xml:space="preserve"> Synergistales</v>
      </c>
      <c r="N370" t="str">
        <f>VLOOKUP(B370,Лист4!B:M,10,1)</f>
        <v xml:space="preserve"> Synergistaceae</v>
      </c>
      <c r="O370" t="str">
        <f>VLOOKUP(B370,Лист4!B:M,11,1)</f>
        <v>Jonquetella.</v>
      </c>
      <c r="P370">
        <f>VLOOKUP(B370,Лист4!B:M,12,1)</f>
        <v>0</v>
      </c>
      <c r="Q370">
        <f>VLOOKUP(B370,Лист4!B:N,13,1)</f>
        <v>0</v>
      </c>
    </row>
    <row r="371" spans="1:17" x14ac:dyDescent="0.25">
      <c r="A371" t="s">
        <v>513</v>
      </c>
      <c r="B371" t="s">
        <v>514</v>
      </c>
      <c r="C371">
        <v>202</v>
      </c>
      <c r="D371" t="s">
        <v>10</v>
      </c>
      <c r="E371">
        <v>18</v>
      </c>
      <c r="F371">
        <v>194</v>
      </c>
      <c r="G371">
        <v>1239</v>
      </c>
      <c r="H371" t="s">
        <v>11</v>
      </c>
      <c r="I371">
        <f t="shared" si="5"/>
        <v>177</v>
      </c>
      <c r="J371" t="str">
        <f>VLOOKUP(B371,Лист4!B:M,6,1)</f>
        <v>Bacteria</v>
      </c>
      <c r="K371" t="str">
        <f>VLOOKUP(B371,Лист4!B:M,7,1)</f>
        <v xml:space="preserve"> Synergistetes</v>
      </c>
      <c r="L371" t="str">
        <f>VLOOKUP(B371,Лист4!B:M,8,1)</f>
        <v xml:space="preserve"> Synergistia</v>
      </c>
      <c r="M371" t="str">
        <f>VLOOKUP(B371,Лист4!B:M,9,1)</f>
        <v xml:space="preserve"> Synergistales</v>
      </c>
      <c r="N371" t="str">
        <f>VLOOKUP(B371,Лист4!B:M,10,1)</f>
        <v xml:space="preserve"> Synergistaceae</v>
      </c>
      <c r="O371" t="str">
        <f>VLOOKUP(B371,Лист4!B:M,11,1)</f>
        <v>Jonquetella.</v>
      </c>
      <c r="P371">
        <f>VLOOKUP(B371,Лист4!B:M,12,1)</f>
        <v>0</v>
      </c>
      <c r="Q371">
        <f>VLOOKUP(B371,Лист4!B:N,13,1)</f>
        <v>0</v>
      </c>
    </row>
    <row r="372" spans="1:17" x14ac:dyDescent="0.25">
      <c r="A372" t="s">
        <v>515</v>
      </c>
      <c r="B372" t="s">
        <v>516</v>
      </c>
      <c r="C372">
        <v>216</v>
      </c>
      <c r="D372" t="s">
        <v>10</v>
      </c>
      <c r="E372">
        <v>35</v>
      </c>
      <c r="F372">
        <v>216</v>
      </c>
      <c r="G372">
        <v>1239</v>
      </c>
      <c r="H372" t="s">
        <v>11</v>
      </c>
      <c r="I372">
        <f t="shared" si="5"/>
        <v>182</v>
      </c>
      <c r="J372" t="str">
        <f>VLOOKUP(B372,Лист4!B:M,6,1)</f>
        <v>Bacteria</v>
      </c>
      <c r="K372" t="str">
        <f>VLOOKUP(B372,Лист4!B:M,7,1)</f>
        <v xml:space="preserve"> Proteobacteria</v>
      </c>
      <c r="L372" t="str">
        <f>VLOOKUP(B372,Лист4!B:M,8,1)</f>
        <v xml:space="preserve"> Gammaproteobacteria</v>
      </c>
      <c r="M372" t="str">
        <f>VLOOKUP(B372,Лист4!B:M,9,1)</f>
        <v xml:space="preserve"> Enterobacteriales</v>
      </c>
      <c r="N372" t="str">
        <f>VLOOKUP(B372,Лист4!B:M,10,1)</f>
        <v>Enterobacteriaceae</v>
      </c>
      <c r="O372" t="str">
        <f>VLOOKUP(B372,Лист4!B:M,11,1)</f>
        <v xml:space="preserve"> Escherichia.</v>
      </c>
      <c r="P372">
        <f>VLOOKUP(B372,Лист4!B:M,12,1)</f>
        <v>0</v>
      </c>
      <c r="Q372">
        <f>VLOOKUP(B372,Лист4!B:N,13,1)</f>
        <v>0</v>
      </c>
    </row>
    <row r="373" spans="1:17" x14ac:dyDescent="0.25">
      <c r="A373" t="s">
        <v>517</v>
      </c>
      <c r="B373" t="s">
        <v>518</v>
      </c>
      <c r="C373">
        <v>215</v>
      </c>
      <c r="D373" t="s">
        <v>10</v>
      </c>
      <c r="E373">
        <v>34</v>
      </c>
      <c r="F373">
        <v>215</v>
      </c>
      <c r="G373">
        <v>1239</v>
      </c>
      <c r="H373" t="s">
        <v>11</v>
      </c>
      <c r="I373">
        <f t="shared" si="5"/>
        <v>182</v>
      </c>
      <c r="J373" t="str">
        <f>VLOOKUP(B373,Лист4!B:M,6,1)</f>
        <v>Bacteria</v>
      </c>
      <c r="K373" t="str">
        <f>VLOOKUP(B373,Лист4!B:M,7,1)</f>
        <v xml:space="preserve"> Proteobacteria</v>
      </c>
      <c r="L373" t="str">
        <f>VLOOKUP(B373,Лист4!B:M,8,1)</f>
        <v xml:space="preserve"> Gammaproteobacteria</v>
      </c>
      <c r="M373" t="str">
        <f>VLOOKUP(B373,Лист4!B:M,9,1)</f>
        <v xml:space="preserve"> Enterobacteriales</v>
      </c>
      <c r="N373" t="str">
        <f>VLOOKUP(B373,Лист4!B:M,10,1)</f>
        <v>Enterobacteriaceae</v>
      </c>
      <c r="O373" t="str">
        <f>VLOOKUP(B373,Лист4!B:M,11,1)</f>
        <v xml:space="preserve"> Salmonella.</v>
      </c>
      <c r="P373">
        <f>VLOOKUP(B373,Лист4!B:M,12,1)</f>
        <v>0</v>
      </c>
      <c r="Q373">
        <f>VLOOKUP(B373,Лист4!B:N,13,1)</f>
        <v>0</v>
      </c>
    </row>
    <row r="374" spans="1:17" x14ac:dyDescent="0.25">
      <c r="A374" t="s">
        <v>519</v>
      </c>
      <c r="B374" t="s">
        <v>520</v>
      </c>
      <c r="C374">
        <v>183</v>
      </c>
      <c r="D374" t="s">
        <v>10</v>
      </c>
      <c r="E374">
        <v>3</v>
      </c>
      <c r="F374">
        <v>183</v>
      </c>
      <c r="G374">
        <v>1239</v>
      </c>
      <c r="H374" t="s">
        <v>11</v>
      </c>
      <c r="I374">
        <f t="shared" si="5"/>
        <v>181</v>
      </c>
      <c r="J374" t="str">
        <f>VLOOKUP(B374,Лист4!B:M,6,1)</f>
        <v>Bacteria</v>
      </c>
      <c r="K374" t="str">
        <f>VLOOKUP(B374,Лист4!B:M,7,1)</f>
        <v xml:space="preserve"> Proteobacteria</v>
      </c>
      <c r="L374" t="str">
        <f>VLOOKUP(B374,Лист4!B:M,8,1)</f>
        <v xml:space="preserve"> Gammaproteobacteria</v>
      </c>
      <c r="M374" t="str">
        <f>VLOOKUP(B374,Лист4!B:M,9,1)</f>
        <v xml:space="preserve"> Enterobacteriales</v>
      </c>
      <c r="N374" t="str">
        <f>VLOOKUP(B374,Лист4!B:M,10,1)</f>
        <v>Enterobacteriaceae</v>
      </c>
      <c r="O374" t="str">
        <f>VLOOKUP(B374,Лист4!B:M,11,1)</f>
        <v xml:space="preserve"> Cronobacter.</v>
      </c>
      <c r="P374">
        <f>VLOOKUP(B374,Лист4!B:M,12,1)</f>
        <v>0</v>
      </c>
      <c r="Q374">
        <f>VLOOKUP(B374,Лист4!B:N,13,1)</f>
        <v>0</v>
      </c>
    </row>
    <row r="375" spans="1:17" x14ac:dyDescent="0.25">
      <c r="A375" t="s">
        <v>521</v>
      </c>
      <c r="B375" t="s">
        <v>522</v>
      </c>
      <c r="C375">
        <v>449</v>
      </c>
      <c r="D375" t="s">
        <v>14</v>
      </c>
      <c r="E375">
        <v>1</v>
      </c>
      <c r="F375">
        <v>254</v>
      </c>
      <c r="G375">
        <v>7592</v>
      </c>
      <c r="H375" t="s">
        <v>15</v>
      </c>
      <c r="I375">
        <f t="shared" si="5"/>
        <v>254</v>
      </c>
      <c r="J375" t="str">
        <f>VLOOKUP(B375,Лист4!B:M,6,1)</f>
        <v>Bacteria</v>
      </c>
      <c r="K375" t="str">
        <f>VLOOKUP(B375,Лист4!B:M,7,1)</f>
        <v xml:space="preserve"> Firmicutes</v>
      </c>
      <c r="L375" t="str">
        <f>VLOOKUP(B375,Лист4!B:M,8,1)</f>
        <v xml:space="preserve"> Bacilli</v>
      </c>
      <c r="M375" t="str">
        <f>VLOOKUP(B375,Лист4!B:M,9,1)</f>
        <v xml:space="preserve"> Lactobacillales</v>
      </c>
      <c r="N375" t="str">
        <f>VLOOKUP(B375,Лист4!B:M,10,1)</f>
        <v xml:space="preserve"> Enterococcaceae</v>
      </c>
      <c r="O375" t="str">
        <f>VLOOKUP(B375,Лист4!B:M,11,1)</f>
        <v>Enterococcus.</v>
      </c>
      <c r="P375">
        <f>VLOOKUP(B375,Лист4!B:M,12,1)</f>
        <v>0</v>
      </c>
      <c r="Q375">
        <f>VLOOKUP(B375,Лист4!B:N,13,1)</f>
        <v>0</v>
      </c>
    </row>
    <row r="376" spans="1:17" x14ac:dyDescent="0.25">
      <c r="A376" t="s">
        <v>521</v>
      </c>
      <c r="B376" t="s">
        <v>522</v>
      </c>
      <c r="C376">
        <v>449</v>
      </c>
      <c r="D376" t="s">
        <v>10</v>
      </c>
      <c r="E376">
        <v>267</v>
      </c>
      <c r="F376">
        <v>449</v>
      </c>
      <c r="G376">
        <v>1239</v>
      </c>
      <c r="H376" t="s">
        <v>11</v>
      </c>
      <c r="I376">
        <f t="shared" si="5"/>
        <v>183</v>
      </c>
      <c r="J376" t="str">
        <f>VLOOKUP(B376,Лист4!B:M,6,1)</f>
        <v>Bacteria</v>
      </c>
      <c r="K376" t="str">
        <f>VLOOKUP(B376,Лист4!B:M,7,1)</f>
        <v xml:space="preserve"> Firmicutes</v>
      </c>
      <c r="L376" t="str">
        <f>VLOOKUP(B376,Лист4!B:M,8,1)</f>
        <v xml:space="preserve"> Bacilli</v>
      </c>
      <c r="M376" t="str">
        <f>VLOOKUP(B376,Лист4!B:M,9,1)</f>
        <v xml:space="preserve"> Lactobacillales</v>
      </c>
      <c r="N376" t="str">
        <f>VLOOKUP(B376,Лист4!B:M,10,1)</f>
        <v xml:space="preserve"> Enterococcaceae</v>
      </c>
      <c r="O376" t="str">
        <f>VLOOKUP(B376,Лист4!B:M,11,1)</f>
        <v>Enterococcus.</v>
      </c>
      <c r="P376">
        <f>VLOOKUP(B376,Лист4!B:M,12,1)</f>
        <v>0</v>
      </c>
      <c r="Q376">
        <f>VLOOKUP(B376,Лист4!B:N,13,1)</f>
        <v>0</v>
      </c>
    </row>
    <row r="377" spans="1:17" x14ac:dyDescent="0.25">
      <c r="A377" t="s">
        <v>523</v>
      </c>
      <c r="B377" t="s">
        <v>524</v>
      </c>
      <c r="C377">
        <v>507</v>
      </c>
      <c r="D377" t="s">
        <v>14</v>
      </c>
      <c r="E377">
        <v>35</v>
      </c>
      <c r="F377">
        <v>312</v>
      </c>
      <c r="G377">
        <v>7592</v>
      </c>
      <c r="H377" t="s">
        <v>15</v>
      </c>
      <c r="I377">
        <f t="shared" si="5"/>
        <v>278</v>
      </c>
      <c r="J377" t="str">
        <f>VLOOKUP(B377,Лист4!B:M,6,1)</f>
        <v>Bacteria</v>
      </c>
      <c r="K377" t="str">
        <f>VLOOKUP(B377,Лист4!B:M,7,1)</f>
        <v xml:space="preserve"> Firmicutes</v>
      </c>
      <c r="L377" t="str">
        <f>VLOOKUP(B377,Лист4!B:M,8,1)</f>
        <v xml:space="preserve"> Bacilli</v>
      </c>
      <c r="M377" t="str">
        <f>VLOOKUP(B377,Лист4!B:M,9,1)</f>
        <v xml:space="preserve"> Lactobacillales</v>
      </c>
      <c r="N377" t="str">
        <f>VLOOKUP(B377,Лист4!B:M,10,1)</f>
        <v xml:space="preserve"> Enterococcaceae</v>
      </c>
      <c r="O377" t="str">
        <f>VLOOKUP(B377,Лист4!B:M,11,1)</f>
        <v>Enterococcus.</v>
      </c>
      <c r="P377">
        <f>VLOOKUP(B377,Лист4!B:M,12,1)</f>
        <v>0</v>
      </c>
      <c r="Q377">
        <f>VLOOKUP(B377,Лист4!B:N,13,1)</f>
        <v>0</v>
      </c>
    </row>
    <row r="378" spans="1:17" x14ac:dyDescent="0.25">
      <c r="A378" t="s">
        <v>523</v>
      </c>
      <c r="B378" t="s">
        <v>524</v>
      </c>
      <c r="C378">
        <v>507</v>
      </c>
      <c r="D378" t="s">
        <v>10</v>
      </c>
      <c r="E378">
        <v>325</v>
      </c>
      <c r="F378">
        <v>507</v>
      </c>
      <c r="G378">
        <v>1239</v>
      </c>
      <c r="H378" t="s">
        <v>11</v>
      </c>
      <c r="I378">
        <f t="shared" si="5"/>
        <v>183</v>
      </c>
      <c r="J378" t="str">
        <f>VLOOKUP(B378,Лист4!B:M,6,1)</f>
        <v>Bacteria</v>
      </c>
      <c r="K378" t="str">
        <f>VLOOKUP(B378,Лист4!B:M,7,1)</f>
        <v xml:space="preserve"> Firmicutes</v>
      </c>
      <c r="L378" t="str">
        <f>VLOOKUP(B378,Лист4!B:M,8,1)</f>
        <v xml:space="preserve"> Bacilli</v>
      </c>
      <c r="M378" t="str">
        <f>VLOOKUP(B378,Лист4!B:M,9,1)</f>
        <v xml:space="preserve"> Lactobacillales</v>
      </c>
      <c r="N378" t="str">
        <f>VLOOKUP(B378,Лист4!B:M,10,1)</f>
        <v xml:space="preserve"> Enterococcaceae</v>
      </c>
      <c r="O378" t="str">
        <f>VLOOKUP(B378,Лист4!B:M,11,1)</f>
        <v>Enterococcus.</v>
      </c>
      <c r="P378">
        <f>VLOOKUP(B378,Лист4!B:M,12,1)</f>
        <v>0</v>
      </c>
      <c r="Q378">
        <f>VLOOKUP(B378,Лист4!B:N,13,1)</f>
        <v>0</v>
      </c>
    </row>
    <row r="379" spans="1:17" x14ac:dyDescent="0.25">
      <c r="A379" t="s">
        <v>525</v>
      </c>
      <c r="B379" t="s">
        <v>526</v>
      </c>
      <c r="C379">
        <v>507</v>
      </c>
      <c r="D379" t="s">
        <v>14</v>
      </c>
      <c r="E379">
        <v>38</v>
      </c>
      <c r="F379">
        <v>312</v>
      </c>
      <c r="G379">
        <v>7592</v>
      </c>
      <c r="H379" t="s">
        <v>15</v>
      </c>
      <c r="I379">
        <f t="shared" si="5"/>
        <v>275</v>
      </c>
      <c r="J379" t="str">
        <f>VLOOKUP(B379,Лист4!B:M,6,1)</f>
        <v>Bacteria</v>
      </c>
      <c r="K379" t="str">
        <f>VLOOKUP(B379,Лист4!B:M,7,1)</f>
        <v xml:space="preserve"> Firmicutes</v>
      </c>
      <c r="L379" t="str">
        <f>VLOOKUP(B379,Лист4!B:M,8,1)</f>
        <v xml:space="preserve"> Bacilli</v>
      </c>
      <c r="M379" t="str">
        <f>VLOOKUP(B379,Лист4!B:M,9,1)</f>
        <v xml:space="preserve"> Lactobacillales</v>
      </c>
      <c r="N379" t="str">
        <f>VLOOKUP(B379,Лист4!B:M,10,1)</f>
        <v xml:space="preserve"> Enterococcaceae</v>
      </c>
      <c r="O379" t="str">
        <f>VLOOKUP(B379,Лист4!B:M,11,1)</f>
        <v>Enterococcus.</v>
      </c>
      <c r="P379">
        <f>VLOOKUP(B379,Лист4!B:M,12,1)</f>
        <v>0</v>
      </c>
      <c r="Q379">
        <f>VLOOKUP(B379,Лист4!B:N,13,1)</f>
        <v>0</v>
      </c>
    </row>
    <row r="380" spans="1:17" x14ac:dyDescent="0.25">
      <c r="A380" t="s">
        <v>525</v>
      </c>
      <c r="B380" t="s">
        <v>526</v>
      </c>
      <c r="C380">
        <v>507</v>
      </c>
      <c r="D380" t="s">
        <v>10</v>
      </c>
      <c r="E380">
        <v>326</v>
      </c>
      <c r="F380">
        <v>507</v>
      </c>
      <c r="G380">
        <v>1239</v>
      </c>
      <c r="H380" t="s">
        <v>11</v>
      </c>
      <c r="I380">
        <f t="shared" si="5"/>
        <v>182</v>
      </c>
      <c r="J380" t="str">
        <f>VLOOKUP(B380,Лист4!B:M,6,1)</f>
        <v>Bacteria</v>
      </c>
      <c r="K380" t="str">
        <f>VLOOKUP(B380,Лист4!B:M,7,1)</f>
        <v xml:space="preserve"> Firmicutes</v>
      </c>
      <c r="L380" t="str">
        <f>VLOOKUP(B380,Лист4!B:M,8,1)</f>
        <v xml:space="preserve"> Bacilli</v>
      </c>
      <c r="M380" t="str">
        <f>VLOOKUP(B380,Лист4!B:M,9,1)</f>
        <v xml:space="preserve"> Lactobacillales</v>
      </c>
      <c r="N380" t="str">
        <f>VLOOKUP(B380,Лист4!B:M,10,1)</f>
        <v xml:space="preserve"> Enterococcaceae</v>
      </c>
      <c r="O380" t="str">
        <f>VLOOKUP(B380,Лист4!B:M,11,1)</f>
        <v>Enterococcus.</v>
      </c>
      <c r="P380">
        <f>VLOOKUP(B380,Лист4!B:M,12,1)</f>
        <v>0</v>
      </c>
      <c r="Q380">
        <f>VLOOKUP(B380,Лист4!B:N,13,1)</f>
        <v>0</v>
      </c>
    </row>
    <row r="381" spans="1:17" x14ac:dyDescent="0.25">
      <c r="A381" t="s">
        <v>527</v>
      </c>
      <c r="B381" t="s">
        <v>528</v>
      </c>
      <c r="C381">
        <v>515</v>
      </c>
      <c r="D381" t="s">
        <v>14</v>
      </c>
      <c r="E381">
        <v>35</v>
      </c>
      <c r="F381">
        <v>320</v>
      </c>
      <c r="G381">
        <v>7592</v>
      </c>
      <c r="H381" t="s">
        <v>15</v>
      </c>
      <c r="I381">
        <f t="shared" si="5"/>
        <v>286</v>
      </c>
      <c r="J381" t="str">
        <f>VLOOKUP(B381,Лист4!B:M,6,1)</f>
        <v>Bacteria</v>
      </c>
      <c r="K381" t="str">
        <f>VLOOKUP(B381,Лист4!B:M,7,1)</f>
        <v xml:space="preserve"> Firmicutes</v>
      </c>
      <c r="L381" t="str">
        <f>VLOOKUP(B381,Лист4!B:M,8,1)</f>
        <v xml:space="preserve"> Bacilli</v>
      </c>
      <c r="M381" t="str">
        <f>VLOOKUP(B381,Лист4!B:M,9,1)</f>
        <v xml:space="preserve"> Bacillales</v>
      </c>
      <c r="N381" t="str">
        <f>VLOOKUP(B381,Лист4!B:M,10,1)</f>
        <v xml:space="preserve"> Staphylococcus.</v>
      </c>
      <c r="O381">
        <f>VLOOKUP(B381,Лист4!B:M,11,1)</f>
        <v>0</v>
      </c>
      <c r="P381">
        <f>VLOOKUP(B381,Лист4!B:M,12,1)</f>
        <v>0</v>
      </c>
      <c r="Q381">
        <f>VLOOKUP(B381,Лист4!B:N,13,1)</f>
        <v>0</v>
      </c>
    </row>
    <row r="382" spans="1:17" x14ac:dyDescent="0.25">
      <c r="A382" t="s">
        <v>527</v>
      </c>
      <c r="B382" t="s">
        <v>528</v>
      </c>
      <c r="C382">
        <v>515</v>
      </c>
      <c r="D382" t="s">
        <v>10</v>
      </c>
      <c r="E382">
        <v>334</v>
      </c>
      <c r="F382">
        <v>515</v>
      </c>
      <c r="G382">
        <v>1239</v>
      </c>
      <c r="H382" t="s">
        <v>11</v>
      </c>
      <c r="I382">
        <f t="shared" si="5"/>
        <v>182</v>
      </c>
      <c r="J382" t="str">
        <f>VLOOKUP(B382,Лист4!B:M,6,1)</f>
        <v>Bacteria</v>
      </c>
      <c r="K382" t="str">
        <f>VLOOKUP(B382,Лист4!B:M,7,1)</f>
        <v xml:space="preserve"> Firmicutes</v>
      </c>
      <c r="L382" t="str">
        <f>VLOOKUP(B382,Лист4!B:M,8,1)</f>
        <v xml:space="preserve"> Bacilli</v>
      </c>
      <c r="M382" t="str">
        <f>VLOOKUP(B382,Лист4!B:M,9,1)</f>
        <v xml:space="preserve"> Bacillales</v>
      </c>
      <c r="N382" t="str">
        <f>VLOOKUP(B382,Лист4!B:M,10,1)</f>
        <v xml:space="preserve"> Staphylococcus.</v>
      </c>
      <c r="O382">
        <f>VLOOKUP(B382,Лист4!B:M,11,1)</f>
        <v>0</v>
      </c>
      <c r="P382">
        <f>VLOOKUP(B382,Лист4!B:M,12,1)</f>
        <v>0</v>
      </c>
      <c r="Q382">
        <f>VLOOKUP(B382,Лист4!B:N,13,1)</f>
        <v>0</v>
      </c>
    </row>
    <row r="383" spans="1:17" x14ac:dyDescent="0.25">
      <c r="A383" t="s">
        <v>529</v>
      </c>
      <c r="B383" t="s">
        <v>530</v>
      </c>
      <c r="C383">
        <v>500</v>
      </c>
      <c r="D383" t="s">
        <v>14</v>
      </c>
      <c r="E383">
        <v>31</v>
      </c>
      <c r="F383">
        <v>306</v>
      </c>
      <c r="G383">
        <v>7592</v>
      </c>
      <c r="H383" t="s">
        <v>15</v>
      </c>
      <c r="I383">
        <f t="shared" si="5"/>
        <v>276</v>
      </c>
      <c r="J383" t="str">
        <f>VLOOKUP(B383,Лист4!B:M,6,1)</f>
        <v>Bacteria</v>
      </c>
      <c r="K383" t="str">
        <f>VLOOKUP(B383,Лист4!B:M,7,1)</f>
        <v xml:space="preserve"> Firmicutes</v>
      </c>
      <c r="L383" t="str">
        <f>VLOOKUP(B383,Лист4!B:M,8,1)</f>
        <v xml:space="preserve"> Bacilli</v>
      </c>
      <c r="M383" t="str">
        <f>VLOOKUP(B383,Лист4!B:M,9,1)</f>
        <v xml:space="preserve"> Lactobacillales</v>
      </c>
      <c r="N383" t="str">
        <f>VLOOKUP(B383,Лист4!B:M,10,1)</f>
        <v xml:space="preserve"> Streptococcaceae</v>
      </c>
      <c r="O383" t="str">
        <f>VLOOKUP(B383,Лист4!B:M,11,1)</f>
        <v>Streptococcus.</v>
      </c>
      <c r="P383">
        <f>VLOOKUP(B383,Лист4!B:M,12,1)</f>
        <v>0</v>
      </c>
      <c r="Q383">
        <f>VLOOKUP(B383,Лист4!B:N,13,1)</f>
        <v>0</v>
      </c>
    </row>
    <row r="384" spans="1:17" x14ac:dyDescent="0.25">
      <c r="A384" t="s">
        <v>529</v>
      </c>
      <c r="B384" t="s">
        <v>530</v>
      </c>
      <c r="C384">
        <v>500</v>
      </c>
      <c r="D384" t="s">
        <v>10</v>
      </c>
      <c r="E384">
        <v>319</v>
      </c>
      <c r="F384">
        <v>500</v>
      </c>
      <c r="G384">
        <v>1239</v>
      </c>
      <c r="H384" t="s">
        <v>11</v>
      </c>
      <c r="I384">
        <f t="shared" si="5"/>
        <v>182</v>
      </c>
      <c r="J384" t="str">
        <f>VLOOKUP(B384,Лист4!B:M,6,1)</f>
        <v>Bacteria</v>
      </c>
      <c r="K384" t="str">
        <f>VLOOKUP(B384,Лист4!B:M,7,1)</f>
        <v xml:space="preserve"> Firmicutes</v>
      </c>
      <c r="L384" t="str">
        <f>VLOOKUP(B384,Лист4!B:M,8,1)</f>
        <v xml:space="preserve"> Bacilli</v>
      </c>
      <c r="M384" t="str">
        <f>VLOOKUP(B384,Лист4!B:M,9,1)</f>
        <v xml:space="preserve"> Lactobacillales</v>
      </c>
      <c r="N384" t="str">
        <f>VLOOKUP(B384,Лист4!B:M,10,1)</f>
        <v xml:space="preserve"> Streptococcaceae</v>
      </c>
      <c r="O384" t="str">
        <f>VLOOKUP(B384,Лист4!B:M,11,1)</f>
        <v>Streptococcus.</v>
      </c>
      <c r="P384">
        <f>VLOOKUP(B384,Лист4!B:M,12,1)</f>
        <v>0</v>
      </c>
      <c r="Q384">
        <f>VLOOKUP(B384,Лист4!B:N,13,1)</f>
        <v>0</v>
      </c>
    </row>
    <row r="385" spans="1:17" x14ac:dyDescent="0.25">
      <c r="A385" t="s">
        <v>531</v>
      </c>
      <c r="B385" t="s">
        <v>532</v>
      </c>
      <c r="C385">
        <v>218</v>
      </c>
      <c r="D385" t="s">
        <v>10</v>
      </c>
      <c r="E385">
        <v>37</v>
      </c>
      <c r="F385">
        <v>218</v>
      </c>
      <c r="G385">
        <v>1239</v>
      </c>
      <c r="H385" t="s">
        <v>11</v>
      </c>
      <c r="I385">
        <f t="shared" si="5"/>
        <v>182</v>
      </c>
      <c r="J385" t="str">
        <f>VLOOKUP(B385,Лист4!B:M,6,1)</f>
        <v>Bacteria</v>
      </c>
      <c r="K385" t="str">
        <f>VLOOKUP(B385,Лист4!B:M,7,1)</f>
        <v xml:space="preserve"> Actinobacteria</v>
      </c>
      <c r="L385" t="str">
        <f>VLOOKUP(B385,Лист4!B:M,8,1)</f>
        <v xml:space="preserve"> Coriobacteridae</v>
      </c>
      <c r="M385" t="str">
        <f>VLOOKUP(B385,Лист4!B:M,9,1)</f>
        <v xml:space="preserve"> Coriobacteriales</v>
      </c>
      <c r="N385" t="str">
        <f>VLOOKUP(B385,Лист4!B:M,10,1)</f>
        <v>Coriobacterineae</v>
      </c>
      <c r="O385" t="str">
        <f>VLOOKUP(B385,Лист4!B:M,11,1)</f>
        <v xml:space="preserve"> Coriobacteriaceae</v>
      </c>
      <c r="P385" t="str">
        <f>VLOOKUP(B385,Лист4!B:M,12,1)</f>
        <v xml:space="preserve"> Slackia.</v>
      </c>
      <c r="Q385">
        <f>VLOOKUP(B385,Лист4!B:N,13,1)</f>
        <v>0</v>
      </c>
    </row>
    <row r="386" spans="1:17" x14ac:dyDescent="0.25">
      <c r="A386" t="s">
        <v>533</v>
      </c>
      <c r="B386" t="s">
        <v>534</v>
      </c>
      <c r="C386">
        <v>215</v>
      </c>
      <c r="D386" t="s">
        <v>10</v>
      </c>
      <c r="E386">
        <v>34</v>
      </c>
      <c r="F386">
        <v>215</v>
      </c>
      <c r="G386">
        <v>1239</v>
      </c>
      <c r="H386" t="s">
        <v>11</v>
      </c>
      <c r="I386">
        <f t="shared" si="5"/>
        <v>182</v>
      </c>
      <c r="J386" t="str">
        <f>VLOOKUP(B386,Лист4!B:M,6,1)</f>
        <v>Bacteria</v>
      </c>
      <c r="K386" t="str">
        <f>VLOOKUP(B386,Лист4!B:M,7,1)</f>
        <v xml:space="preserve"> Proteobacteria</v>
      </c>
      <c r="L386" t="str">
        <f>VLOOKUP(B386,Лист4!B:M,8,1)</f>
        <v xml:space="preserve"> Gammaproteobacteria</v>
      </c>
      <c r="M386" t="str">
        <f>VLOOKUP(B386,Лист4!B:M,9,1)</f>
        <v xml:space="preserve"> Enterobacteriales</v>
      </c>
      <c r="N386" t="str">
        <f>VLOOKUP(B386,Лист4!B:M,10,1)</f>
        <v>Enterobacteriaceae</v>
      </c>
      <c r="O386" t="str">
        <f>VLOOKUP(B386,Лист4!B:M,11,1)</f>
        <v xml:space="preserve"> Salmonella.</v>
      </c>
      <c r="P386">
        <f>VLOOKUP(B386,Лист4!B:M,12,1)</f>
        <v>0</v>
      </c>
      <c r="Q386">
        <f>VLOOKUP(B386,Лист4!B:N,13,1)</f>
        <v>0</v>
      </c>
    </row>
    <row r="387" spans="1:17" x14ac:dyDescent="0.25">
      <c r="A387" t="s">
        <v>535</v>
      </c>
      <c r="B387" t="s">
        <v>536</v>
      </c>
      <c r="C387">
        <v>516</v>
      </c>
      <c r="D387" t="s">
        <v>14</v>
      </c>
      <c r="E387">
        <v>35</v>
      </c>
      <c r="F387">
        <v>321</v>
      </c>
      <c r="G387">
        <v>7592</v>
      </c>
      <c r="H387" t="s">
        <v>15</v>
      </c>
      <c r="I387">
        <f t="shared" ref="I387:I450" si="6">F387-E387+1</f>
        <v>287</v>
      </c>
      <c r="J387" t="str">
        <f>VLOOKUP(B387,Лист4!B:M,6,1)</f>
        <v>Bacteria</v>
      </c>
      <c r="K387" t="str">
        <f>VLOOKUP(B387,Лист4!B:M,7,1)</f>
        <v xml:space="preserve"> Firmicutes</v>
      </c>
      <c r="L387" t="str">
        <f>VLOOKUP(B387,Лист4!B:M,8,1)</f>
        <v xml:space="preserve"> Bacilli</v>
      </c>
      <c r="M387" t="str">
        <f>VLOOKUP(B387,Лист4!B:M,9,1)</f>
        <v xml:space="preserve"> Bacillales</v>
      </c>
      <c r="N387" t="str">
        <f>VLOOKUP(B387,Лист4!B:M,10,1)</f>
        <v xml:space="preserve"> Staphylococcus.</v>
      </c>
      <c r="O387">
        <f>VLOOKUP(B387,Лист4!B:M,11,1)</f>
        <v>0</v>
      </c>
      <c r="P387">
        <f>VLOOKUP(B387,Лист4!B:M,12,1)</f>
        <v>0</v>
      </c>
      <c r="Q387">
        <f>VLOOKUP(B387,Лист4!B:N,13,1)</f>
        <v>0</v>
      </c>
    </row>
    <row r="388" spans="1:17" x14ac:dyDescent="0.25">
      <c r="A388" t="s">
        <v>535</v>
      </c>
      <c r="B388" t="s">
        <v>536</v>
      </c>
      <c r="C388">
        <v>516</v>
      </c>
      <c r="D388" t="s">
        <v>10</v>
      </c>
      <c r="E388">
        <v>335</v>
      </c>
      <c r="F388">
        <v>516</v>
      </c>
      <c r="G388">
        <v>1239</v>
      </c>
      <c r="H388" t="s">
        <v>11</v>
      </c>
      <c r="I388">
        <f t="shared" si="6"/>
        <v>182</v>
      </c>
      <c r="J388" t="str">
        <f>VLOOKUP(B388,Лист4!B:M,6,1)</f>
        <v>Bacteria</v>
      </c>
      <c r="K388" t="str">
        <f>VLOOKUP(B388,Лист4!B:M,7,1)</f>
        <v xml:space="preserve"> Firmicutes</v>
      </c>
      <c r="L388" t="str">
        <f>VLOOKUP(B388,Лист4!B:M,8,1)</f>
        <v xml:space="preserve"> Bacilli</v>
      </c>
      <c r="M388" t="str">
        <f>VLOOKUP(B388,Лист4!B:M,9,1)</f>
        <v xml:space="preserve"> Bacillales</v>
      </c>
      <c r="N388" t="str">
        <f>VLOOKUP(B388,Лист4!B:M,10,1)</f>
        <v xml:space="preserve"> Staphylococcus.</v>
      </c>
      <c r="O388">
        <f>VLOOKUP(B388,Лист4!B:M,11,1)</f>
        <v>0</v>
      </c>
      <c r="P388">
        <f>VLOOKUP(B388,Лист4!B:M,12,1)</f>
        <v>0</v>
      </c>
      <c r="Q388">
        <f>VLOOKUP(B388,Лист4!B:N,13,1)</f>
        <v>0</v>
      </c>
    </row>
    <row r="389" spans="1:17" x14ac:dyDescent="0.25">
      <c r="A389" t="s">
        <v>537</v>
      </c>
      <c r="B389" t="s">
        <v>538</v>
      </c>
      <c r="C389">
        <v>73</v>
      </c>
      <c r="D389" t="s">
        <v>10</v>
      </c>
      <c r="E389">
        <v>1</v>
      </c>
      <c r="F389">
        <v>73</v>
      </c>
      <c r="G389">
        <v>1239</v>
      </c>
      <c r="H389" t="s">
        <v>11</v>
      </c>
      <c r="I389">
        <f t="shared" si="6"/>
        <v>73</v>
      </c>
      <c r="J389" t="str">
        <f>VLOOKUP(B389,Лист4!B:M,6,1)</f>
        <v>Bacteria</v>
      </c>
      <c r="K389" t="str">
        <f>VLOOKUP(B389,Лист4!B:M,7,1)</f>
        <v xml:space="preserve"> Actinobacteria</v>
      </c>
      <c r="L389" t="str">
        <f>VLOOKUP(B389,Лист4!B:M,8,1)</f>
        <v xml:space="preserve"> Actinobacteridae</v>
      </c>
      <c r="M389" t="str">
        <f>VLOOKUP(B389,Лист4!B:M,9,1)</f>
        <v xml:space="preserve"> Bifidobacteriales</v>
      </c>
      <c r="N389" t="str">
        <f>VLOOKUP(B389,Лист4!B:M,10,1)</f>
        <v>Bifidobacteriaceae</v>
      </c>
      <c r="O389" t="str">
        <f>VLOOKUP(B389,Лист4!B:M,11,1)</f>
        <v xml:space="preserve"> Bifidobacterium.</v>
      </c>
      <c r="P389">
        <f>VLOOKUP(B389,Лист4!B:M,12,1)</f>
        <v>0</v>
      </c>
      <c r="Q389">
        <f>VLOOKUP(B389,Лист4!B:N,13,1)</f>
        <v>0</v>
      </c>
    </row>
    <row r="390" spans="1:17" x14ac:dyDescent="0.25">
      <c r="A390" t="s">
        <v>539</v>
      </c>
      <c r="B390" t="s">
        <v>540</v>
      </c>
      <c r="C390">
        <v>214</v>
      </c>
      <c r="D390" t="s">
        <v>10</v>
      </c>
      <c r="E390">
        <v>33</v>
      </c>
      <c r="F390">
        <v>214</v>
      </c>
      <c r="G390">
        <v>1239</v>
      </c>
      <c r="H390" t="s">
        <v>11</v>
      </c>
      <c r="I390">
        <f t="shared" si="6"/>
        <v>182</v>
      </c>
      <c r="J390" t="str">
        <f>VLOOKUP(B390,Лист4!B:M,6,1)</f>
        <v>Bacteria</v>
      </c>
      <c r="K390" t="str">
        <f>VLOOKUP(B390,Лист4!B:M,7,1)</f>
        <v xml:space="preserve"> Proteobacteria</v>
      </c>
      <c r="L390" t="str">
        <f>VLOOKUP(B390,Лист4!B:M,8,1)</f>
        <v xml:space="preserve"> Gammaproteobacteria</v>
      </c>
      <c r="M390" t="str">
        <f>VLOOKUP(B390,Лист4!B:M,9,1)</f>
        <v xml:space="preserve"> Enterobacteriales</v>
      </c>
      <c r="N390" t="str">
        <f>VLOOKUP(B390,Лист4!B:M,10,1)</f>
        <v>Enterobacteriaceae</v>
      </c>
      <c r="O390" t="str">
        <f>VLOOKUP(B390,Лист4!B:M,11,1)</f>
        <v xml:space="preserve"> Providencia.</v>
      </c>
      <c r="P390">
        <f>VLOOKUP(B390,Лист4!B:M,12,1)</f>
        <v>0</v>
      </c>
      <c r="Q390">
        <f>VLOOKUP(B390,Лист4!B:N,13,1)</f>
        <v>0</v>
      </c>
    </row>
    <row r="391" spans="1:17" x14ac:dyDescent="0.25">
      <c r="A391" t="s">
        <v>541</v>
      </c>
      <c r="B391" t="s">
        <v>542</v>
      </c>
      <c r="C391">
        <v>516</v>
      </c>
      <c r="D391" t="s">
        <v>14</v>
      </c>
      <c r="E391">
        <v>35</v>
      </c>
      <c r="F391">
        <v>321</v>
      </c>
      <c r="G391">
        <v>7592</v>
      </c>
      <c r="H391" t="s">
        <v>15</v>
      </c>
      <c r="I391">
        <f t="shared" si="6"/>
        <v>287</v>
      </c>
      <c r="J391" t="str">
        <f>VLOOKUP(B391,Лист4!B:M,6,1)</f>
        <v>Bacteria</v>
      </c>
      <c r="K391" t="str">
        <f>VLOOKUP(B391,Лист4!B:M,7,1)</f>
        <v xml:space="preserve"> Firmicutes</v>
      </c>
      <c r="L391" t="str">
        <f>VLOOKUP(B391,Лист4!B:M,8,1)</f>
        <v xml:space="preserve"> Bacilli</v>
      </c>
      <c r="M391" t="str">
        <f>VLOOKUP(B391,Лист4!B:M,9,1)</f>
        <v xml:space="preserve"> Bacillales</v>
      </c>
      <c r="N391" t="str">
        <f>VLOOKUP(B391,Лист4!B:M,10,1)</f>
        <v xml:space="preserve"> Staphylococcus.</v>
      </c>
      <c r="O391">
        <f>VLOOKUP(B391,Лист4!B:M,11,1)</f>
        <v>0</v>
      </c>
      <c r="P391">
        <f>VLOOKUP(B391,Лист4!B:M,12,1)</f>
        <v>0</v>
      </c>
      <c r="Q391">
        <f>VLOOKUP(B391,Лист4!B:N,13,1)</f>
        <v>0</v>
      </c>
    </row>
    <row r="392" spans="1:17" x14ac:dyDescent="0.25">
      <c r="A392" t="s">
        <v>541</v>
      </c>
      <c r="B392" t="s">
        <v>542</v>
      </c>
      <c r="C392">
        <v>516</v>
      </c>
      <c r="D392" t="s">
        <v>10</v>
      </c>
      <c r="E392">
        <v>335</v>
      </c>
      <c r="F392">
        <v>516</v>
      </c>
      <c r="G392">
        <v>1239</v>
      </c>
      <c r="H392" t="s">
        <v>11</v>
      </c>
      <c r="I392">
        <f t="shared" si="6"/>
        <v>182</v>
      </c>
      <c r="J392" t="str">
        <f>VLOOKUP(B392,Лист4!B:M,6,1)</f>
        <v>Bacteria</v>
      </c>
      <c r="K392" t="str">
        <f>VLOOKUP(B392,Лист4!B:M,7,1)</f>
        <v xml:space="preserve"> Firmicutes</v>
      </c>
      <c r="L392" t="str">
        <f>VLOOKUP(B392,Лист4!B:M,8,1)</f>
        <v xml:space="preserve"> Bacilli</v>
      </c>
      <c r="M392" t="str">
        <f>VLOOKUP(B392,Лист4!B:M,9,1)</f>
        <v xml:space="preserve"> Bacillales</v>
      </c>
      <c r="N392" t="str">
        <f>VLOOKUP(B392,Лист4!B:M,10,1)</f>
        <v xml:space="preserve"> Staphylococcus.</v>
      </c>
      <c r="O392">
        <f>VLOOKUP(B392,Лист4!B:M,11,1)</f>
        <v>0</v>
      </c>
      <c r="P392">
        <f>VLOOKUP(B392,Лист4!B:M,12,1)</f>
        <v>0</v>
      </c>
      <c r="Q392">
        <f>VLOOKUP(B392,Лист4!B:N,13,1)</f>
        <v>0</v>
      </c>
    </row>
    <row r="393" spans="1:17" x14ac:dyDescent="0.25">
      <c r="A393" t="s">
        <v>543</v>
      </c>
      <c r="B393" t="s">
        <v>544</v>
      </c>
      <c r="C393">
        <v>515</v>
      </c>
      <c r="D393" t="s">
        <v>14</v>
      </c>
      <c r="E393">
        <v>35</v>
      </c>
      <c r="F393">
        <v>320</v>
      </c>
      <c r="G393">
        <v>7592</v>
      </c>
      <c r="H393" t="s">
        <v>15</v>
      </c>
      <c r="I393">
        <f t="shared" si="6"/>
        <v>286</v>
      </c>
      <c r="J393" t="str">
        <f>VLOOKUP(B393,Лист4!B:M,6,1)</f>
        <v>Bacteria</v>
      </c>
      <c r="K393" t="str">
        <f>VLOOKUP(B393,Лист4!B:M,7,1)</f>
        <v xml:space="preserve"> Firmicutes</v>
      </c>
      <c r="L393" t="str">
        <f>VLOOKUP(B393,Лист4!B:M,8,1)</f>
        <v xml:space="preserve"> Bacilli</v>
      </c>
      <c r="M393" t="str">
        <f>VLOOKUP(B393,Лист4!B:M,9,1)</f>
        <v xml:space="preserve"> Bacillales</v>
      </c>
      <c r="N393" t="str">
        <f>VLOOKUP(B393,Лист4!B:M,10,1)</f>
        <v xml:space="preserve"> Staphylococcus.</v>
      </c>
      <c r="O393">
        <f>VLOOKUP(B393,Лист4!B:M,11,1)</f>
        <v>0</v>
      </c>
      <c r="P393">
        <f>VLOOKUP(B393,Лист4!B:M,12,1)</f>
        <v>0</v>
      </c>
      <c r="Q393">
        <f>VLOOKUP(B393,Лист4!B:N,13,1)</f>
        <v>0</v>
      </c>
    </row>
    <row r="394" spans="1:17" x14ac:dyDescent="0.25">
      <c r="A394" t="s">
        <v>543</v>
      </c>
      <c r="B394" t="s">
        <v>544</v>
      </c>
      <c r="C394">
        <v>515</v>
      </c>
      <c r="D394" t="s">
        <v>10</v>
      </c>
      <c r="E394">
        <v>334</v>
      </c>
      <c r="F394">
        <v>515</v>
      </c>
      <c r="G394">
        <v>1239</v>
      </c>
      <c r="H394" t="s">
        <v>11</v>
      </c>
      <c r="I394">
        <f t="shared" si="6"/>
        <v>182</v>
      </c>
      <c r="J394" t="str">
        <f>VLOOKUP(B394,Лист4!B:M,6,1)</f>
        <v>Bacteria</v>
      </c>
      <c r="K394" t="str">
        <f>VLOOKUP(B394,Лист4!B:M,7,1)</f>
        <v xml:space="preserve"> Firmicutes</v>
      </c>
      <c r="L394" t="str">
        <f>VLOOKUP(B394,Лист4!B:M,8,1)</f>
        <v xml:space="preserve"> Bacilli</v>
      </c>
      <c r="M394" t="str">
        <f>VLOOKUP(B394,Лист4!B:M,9,1)</f>
        <v xml:space="preserve"> Bacillales</v>
      </c>
      <c r="N394" t="str">
        <f>VLOOKUP(B394,Лист4!B:M,10,1)</f>
        <v xml:space="preserve"> Staphylococcus.</v>
      </c>
      <c r="O394">
        <f>VLOOKUP(B394,Лист4!B:M,11,1)</f>
        <v>0</v>
      </c>
      <c r="P394">
        <f>VLOOKUP(B394,Лист4!B:M,12,1)</f>
        <v>0</v>
      </c>
      <c r="Q394">
        <f>VLOOKUP(B394,Лист4!B:N,13,1)</f>
        <v>0</v>
      </c>
    </row>
    <row r="395" spans="1:17" x14ac:dyDescent="0.25">
      <c r="A395" t="s">
        <v>545</v>
      </c>
      <c r="B395" t="s">
        <v>546</v>
      </c>
      <c r="C395">
        <v>515</v>
      </c>
      <c r="D395" t="s">
        <v>14</v>
      </c>
      <c r="E395">
        <v>35</v>
      </c>
      <c r="F395">
        <v>320</v>
      </c>
      <c r="G395">
        <v>7592</v>
      </c>
      <c r="H395" t="s">
        <v>15</v>
      </c>
      <c r="I395">
        <f t="shared" si="6"/>
        <v>286</v>
      </c>
      <c r="J395" t="str">
        <f>VLOOKUP(B395,Лист4!B:M,6,1)</f>
        <v>Bacteria</v>
      </c>
      <c r="K395" t="str">
        <f>VLOOKUP(B395,Лист4!B:M,7,1)</f>
        <v xml:space="preserve"> Firmicutes</v>
      </c>
      <c r="L395" t="str">
        <f>VLOOKUP(B395,Лист4!B:M,8,1)</f>
        <v xml:space="preserve"> Bacilli</v>
      </c>
      <c r="M395" t="str">
        <f>VLOOKUP(B395,Лист4!B:M,9,1)</f>
        <v xml:space="preserve"> Bacillales</v>
      </c>
      <c r="N395" t="str">
        <f>VLOOKUP(B395,Лист4!B:M,10,1)</f>
        <v xml:space="preserve"> Staphylococcus.</v>
      </c>
      <c r="O395">
        <f>VLOOKUP(B395,Лист4!B:M,11,1)</f>
        <v>0</v>
      </c>
      <c r="P395">
        <f>VLOOKUP(B395,Лист4!B:M,12,1)</f>
        <v>0</v>
      </c>
      <c r="Q395">
        <f>VLOOKUP(B395,Лист4!B:N,13,1)</f>
        <v>0</v>
      </c>
    </row>
    <row r="396" spans="1:17" x14ac:dyDescent="0.25">
      <c r="A396" t="s">
        <v>545</v>
      </c>
      <c r="B396" t="s">
        <v>546</v>
      </c>
      <c r="C396">
        <v>515</v>
      </c>
      <c r="D396" t="s">
        <v>10</v>
      </c>
      <c r="E396">
        <v>334</v>
      </c>
      <c r="F396">
        <v>515</v>
      </c>
      <c r="G396">
        <v>1239</v>
      </c>
      <c r="H396" t="s">
        <v>11</v>
      </c>
      <c r="I396">
        <f t="shared" si="6"/>
        <v>182</v>
      </c>
      <c r="J396" t="str">
        <f>VLOOKUP(B396,Лист4!B:M,6,1)</f>
        <v>Bacteria</v>
      </c>
      <c r="K396" t="str">
        <f>VLOOKUP(B396,Лист4!B:M,7,1)</f>
        <v xml:space="preserve"> Firmicutes</v>
      </c>
      <c r="L396" t="str">
        <f>VLOOKUP(B396,Лист4!B:M,8,1)</f>
        <v xml:space="preserve"> Bacilli</v>
      </c>
      <c r="M396" t="str">
        <f>VLOOKUP(B396,Лист4!B:M,9,1)</f>
        <v xml:space="preserve"> Bacillales</v>
      </c>
      <c r="N396" t="str">
        <f>VLOOKUP(B396,Лист4!B:M,10,1)</f>
        <v xml:space="preserve"> Staphylococcus.</v>
      </c>
      <c r="O396">
        <f>VLOOKUP(B396,Лист4!B:M,11,1)</f>
        <v>0</v>
      </c>
      <c r="P396">
        <f>VLOOKUP(B396,Лист4!B:M,12,1)</f>
        <v>0</v>
      </c>
      <c r="Q396">
        <f>VLOOKUP(B396,Лист4!B:N,13,1)</f>
        <v>0</v>
      </c>
    </row>
    <row r="397" spans="1:17" x14ac:dyDescent="0.25">
      <c r="A397" t="s">
        <v>547</v>
      </c>
      <c r="B397" t="s">
        <v>548</v>
      </c>
      <c r="C397">
        <v>216</v>
      </c>
      <c r="D397" t="s">
        <v>10</v>
      </c>
      <c r="E397">
        <v>35</v>
      </c>
      <c r="F397">
        <v>216</v>
      </c>
      <c r="G397">
        <v>1239</v>
      </c>
      <c r="H397" t="s">
        <v>11</v>
      </c>
      <c r="I397">
        <f t="shared" si="6"/>
        <v>182</v>
      </c>
      <c r="J397" t="str">
        <f>VLOOKUP(B397,Лист4!B:M,6,1)</f>
        <v>Bacteria</v>
      </c>
      <c r="K397" t="str">
        <f>VLOOKUP(B397,Лист4!B:M,7,1)</f>
        <v xml:space="preserve"> Proteobacteria</v>
      </c>
      <c r="L397" t="str">
        <f>VLOOKUP(B397,Лист4!B:M,8,1)</f>
        <v xml:space="preserve"> Gammaproteobacteria</v>
      </c>
      <c r="M397" t="str">
        <f>VLOOKUP(B397,Лист4!B:M,9,1)</f>
        <v xml:space="preserve"> Enterobacteriales</v>
      </c>
      <c r="N397" t="str">
        <f>VLOOKUP(B397,Лист4!B:M,10,1)</f>
        <v>Enterobacteriaceae</v>
      </c>
      <c r="O397" t="str">
        <f>VLOOKUP(B397,Лист4!B:M,11,1)</f>
        <v xml:space="preserve"> Shigella.</v>
      </c>
      <c r="P397">
        <f>VLOOKUP(B397,Лист4!B:M,12,1)</f>
        <v>0</v>
      </c>
      <c r="Q397">
        <f>VLOOKUP(B397,Лист4!B:N,13,1)</f>
        <v>0</v>
      </c>
    </row>
    <row r="398" spans="1:17" x14ac:dyDescent="0.25">
      <c r="A398" t="s">
        <v>549</v>
      </c>
      <c r="B398" t="s">
        <v>550</v>
      </c>
      <c r="C398">
        <v>515</v>
      </c>
      <c r="D398" t="s">
        <v>14</v>
      </c>
      <c r="E398">
        <v>45</v>
      </c>
      <c r="F398">
        <v>320</v>
      </c>
      <c r="G398">
        <v>7592</v>
      </c>
      <c r="H398" t="s">
        <v>15</v>
      </c>
      <c r="I398">
        <f t="shared" si="6"/>
        <v>276</v>
      </c>
      <c r="J398" t="str">
        <f>VLOOKUP(B398,Лист4!B:M,6,1)</f>
        <v>Bacteria</v>
      </c>
      <c r="K398" t="str">
        <f>VLOOKUP(B398,Лист4!B:M,7,1)</f>
        <v xml:space="preserve"> Firmicutes</v>
      </c>
      <c r="L398" t="str">
        <f>VLOOKUP(B398,Лист4!B:M,8,1)</f>
        <v xml:space="preserve"> Bacilli</v>
      </c>
      <c r="M398" t="str">
        <f>VLOOKUP(B398,Лист4!B:M,9,1)</f>
        <v xml:space="preserve"> Lactobacillales</v>
      </c>
      <c r="N398" t="str">
        <f>VLOOKUP(B398,Лист4!B:M,10,1)</f>
        <v xml:space="preserve"> Streptococcaceae</v>
      </c>
      <c r="O398" t="str">
        <f>VLOOKUP(B398,Лист4!B:M,11,1)</f>
        <v>Lactococcus.</v>
      </c>
      <c r="P398">
        <f>VLOOKUP(B398,Лист4!B:M,12,1)</f>
        <v>0</v>
      </c>
      <c r="Q398">
        <f>VLOOKUP(B398,Лист4!B:N,13,1)</f>
        <v>0</v>
      </c>
    </row>
    <row r="399" spans="1:17" x14ac:dyDescent="0.25">
      <c r="A399" t="s">
        <v>549</v>
      </c>
      <c r="B399" t="s">
        <v>550</v>
      </c>
      <c r="C399">
        <v>515</v>
      </c>
      <c r="D399" t="s">
        <v>10</v>
      </c>
      <c r="E399">
        <v>334</v>
      </c>
      <c r="F399">
        <v>515</v>
      </c>
      <c r="G399">
        <v>1239</v>
      </c>
      <c r="H399" t="s">
        <v>11</v>
      </c>
      <c r="I399">
        <f t="shared" si="6"/>
        <v>182</v>
      </c>
      <c r="J399" t="str">
        <f>VLOOKUP(B399,Лист4!B:M,6,1)</f>
        <v>Bacteria</v>
      </c>
      <c r="K399" t="str">
        <f>VLOOKUP(B399,Лист4!B:M,7,1)</f>
        <v xml:space="preserve"> Firmicutes</v>
      </c>
      <c r="L399" t="str">
        <f>VLOOKUP(B399,Лист4!B:M,8,1)</f>
        <v xml:space="preserve"> Bacilli</v>
      </c>
      <c r="M399" t="str">
        <f>VLOOKUP(B399,Лист4!B:M,9,1)</f>
        <v xml:space="preserve"> Lactobacillales</v>
      </c>
      <c r="N399" t="str">
        <f>VLOOKUP(B399,Лист4!B:M,10,1)</f>
        <v xml:space="preserve"> Streptococcaceae</v>
      </c>
      <c r="O399" t="str">
        <f>VLOOKUP(B399,Лист4!B:M,11,1)</f>
        <v>Lactococcus.</v>
      </c>
      <c r="P399">
        <f>VLOOKUP(B399,Лист4!B:M,12,1)</f>
        <v>0</v>
      </c>
      <c r="Q399">
        <f>VLOOKUP(B399,Лист4!B:N,13,1)</f>
        <v>0</v>
      </c>
    </row>
    <row r="400" spans="1:17" x14ac:dyDescent="0.25">
      <c r="A400" t="s">
        <v>551</v>
      </c>
      <c r="B400" t="s">
        <v>552</v>
      </c>
      <c r="C400">
        <v>501</v>
      </c>
      <c r="D400" t="s">
        <v>14</v>
      </c>
      <c r="E400">
        <v>31</v>
      </c>
      <c r="F400">
        <v>307</v>
      </c>
      <c r="G400">
        <v>7592</v>
      </c>
      <c r="H400" t="s">
        <v>15</v>
      </c>
      <c r="I400">
        <f t="shared" si="6"/>
        <v>277</v>
      </c>
      <c r="J400" t="str">
        <f>VLOOKUP(B400,Лист4!B:M,6,1)</f>
        <v>Bacteria</v>
      </c>
      <c r="K400" t="str">
        <f>VLOOKUP(B400,Лист4!B:M,7,1)</f>
        <v xml:space="preserve"> Firmicutes</v>
      </c>
      <c r="L400" t="str">
        <f>VLOOKUP(B400,Лист4!B:M,8,1)</f>
        <v xml:space="preserve"> Bacilli</v>
      </c>
      <c r="M400" t="str">
        <f>VLOOKUP(B400,Лист4!B:M,9,1)</f>
        <v xml:space="preserve"> Lactobacillales</v>
      </c>
      <c r="N400" t="str">
        <f>VLOOKUP(B400,Лист4!B:M,10,1)</f>
        <v xml:space="preserve"> Streptococcaceae</v>
      </c>
      <c r="O400" t="str">
        <f>VLOOKUP(B400,Лист4!B:M,11,1)</f>
        <v>Streptococcus.</v>
      </c>
      <c r="P400">
        <f>VLOOKUP(B400,Лист4!B:M,12,1)</f>
        <v>0</v>
      </c>
      <c r="Q400">
        <f>VLOOKUP(B400,Лист4!B:N,13,1)</f>
        <v>0</v>
      </c>
    </row>
    <row r="401" spans="1:17" x14ac:dyDescent="0.25">
      <c r="A401" t="s">
        <v>551</v>
      </c>
      <c r="B401" t="s">
        <v>552</v>
      </c>
      <c r="C401">
        <v>501</v>
      </c>
      <c r="D401" t="s">
        <v>10</v>
      </c>
      <c r="E401">
        <v>320</v>
      </c>
      <c r="F401">
        <v>501</v>
      </c>
      <c r="G401">
        <v>1239</v>
      </c>
      <c r="H401" t="s">
        <v>11</v>
      </c>
      <c r="I401">
        <f t="shared" si="6"/>
        <v>182</v>
      </c>
      <c r="J401" t="str">
        <f>VLOOKUP(B401,Лист4!B:M,6,1)</f>
        <v>Bacteria</v>
      </c>
      <c r="K401" t="str">
        <f>VLOOKUP(B401,Лист4!B:M,7,1)</f>
        <v xml:space="preserve"> Firmicutes</v>
      </c>
      <c r="L401" t="str">
        <f>VLOOKUP(B401,Лист4!B:M,8,1)</f>
        <v xml:space="preserve"> Bacilli</v>
      </c>
      <c r="M401" t="str">
        <f>VLOOKUP(B401,Лист4!B:M,9,1)</f>
        <v xml:space="preserve"> Lactobacillales</v>
      </c>
      <c r="N401" t="str">
        <f>VLOOKUP(B401,Лист4!B:M,10,1)</f>
        <v xml:space="preserve"> Streptococcaceae</v>
      </c>
      <c r="O401" t="str">
        <f>VLOOKUP(B401,Лист4!B:M,11,1)</f>
        <v>Streptococcus.</v>
      </c>
      <c r="P401">
        <f>VLOOKUP(B401,Лист4!B:M,12,1)</f>
        <v>0</v>
      </c>
      <c r="Q401">
        <f>VLOOKUP(B401,Лист4!B:N,13,1)</f>
        <v>0</v>
      </c>
    </row>
    <row r="402" spans="1:17" x14ac:dyDescent="0.25">
      <c r="A402" t="s">
        <v>553</v>
      </c>
      <c r="B402" t="s">
        <v>554</v>
      </c>
      <c r="C402">
        <v>515</v>
      </c>
      <c r="D402" t="s">
        <v>14</v>
      </c>
      <c r="E402">
        <v>35</v>
      </c>
      <c r="F402">
        <v>320</v>
      </c>
      <c r="G402">
        <v>7592</v>
      </c>
      <c r="H402" t="s">
        <v>15</v>
      </c>
      <c r="I402">
        <f t="shared" si="6"/>
        <v>286</v>
      </c>
      <c r="J402" t="str">
        <f>VLOOKUP(B402,Лист4!B:M,6,1)</f>
        <v>Bacteria</v>
      </c>
      <c r="K402" t="str">
        <f>VLOOKUP(B402,Лист4!B:M,7,1)</f>
        <v xml:space="preserve"> Firmicutes</v>
      </c>
      <c r="L402" t="str">
        <f>VLOOKUP(B402,Лист4!B:M,8,1)</f>
        <v xml:space="preserve"> Bacilli</v>
      </c>
      <c r="M402" t="str">
        <f>VLOOKUP(B402,Лист4!B:M,9,1)</f>
        <v xml:space="preserve"> Bacillales</v>
      </c>
      <c r="N402" t="str">
        <f>VLOOKUP(B402,Лист4!B:M,10,1)</f>
        <v xml:space="preserve"> Staphylococcus.</v>
      </c>
      <c r="O402">
        <f>VLOOKUP(B402,Лист4!B:M,11,1)</f>
        <v>0</v>
      </c>
      <c r="P402">
        <f>VLOOKUP(B402,Лист4!B:M,12,1)</f>
        <v>0</v>
      </c>
      <c r="Q402">
        <f>VLOOKUP(B402,Лист4!B:N,13,1)</f>
        <v>0</v>
      </c>
    </row>
    <row r="403" spans="1:17" x14ac:dyDescent="0.25">
      <c r="A403" t="s">
        <v>553</v>
      </c>
      <c r="B403" t="s">
        <v>554</v>
      </c>
      <c r="C403">
        <v>515</v>
      </c>
      <c r="D403" t="s">
        <v>10</v>
      </c>
      <c r="E403">
        <v>334</v>
      </c>
      <c r="F403">
        <v>515</v>
      </c>
      <c r="G403">
        <v>1239</v>
      </c>
      <c r="H403" t="s">
        <v>11</v>
      </c>
      <c r="I403">
        <f t="shared" si="6"/>
        <v>182</v>
      </c>
      <c r="J403" t="str">
        <f>VLOOKUP(B403,Лист4!B:M,6,1)</f>
        <v>Bacteria</v>
      </c>
      <c r="K403" t="str">
        <f>VLOOKUP(B403,Лист4!B:M,7,1)</f>
        <v xml:space="preserve"> Firmicutes</v>
      </c>
      <c r="L403" t="str">
        <f>VLOOKUP(B403,Лист4!B:M,8,1)</f>
        <v xml:space="preserve"> Bacilli</v>
      </c>
      <c r="M403" t="str">
        <f>VLOOKUP(B403,Лист4!B:M,9,1)</f>
        <v xml:space="preserve"> Bacillales</v>
      </c>
      <c r="N403" t="str">
        <f>VLOOKUP(B403,Лист4!B:M,10,1)</f>
        <v xml:space="preserve"> Staphylococcus.</v>
      </c>
      <c r="O403">
        <f>VLOOKUP(B403,Лист4!B:M,11,1)</f>
        <v>0</v>
      </c>
      <c r="P403">
        <f>VLOOKUP(B403,Лист4!B:M,12,1)</f>
        <v>0</v>
      </c>
      <c r="Q403">
        <f>VLOOKUP(B403,Лист4!B:N,13,1)</f>
        <v>0</v>
      </c>
    </row>
    <row r="404" spans="1:17" x14ac:dyDescent="0.25">
      <c r="A404" t="s">
        <v>555</v>
      </c>
      <c r="B404" t="s">
        <v>556</v>
      </c>
      <c r="C404">
        <v>515</v>
      </c>
      <c r="D404" t="s">
        <v>14</v>
      </c>
      <c r="E404">
        <v>35</v>
      </c>
      <c r="F404">
        <v>320</v>
      </c>
      <c r="G404">
        <v>7592</v>
      </c>
      <c r="H404" t="s">
        <v>15</v>
      </c>
      <c r="I404">
        <f t="shared" si="6"/>
        <v>286</v>
      </c>
      <c r="J404" t="str">
        <f>VLOOKUP(B404,Лист4!B:M,6,1)</f>
        <v>Bacteria</v>
      </c>
      <c r="K404" t="str">
        <f>VLOOKUP(B404,Лист4!B:M,7,1)</f>
        <v xml:space="preserve"> Firmicutes</v>
      </c>
      <c r="L404" t="str">
        <f>VLOOKUP(B404,Лист4!B:M,8,1)</f>
        <v xml:space="preserve"> Bacilli</v>
      </c>
      <c r="M404" t="str">
        <f>VLOOKUP(B404,Лист4!B:M,9,1)</f>
        <v xml:space="preserve"> Bacillales</v>
      </c>
      <c r="N404" t="str">
        <f>VLOOKUP(B404,Лист4!B:M,10,1)</f>
        <v xml:space="preserve"> Staphylococcus.</v>
      </c>
      <c r="O404">
        <f>VLOOKUP(B404,Лист4!B:M,11,1)</f>
        <v>0</v>
      </c>
      <c r="P404">
        <f>VLOOKUP(B404,Лист4!B:M,12,1)</f>
        <v>0</v>
      </c>
      <c r="Q404">
        <f>VLOOKUP(B404,Лист4!B:N,13,1)</f>
        <v>0</v>
      </c>
    </row>
    <row r="405" spans="1:17" x14ac:dyDescent="0.25">
      <c r="A405" t="s">
        <v>555</v>
      </c>
      <c r="B405" t="s">
        <v>556</v>
      </c>
      <c r="C405">
        <v>515</v>
      </c>
      <c r="D405" t="s">
        <v>10</v>
      </c>
      <c r="E405">
        <v>334</v>
      </c>
      <c r="F405">
        <v>515</v>
      </c>
      <c r="G405">
        <v>1239</v>
      </c>
      <c r="H405" t="s">
        <v>11</v>
      </c>
      <c r="I405">
        <f t="shared" si="6"/>
        <v>182</v>
      </c>
      <c r="J405" t="str">
        <f>VLOOKUP(B405,Лист4!B:M,6,1)</f>
        <v>Bacteria</v>
      </c>
      <c r="K405" t="str">
        <f>VLOOKUP(B405,Лист4!B:M,7,1)</f>
        <v xml:space="preserve"> Firmicutes</v>
      </c>
      <c r="L405" t="str">
        <f>VLOOKUP(B405,Лист4!B:M,8,1)</f>
        <v xml:space="preserve"> Bacilli</v>
      </c>
      <c r="M405" t="str">
        <f>VLOOKUP(B405,Лист4!B:M,9,1)</f>
        <v xml:space="preserve"> Bacillales</v>
      </c>
      <c r="N405" t="str">
        <f>VLOOKUP(B405,Лист4!B:M,10,1)</f>
        <v xml:space="preserve"> Staphylococcus.</v>
      </c>
      <c r="O405">
        <f>VLOOKUP(B405,Лист4!B:M,11,1)</f>
        <v>0</v>
      </c>
      <c r="P405">
        <f>VLOOKUP(B405,Лист4!B:M,12,1)</f>
        <v>0</v>
      </c>
      <c r="Q405">
        <f>VLOOKUP(B405,Лист4!B:N,13,1)</f>
        <v>0</v>
      </c>
    </row>
    <row r="406" spans="1:17" x14ac:dyDescent="0.25">
      <c r="A406" t="s">
        <v>557</v>
      </c>
      <c r="B406" t="s">
        <v>558</v>
      </c>
      <c r="C406">
        <v>515</v>
      </c>
      <c r="D406" t="s">
        <v>14</v>
      </c>
      <c r="E406">
        <v>35</v>
      </c>
      <c r="F406">
        <v>320</v>
      </c>
      <c r="G406">
        <v>7592</v>
      </c>
      <c r="H406" t="s">
        <v>15</v>
      </c>
      <c r="I406">
        <f t="shared" si="6"/>
        <v>286</v>
      </c>
      <c r="J406" t="str">
        <f>VLOOKUP(B406,Лист4!B:M,6,1)</f>
        <v>Bacteria</v>
      </c>
      <c r="K406" t="str">
        <f>VLOOKUP(B406,Лист4!B:M,7,1)</f>
        <v xml:space="preserve"> Firmicutes</v>
      </c>
      <c r="L406" t="str">
        <f>VLOOKUP(B406,Лист4!B:M,8,1)</f>
        <v xml:space="preserve"> Bacilli</v>
      </c>
      <c r="M406" t="str">
        <f>VLOOKUP(B406,Лист4!B:M,9,1)</f>
        <v xml:space="preserve"> Bacillales</v>
      </c>
      <c r="N406" t="str">
        <f>VLOOKUP(B406,Лист4!B:M,10,1)</f>
        <v xml:space="preserve"> Staphylococcus.</v>
      </c>
      <c r="O406">
        <f>VLOOKUP(B406,Лист4!B:M,11,1)</f>
        <v>0</v>
      </c>
      <c r="P406">
        <f>VLOOKUP(B406,Лист4!B:M,12,1)</f>
        <v>0</v>
      </c>
      <c r="Q406">
        <f>VLOOKUP(B406,Лист4!B:N,13,1)</f>
        <v>0</v>
      </c>
    </row>
    <row r="407" spans="1:17" x14ac:dyDescent="0.25">
      <c r="A407" t="s">
        <v>557</v>
      </c>
      <c r="B407" t="s">
        <v>558</v>
      </c>
      <c r="C407">
        <v>515</v>
      </c>
      <c r="D407" t="s">
        <v>10</v>
      </c>
      <c r="E407">
        <v>334</v>
      </c>
      <c r="F407">
        <v>515</v>
      </c>
      <c r="G407">
        <v>1239</v>
      </c>
      <c r="H407" t="s">
        <v>11</v>
      </c>
      <c r="I407">
        <f t="shared" si="6"/>
        <v>182</v>
      </c>
      <c r="J407" t="str">
        <f>VLOOKUP(B407,Лист4!B:M,6,1)</f>
        <v>Bacteria</v>
      </c>
      <c r="K407" t="str">
        <f>VLOOKUP(B407,Лист4!B:M,7,1)</f>
        <v xml:space="preserve"> Firmicutes</v>
      </c>
      <c r="L407" t="str">
        <f>VLOOKUP(B407,Лист4!B:M,8,1)</f>
        <v xml:space="preserve"> Bacilli</v>
      </c>
      <c r="M407" t="str">
        <f>VLOOKUP(B407,Лист4!B:M,9,1)</f>
        <v xml:space="preserve"> Bacillales</v>
      </c>
      <c r="N407" t="str">
        <f>VLOOKUP(B407,Лист4!B:M,10,1)</f>
        <v xml:space="preserve"> Staphylococcus.</v>
      </c>
      <c r="O407">
        <f>VLOOKUP(B407,Лист4!B:M,11,1)</f>
        <v>0</v>
      </c>
      <c r="P407">
        <f>VLOOKUP(B407,Лист4!B:M,12,1)</f>
        <v>0</v>
      </c>
      <c r="Q407">
        <f>VLOOKUP(B407,Лист4!B:N,13,1)</f>
        <v>0</v>
      </c>
    </row>
    <row r="408" spans="1:17" x14ac:dyDescent="0.25">
      <c r="A408" t="s">
        <v>559</v>
      </c>
      <c r="B408" t="s">
        <v>560</v>
      </c>
      <c r="C408">
        <v>515</v>
      </c>
      <c r="D408" t="s">
        <v>14</v>
      </c>
      <c r="E408">
        <v>35</v>
      </c>
      <c r="F408">
        <v>320</v>
      </c>
      <c r="G408">
        <v>7592</v>
      </c>
      <c r="H408" t="s">
        <v>15</v>
      </c>
      <c r="I408">
        <f t="shared" si="6"/>
        <v>286</v>
      </c>
      <c r="J408" t="str">
        <f>VLOOKUP(B408,Лист4!B:M,6,1)</f>
        <v>Bacteria</v>
      </c>
      <c r="K408" t="str">
        <f>VLOOKUP(B408,Лист4!B:M,7,1)</f>
        <v xml:space="preserve"> Firmicutes</v>
      </c>
      <c r="L408" t="str">
        <f>VLOOKUP(B408,Лист4!B:M,8,1)</f>
        <v xml:space="preserve"> Bacilli</v>
      </c>
      <c r="M408" t="str">
        <f>VLOOKUP(B408,Лист4!B:M,9,1)</f>
        <v xml:space="preserve"> Bacillales</v>
      </c>
      <c r="N408" t="str">
        <f>VLOOKUP(B408,Лист4!B:M,10,1)</f>
        <v xml:space="preserve"> Staphylococcus.</v>
      </c>
      <c r="O408">
        <f>VLOOKUP(B408,Лист4!B:M,11,1)</f>
        <v>0</v>
      </c>
      <c r="P408">
        <f>VLOOKUP(B408,Лист4!B:M,12,1)</f>
        <v>0</v>
      </c>
      <c r="Q408">
        <f>VLOOKUP(B408,Лист4!B:N,13,1)</f>
        <v>0</v>
      </c>
    </row>
    <row r="409" spans="1:17" x14ac:dyDescent="0.25">
      <c r="A409" t="s">
        <v>559</v>
      </c>
      <c r="B409" t="s">
        <v>560</v>
      </c>
      <c r="C409">
        <v>515</v>
      </c>
      <c r="D409" t="s">
        <v>10</v>
      </c>
      <c r="E409">
        <v>334</v>
      </c>
      <c r="F409">
        <v>515</v>
      </c>
      <c r="G409">
        <v>1239</v>
      </c>
      <c r="H409" t="s">
        <v>11</v>
      </c>
      <c r="I409">
        <f t="shared" si="6"/>
        <v>182</v>
      </c>
      <c r="J409" t="str">
        <f>VLOOKUP(B409,Лист4!B:M,6,1)</f>
        <v>Bacteria</v>
      </c>
      <c r="K409" t="str">
        <f>VLOOKUP(B409,Лист4!B:M,7,1)</f>
        <v xml:space="preserve"> Firmicutes</v>
      </c>
      <c r="L409" t="str">
        <f>VLOOKUP(B409,Лист4!B:M,8,1)</f>
        <v xml:space="preserve"> Bacilli</v>
      </c>
      <c r="M409" t="str">
        <f>VLOOKUP(B409,Лист4!B:M,9,1)</f>
        <v xml:space="preserve"> Bacillales</v>
      </c>
      <c r="N409" t="str">
        <f>VLOOKUP(B409,Лист4!B:M,10,1)</f>
        <v xml:space="preserve"> Staphylococcus.</v>
      </c>
      <c r="O409">
        <f>VLOOKUP(B409,Лист4!B:M,11,1)</f>
        <v>0</v>
      </c>
      <c r="P409">
        <f>VLOOKUP(B409,Лист4!B:M,12,1)</f>
        <v>0</v>
      </c>
      <c r="Q409">
        <f>VLOOKUP(B409,Лист4!B:N,13,1)</f>
        <v>0</v>
      </c>
    </row>
    <row r="410" spans="1:17" x14ac:dyDescent="0.25">
      <c r="A410" t="s">
        <v>561</v>
      </c>
      <c r="B410" t="s">
        <v>562</v>
      </c>
      <c r="C410">
        <v>515</v>
      </c>
      <c r="D410" t="s">
        <v>14</v>
      </c>
      <c r="E410">
        <v>35</v>
      </c>
      <c r="F410">
        <v>320</v>
      </c>
      <c r="G410">
        <v>7592</v>
      </c>
      <c r="H410" t="s">
        <v>15</v>
      </c>
      <c r="I410">
        <f t="shared" si="6"/>
        <v>286</v>
      </c>
      <c r="J410" t="str">
        <f>VLOOKUP(B410,Лист4!B:M,6,1)</f>
        <v>Bacteria</v>
      </c>
      <c r="K410" t="str">
        <f>VLOOKUP(B410,Лист4!B:M,7,1)</f>
        <v xml:space="preserve"> Firmicutes</v>
      </c>
      <c r="L410" t="str">
        <f>VLOOKUP(B410,Лист4!B:M,8,1)</f>
        <v xml:space="preserve"> Bacilli</v>
      </c>
      <c r="M410" t="str">
        <f>VLOOKUP(B410,Лист4!B:M,9,1)</f>
        <v xml:space="preserve"> Bacillales</v>
      </c>
      <c r="N410" t="str">
        <f>VLOOKUP(B410,Лист4!B:M,10,1)</f>
        <v xml:space="preserve"> Staphylococcus.</v>
      </c>
      <c r="O410">
        <f>VLOOKUP(B410,Лист4!B:M,11,1)</f>
        <v>0</v>
      </c>
      <c r="P410">
        <f>VLOOKUP(B410,Лист4!B:M,12,1)</f>
        <v>0</v>
      </c>
      <c r="Q410">
        <f>VLOOKUP(B410,Лист4!B:N,13,1)</f>
        <v>0</v>
      </c>
    </row>
    <row r="411" spans="1:17" x14ac:dyDescent="0.25">
      <c r="A411" t="s">
        <v>561</v>
      </c>
      <c r="B411" t="s">
        <v>562</v>
      </c>
      <c r="C411">
        <v>515</v>
      </c>
      <c r="D411" t="s">
        <v>10</v>
      </c>
      <c r="E411">
        <v>334</v>
      </c>
      <c r="F411">
        <v>515</v>
      </c>
      <c r="G411">
        <v>1239</v>
      </c>
      <c r="H411" t="s">
        <v>11</v>
      </c>
      <c r="I411">
        <f t="shared" si="6"/>
        <v>182</v>
      </c>
      <c r="J411" t="str">
        <f>VLOOKUP(B411,Лист4!B:M,6,1)</f>
        <v>Bacteria</v>
      </c>
      <c r="K411" t="str">
        <f>VLOOKUP(B411,Лист4!B:M,7,1)</f>
        <v xml:space="preserve"> Firmicutes</v>
      </c>
      <c r="L411" t="str">
        <f>VLOOKUP(B411,Лист4!B:M,8,1)</f>
        <v xml:space="preserve"> Bacilli</v>
      </c>
      <c r="M411" t="str">
        <f>VLOOKUP(B411,Лист4!B:M,9,1)</f>
        <v xml:space="preserve"> Bacillales</v>
      </c>
      <c r="N411" t="str">
        <f>VLOOKUP(B411,Лист4!B:M,10,1)</f>
        <v xml:space="preserve"> Staphylococcus.</v>
      </c>
      <c r="O411">
        <f>VLOOKUP(B411,Лист4!B:M,11,1)</f>
        <v>0</v>
      </c>
      <c r="P411">
        <f>VLOOKUP(B411,Лист4!B:M,12,1)</f>
        <v>0</v>
      </c>
      <c r="Q411">
        <f>VLOOKUP(B411,Лист4!B:N,13,1)</f>
        <v>0</v>
      </c>
    </row>
    <row r="412" spans="1:17" x14ac:dyDescent="0.25">
      <c r="A412" t="s">
        <v>563</v>
      </c>
      <c r="B412" t="s">
        <v>564</v>
      </c>
      <c r="C412">
        <v>515</v>
      </c>
      <c r="D412" t="s">
        <v>14</v>
      </c>
      <c r="E412">
        <v>35</v>
      </c>
      <c r="F412">
        <v>320</v>
      </c>
      <c r="G412">
        <v>7592</v>
      </c>
      <c r="H412" t="s">
        <v>15</v>
      </c>
      <c r="I412">
        <f t="shared" si="6"/>
        <v>286</v>
      </c>
      <c r="J412" t="str">
        <f>VLOOKUP(B412,Лист4!B:M,6,1)</f>
        <v>Bacteria</v>
      </c>
      <c r="K412" t="str">
        <f>VLOOKUP(B412,Лист4!B:M,7,1)</f>
        <v xml:space="preserve"> Firmicutes</v>
      </c>
      <c r="L412" t="str">
        <f>VLOOKUP(B412,Лист4!B:M,8,1)</f>
        <v xml:space="preserve"> Bacilli</v>
      </c>
      <c r="M412" t="str">
        <f>VLOOKUP(B412,Лист4!B:M,9,1)</f>
        <v xml:space="preserve"> Bacillales</v>
      </c>
      <c r="N412" t="str">
        <f>VLOOKUP(B412,Лист4!B:M,10,1)</f>
        <v xml:space="preserve"> Staphylococcus.</v>
      </c>
      <c r="O412">
        <f>VLOOKUP(B412,Лист4!B:M,11,1)</f>
        <v>0</v>
      </c>
      <c r="P412">
        <f>VLOOKUP(B412,Лист4!B:M,12,1)</f>
        <v>0</v>
      </c>
      <c r="Q412">
        <f>VLOOKUP(B412,Лист4!B:N,13,1)</f>
        <v>0</v>
      </c>
    </row>
    <row r="413" spans="1:17" x14ac:dyDescent="0.25">
      <c r="A413" t="s">
        <v>563</v>
      </c>
      <c r="B413" t="s">
        <v>564</v>
      </c>
      <c r="C413">
        <v>515</v>
      </c>
      <c r="D413" t="s">
        <v>10</v>
      </c>
      <c r="E413">
        <v>334</v>
      </c>
      <c r="F413">
        <v>515</v>
      </c>
      <c r="G413">
        <v>1239</v>
      </c>
      <c r="H413" t="s">
        <v>11</v>
      </c>
      <c r="I413">
        <f t="shared" si="6"/>
        <v>182</v>
      </c>
      <c r="J413" t="str">
        <f>VLOOKUP(B413,Лист4!B:M,6,1)</f>
        <v>Bacteria</v>
      </c>
      <c r="K413" t="str">
        <f>VLOOKUP(B413,Лист4!B:M,7,1)</f>
        <v xml:space="preserve"> Firmicutes</v>
      </c>
      <c r="L413" t="str">
        <f>VLOOKUP(B413,Лист4!B:M,8,1)</f>
        <v xml:space="preserve"> Bacilli</v>
      </c>
      <c r="M413" t="str">
        <f>VLOOKUP(B413,Лист4!B:M,9,1)</f>
        <v xml:space="preserve"> Bacillales</v>
      </c>
      <c r="N413" t="str">
        <f>VLOOKUP(B413,Лист4!B:M,10,1)</f>
        <v xml:space="preserve"> Staphylococcus.</v>
      </c>
      <c r="O413">
        <f>VLOOKUP(B413,Лист4!B:M,11,1)</f>
        <v>0</v>
      </c>
      <c r="P413">
        <f>VLOOKUP(B413,Лист4!B:M,12,1)</f>
        <v>0</v>
      </c>
      <c r="Q413">
        <f>VLOOKUP(B413,Лист4!B:N,13,1)</f>
        <v>0</v>
      </c>
    </row>
    <row r="414" spans="1:17" x14ac:dyDescent="0.25">
      <c r="A414" t="s">
        <v>565</v>
      </c>
      <c r="B414" t="s">
        <v>566</v>
      </c>
      <c r="C414">
        <v>515</v>
      </c>
      <c r="D414" t="s">
        <v>14</v>
      </c>
      <c r="E414">
        <v>35</v>
      </c>
      <c r="F414">
        <v>320</v>
      </c>
      <c r="G414">
        <v>7592</v>
      </c>
      <c r="H414" t="s">
        <v>15</v>
      </c>
      <c r="I414">
        <f t="shared" si="6"/>
        <v>286</v>
      </c>
      <c r="J414" t="str">
        <f>VLOOKUP(B414,Лист4!B:M,6,1)</f>
        <v>Bacteria</v>
      </c>
      <c r="K414" t="str">
        <f>VLOOKUP(B414,Лист4!B:M,7,1)</f>
        <v xml:space="preserve"> Firmicutes</v>
      </c>
      <c r="L414" t="str">
        <f>VLOOKUP(B414,Лист4!B:M,8,1)</f>
        <v xml:space="preserve"> Bacilli</v>
      </c>
      <c r="M414" t="str">
        <f>VLOOKUP(B414,Лист4!B:M,9,1)</f>
        <v xml:space="preserve"> Bacillales</v>
      </c>
      <c r="N414" t="str">
        <f>VLOOKUP(B414,Лист4!B:M,10,1)</f>
        <v xml:space="preserve"> Staphylococcus.</v>
      </c>
      <c r="O414">
        <f>VLOOKUP(B414,Лист4!B:M,11,1)</f>
        <v>0</v>
      </c>
      <c r="P414">
        <f>VLOOKUP(B414,Лист4!B:M,12,1)</f>
        <v>0</v>
      </c>
      <c r="Q414">
        <f>VLOOKUP(B414,Лист4!B:N,13,1)</f>
        <v>0</v>
      </c>
    </row>
    <row r="415" spans="1:17" x14ac:dyDescent="0.25">
      <c r="A415" t="s">
        <v>565</v>
      </c>
      <c r="B415" t="s">
        <v>566</v>
      </c>
      <c r="C415">
        <v>515</v>
      </c>
      <c r="D415" t="s">
        <v>10</v>
      </c>
      <c r="E415">
        <v>334</v>
      </c>
      <c r="F415">
        <v>515</v>
      </c>
      <c r="G415">
        <v>1239</v>
      </c>
      <c r="H415" t="s">
        <v>11</v>
      </c>
      <c r="I415">
        <f t="shared" si="6"/>
        <v>182</v>
      </c>
      <c r="J415" t="str">
        <f>VLOOKUP(B415,Лист4!B:M,6,1)</f>
        <v>Bacteria</v>
      </c>
      <c r="K415" t="str">
        <f>VLOOKUP(B415,Лист4!B:M,7,1)</f>
        <v xml:space="preserve"> Firmicutes</v>
      </c>
      <c r="L415" t="str">
        <f>VLOOKUP(B415,Лист4!B:M,8,1)</f>
        <v xml:space="preserve"> Bacilli</v>
      </c>
      <c r="M415" t="str">
        <f>VLOOKUP(B415,Лист4!B:M,9,1)</f>
        <v xml:space="preserve"> Bacillales</v>
      </c>
      <c r="N415" t="str">
        <f>VLOOKUP(B415,Лист4!B:M,10,1)</f>
        <v xml:space="preserve"> Staphylococcus.</v>
      </c>
      <c r="O415">
        <f>VLOOKUP(B415,Лист4!B:M,11,1)</f>
        <v>0</v>
      </c>
      <c r="P415">
        <f>VLOOKUP(B415,Лист4!B:M,12,1)</f>
        <v>0</v>
      </c>
      <c r="Q415">
        <f>VLOOKUP(B415,Лист4!B:N,13,1)</f>
        <v>0</v>
      </c>
    </row>
    <row r="416" spans="1:17" x14ac:dyDescent="0.25">
      <c r="A416" t="s">
        <v>567</v>
      </c>
      <c r="B416" t="s">
        <v>568</v>
      </c>
      <c r="C416">
        <v>515</v>
      </c>
      <c r="D416" t="s">
        <v>14</v>
      </c>
      <c r="E416">
        <v>35</v>
      </c>
      <c r="F416">
        <v>320</v>
      </c>
      <c r="G416">
        <v>7592</v>
      </c>
      <c r="H416" t="s">
        <v>15</v>
      </c>
      <c r="I416">
        <f t="shared" si="6"/>
        <v>286</v>
      </c>
      <c r="J416" t="str">
        <f>VLOOKUP(B416,Лист4!B:M,6,1)</f>
        <v>Bacteria</v>
      </c>
      <c r="K416" t="str">
        <f>VLOOKUP(B416,Лист4!B:M,7,1)</f>
        <v xml:space="preserve"> Firmicutes</v>
      </c>
      <c r="L416" t="str">
        <f>VLOOKUP(B416,Лист4!B:M,8,1)</f>
        <v xml:space="preserve"> Bacilli</v>
      </c>
      <c r="M416" t="str">
        <f>VLOOKUP(B416,Лист4!B:M,9,1)</f>
        <v xml:space="preserve"> Bacillales</v>
      </c>
      <c r="N416" t="str">
        <f>VLOOKUP(B416,Лист4!B:M,10,1)</f>
        <v xml:space="preserve"> Staphylococcus.</v>
      </c>
      <c r="O416">
        <f>VLOOKUP(B416,Лист4!B:M,11,1)</f>
        <v>0</v>
      </c>
      <c r="P416">
        <f>VLOOKUP(B416,Лист4!B:M,12,1)</f>
        <v>0</v>
      </c>
      <c r="Q416">
        <f>VLOOKUP(B416,Лист4!B:N,13,1)</f>
        <v>0</v>
      </c>
    </row>
    <row r="417" spans="1:17" x14ac:dyDescent="0.25">
      <c r="A417" t="s">
        <v>567</v>
      </c>
      <c r="B417" t="s">
        <v>568</v>
      </c>
      <c r="C417">
        <v>515</v>
      </c>
      <c r="D417" t="s">
        <v>10</v>
      </c>
      <c r="E417">
        <v>334</v>
      </c>
      <c r="F417">
        <v>515</v>
      </c>
      <c r="G417">
        <v>1239</v>
      </c>
      <c r="H417" t="s">
        <v>11</v>
      </c>
      <c r="I417">
        <f t="shared" si="6"/>
        <v>182</v>
      </c>
      <c r="J417" t="str">
        <f>VLOOKUP(B417,Лист4!B:M,6,1)</f>
        <v>Bacteria</v>
      </c>
      <c r="K417" t="str">
        <f>VLOOKUP(B417,Лист4!B:M,7,1)</f>
        <v xml:space="preserve"> Firmicutes</v>
      </c>
      <c r="L417" t="str">
        <f>VLOOKUP(B417,Лист4!B:M,8,1)</f>
        <v xml:space="preserve"> Bacilli</v>
      </c>
      <c r="M417" t="str">
        <f>VLOOKUP(B417,Лист4!B:M,9,1)</f>
        <v xml:space="preserve"> Bacillales</v>
      </c>
      <c r="N417" t="str">
        <f>VLOOKUP(B417,Лист4!B:M,10,1)</f>
        <v xml:space="preserve"> Staphylococcus.</v>
      </c>
      <c r="O417">
        <f>VLOOKUP(B417,Лист4!B:M,11,1)</f>
        <v>0</v>
      </c>
      <c r="P417">
        <f>VLOOKUP(B417,Лист4!B:M,12,1)</f>
        <v>0</v>
      </c>
      <c r="Q417">
        <f>VLOOKUP(B417,Лист4!B:N,13,1)</f>
        <v>0</v>
      </c>
    </row>
    <row r="418" spans="1:17" x14ac:dyDescent="0.25">
      <c r="A418" t="s">
        <v>569</v>
      </c>
      <c r="B418" t="s">
        <v>570</v>
      </c>
      <c r="C418">
        <v>515</v>
      </c>
      <c r="D418" t="s">
        <v>14</v>
      </c>
      <c r="E418">
        <v>35</v>
      </c>
      <c r="F418">
        <v>320</v>
      </c>
      <c r="G418">
        <v>7592</v>
      </c>
      <c r="H418" t="s">
        <v>15</v>
      </c>
      <c r="I418">
        <f t="shared" si="6"/>
        <v>286</v>
      </c>
      <c r="J418" t="str">
        <f>VLOOKUP(B418,Лист4!B:M,6,1)</f>
        <v>Bacteria</v>
      </c>
      <c r="K418" t="str">
        <f>VLOOKUP(B418,Лист4!B:M,7,1)</f>
        <v xml:space="preserve"> Firmicutes</v>
      </c>
      <c r="L418" t="str">
        <f>VLOOKUP(B418,Лист4!B:M,8,1)</f>
        <v xml:space="preserve"> Bacilli</v>
      </c>
      <c r="M418" t="str">
        <f>VLOOKUP(B418,Лист4!B:M,9,1)</f>
        <v xml:space="preserve"> Bacillales</v>
      </c>
      <c r="N418" t="str">
        <f>VLOOKUP(B418,Лист4!B:M,10,1)</f>
        <v xml:space="preserve"> Staphylococcus.</v>
      </c>
      <c r="O418">
        <f>VLOOKUP(B418,Лист4!B:M,11,1)</f>
        <v>0</v>
      </c>
      <c r="P418">
        <f>VLOOKUP(B418,Лист4!B:M,12,1)</f>
        <v>0</v>
      </c>
      <c r="Q418">
        <f>VLOOKUP(B418,Лист4!B:N,13,1)</f>
        <v>0</v>
      </c>
    </row>
    <row r="419" spans="1:17" x14ac:dyDescent="0.25">
      <c r="A419" t="s">
        <v>569</v>
      </c>
      <c r="B419" t="s">
        <v>570</v>
      </c>
      <c r="C419">
        <v>515</v>
      </c>
      <c r="D419" t="s">
        <v>10</v>
      </c>
      <c r="E419">
        <v>334</v>
      </c>
      <c r="F419">
        <v>515</v>
      </c>
      <c r="G419">
        <v>1239</v>
      </c>
      <c r="H419" t="s">
        <v>11</v>
      </c>
      <c r="I419">
        <f t="shared" si="6"/>
        <v>182</v>
      </c>
      <c r="J419" t="str">
        <f>VLOOKUP(B419,Лист4!B:M,6,1)</f>
        <v>Bacteria</v>
      </c>
      <c r="K419" t="str">
        <f>VLOOKUP(B419,Лист4!B:M,7,1)</f>
        <v xml:space="preserve"> Firmicutes</v>
      </c>
      <c r="L419" t="str">
        <f>VLOOKUP(B419,Лист4!B:M,8,1)</f>
        <v xml:space="preserve"> Bacilli</v>
      </c>
      <c r="M419" t="str">
        <f>VLOOKUP(B419,Лист4!B:M,9,1)</f>
        <v xml:space="preserve"> Bacillales</v>
      </c>
      <c r="N419" t="str">
        <f>VLOOKUP(B419,Лист4!B:M,10,1)</f>
        <v xml:space="preserve"> Staphylococcus.</v>
      </c>
      <c r="O419">
        <f>VLOOKUP(B419,Лист4!B:M,11,1)</f>
        <v>0</v>
      </c>
      <c r="P419">
        <f>VLOOKUP(B419,Лист4!B:M,12,1)</f>
        <v>0</v>
      </c>
      <c r="Q419">
        <f>VLOOKUP(B419,Лист4!B:N,13,1)</f>
        <v>0</v>
      </c>
    </row>
    <row r="420" spans="1:17" x14ac:dyDescent="0.25">
      <c r="A420" t="s">
        <v>571</v>
      </c>
      <c r="B420" t="s">
        <v>572</v>
      </c>
      <c r="C420">
        <v>216</v>
      </c>
      <c r="D420" t="s">
        <v>10</v>
      </c>
      <c r="E420">
        <v>35</v>
      </c>
      <c r="F420">
        <v>216</v>
      </c>
      <c r="G420">
        <v>1239</v>
      </c>
      <c r="H420" t="s">
        <v>11</v>
      </c>
      <c r="I420">
        <f t="shared" si="6"/>
        <v>182</v>
      </c>
      <c r="J420" t="str">
        <f>VLOOKUP(B420,Лист4!B:M,6,1)</f>
        <v>Bacteria</v>
      </c>
      <c r="K420" t="str">
        <f>VLOOKUP(B420,Лист4!B:M,7,1)</f>
        <v xml:space="preserve"> Proteobacteria</v>
      </c>
      <c r="L420" t="str">
        <f>VLOOKUP(B420,Лист4!B:M,8,1)</f>
        <v xml:space="preserve"> Gammaproteobacteria</v>
      </c>
      <c r="M420" t="str">
        <f>VLOOKUP(B420,Лист4!B:M,9,1)</f>
        <v xml:space="preserve"> Enterobacteriales</v>
      </c>
      <c r="N420" t="str">
        <f>VLOOKUP(B420,Лист4!B:M,10,1)</f>
        <v>Enterobacteriaceae</v>
      </c>
      <c r="O420" t="str">
        <f>VLOOKUP(B420,Лист4!B:M,11,1)</f>
        <v xml:space="preserve"> Escherichia.</v>
      </c>
      <c r="P420">
        <f>VLOOKUP(B420,Лист4!B:M,12,1)</f>
        <v>0</v>
      </c>
      <c r="Q420">
        <f>VLOOKUP(B420,Лист4!B:N,13,1)</f>
        <v>0</v>
      </c>
    </row>
    <row r="421" spans="1:17" x14ac:dyDescent="0.25">
      <c r="A421" t="s">
        <v>573</v>
      </c>
      <c r="B421" t="s">
        <v>574</v>
      </c>
      <c r="C421">
        <v>559</v>
      </c>
      <c r="D421" t="s">
        <v>14</v>
      </c>
      <c r="E421">
        <v>100</v>
      </c>
      <c r="F421">
        <v>380</v>
      </c>
      <c r="G421">
        <v>7592</v>
      </c>
      <c r="H421" t="s">
        <v>15</v>
      </c>
      <c r="I421">
        <f t="shared" si="6"/>
        <v>281</v>
      </c>
      <c r="J421" t="str">
        <f>VLOOKUP(B421,Лист4!B:M,6,1)</f>
        <v>Bacteria</v>
      </c>
      <c r="K421" t="str">
        <f>VLOOKUP(B421,Лист4!B:M,7,1)</f>
        <v xml:space="preserve"> Actinobacteria</v>
      </c>
      <c r="L421" t="str">
        <f>VLOOKUP(B421,Лист4!B:M,8,1)</f>
        <v xml:space="preserve"> Actinobacteridae</v>
      </c>
      <c r="M421" t="str">
        <f>VLOOKUP(B421,Лист4!B:M,9,1)</f>
        <v xml:space="preserve"> Bifidobacteriales</v>
      </c>
      <c r="N421" t="str">
        <f>VLOOKUP(B421,Лист4!B:M,10,1)</f>
        <v>Bifidobacteriaceae</v>
      </c>
      <c r="O421" t="str">
        <f>VLOOKUP(B421,Лист4!B:M,11,1)</f>
        <v xml:space="preserve"> Bifidobacterium.</v>
      </c>
      <c r="P421">
        <f>VLOOKUP(B421,Лист4!B:M,12,1)</f>
        <v>0</v>
      </c>
      <c r="Q421">
        <f>VLOOKUP(B421,Лист4!B:N,13,1)</f>
        <v>0</v>
      </c>
    </row>
    <row r="422" spans="1:17" x14ac:dyDescent="0.25">
      <c r="A422" t="s">
        <v>573</v>
      </c>
      <c r="B422" t="s">
        <v>574</v>
      </c>
      <c r="C422">
        <v>559</v>
      </c>
      <c r="D422" t="s">
        <v>10</v>
      </c>
      <c r="E422">
        <v>379</v>
      </c>
      <c r="F422">
        <v>559</v>
      </c>
      <c r="G422">
        <v>1239</v>
      </c>
      <c r="H422" t="s">
        <v>11</v>
      </c>
      <c r="I422">
        <f t="shared" si="6"/>
        <v>181</v>
      </c>
      <c r="J422" t="str">
        <f>VLOOKUP(B422,Лист4!B:M,6,1)</f>
        <v>Bacteria</v>
      </c>
      <c r="K422" t="str">
        <f>VLOOKUP(B422,Лист4!B:M,7,1)</f>
        <v xml:space="preserve"> Actinobacteria</v>
      </c>
      <c r="L422" t="str">
        <f>VLOOKUP(B422,Лист4!B:M,8,1)</f>
        <v xml:space="preserve"> Actinobacteridae</v>
      </c>
      <c r="M422" t="str">
        <f>VLOOKUP(B422,Лист4!B:M,9,1)</f>
        <v xml:space="preserve"> Bifidobacteriales</v>
      </c>
      <c r="N422" t="str">
        <f>VLOOKUP(B422,Лист4!B:M,10,1)</f>
        <v>Bifidobacteriaceae</v>
      </c>
      <c r="O422" t="str">
        <f>VLOOKUP(B422,Лист4!B:M,11,1)</f>
        <v xml:space="preserve"> Bifidobacterium.</v>
      </c>
      <c r="P422">
        <f>VLOOKUP(B422,Лист4!B:M,12,1)</f>
        <v>0</v>
      </c>
      <c r="Q422">
        <f>VLOOKUP(B422,Лист4!B:N,13,1)</f>
        <v>0</v>
      </c>
    </row>
    <row r="423" spans="1:17" x14ac:dyDescent="0.25">
      <c r="A423" t="s">
        <v>575</v>
      </c>
      <c r="B423" t="s">
        <v>576</v>
      </c>
      <c r="C423">
        <v>216</v>
      </c>
      <c r="D423" t="s">
        <v>10</v>
      </c>
      <c r="E423">
        <v>35</v>
      </c>
      <c r="F423">
        <v>216</v>
      </c>
      <c r="G423">
        <v>1239</v>
      </c>
      <c r="H423" t="s">
        <v>11</v>
      </c>
      <c r="I423">
        <f t="shared" si="6"/>
        <v>182</v>
      </c>
      <c r="J423" t="str">
        <f>VLOOKUP(B423,Лист4!B:M,6,1)</f>
        <v>Bacteria</v>
      </c>
      <c r="K423" t="str">
        <f>VLOOKUP(B423,Лист4!B:M,7,1)</f>
        <v xml:space="preserve"> Proteobacteria</v>
      </c>
      <c r="L423" t="str">
        <f>VLOOKUP(B423,Лист4!B:M,8,1)</f>
        <v xml:space="preserve"> Gammaproteobacteria</v>
      </c>
      <c r="M423" t="str">
        <f>VLOOKUP(B423,Лист4!B:M,9,1)</f>
        <v xml:space="preserve"> Enterobacteriales</v>
      </c>
      <c r="N423" t="str">
        <f>VLOOKUP(B423,Лист4!B:M,10,1)</f>
        <v>Enterobacteriaceae</v>
      </c>
      <c r="O423" t="str">
        <f>VLOOKUP(B423,Лист4!B:M,11,1)</f>
        <v xml:space="preserve"> Citrobacter.</v>
      </c>
      <c r="P423">
        <f>VLOOKUP(B423,Лист4!B:M,12,1)</f>
        <v>0</v>
      </c>
      <c r="Q423">
        <f>VLOOKUP(B423,Лист4!B:N,13,1)</f>
        <v>0</v>
      </c>
    </row>
    <row r="424" spans="1:17" x14ac:dyDescent="0.25">
      <c r="A424" t="s">
        <v>577</v>
      </c>
      <c r="B424" t="s">
        <v>578</v>
      </c>
      <c r="C424">
        <v>515</v>
      </c>
      <c r="D424" t="s">
        <v>14</v>
      </c>
      <c r="E424">
        <v>35</v>
      </c>
      <c r="F424">
        <v>320</v>
      </c>
      <c r="G424">
        <v>7592</v>
      </c>
      <c r="H424" t="s">
        <v>15</v>
      </c>
      <c r="I424">
        <f t="shared" si="6"/>
        <v>286</v>
      </c>
      <c r="J424" t="str">
        <f>VLOOKUP(B424,Лист4!B:M,6,1)</f>
        <v>Bacteria</v>
      </c>
      <c r="K424" t="str">
        <f>VLOOKUP(B424,Лист4!B:M,7,1)</f>
        <v xml:space="preserve"> Firmicutes</v>
      </c>
      <c r="L424" t="str">
        <f>VLOOKUP(B424,Лист4!B:M,8,1)</f>
        <v xml:space="preserve"> Bacilli</v>
      </c>
      <c r="M424" t="str">
        <f>VLOOKUP(B424,Лист4!B:M,9,1)</f>
        <v xml:space="preserve"> Bacillales</v>
      </c>
      <c r="N424" t="str">
        <f>VLOOKUP(B424,Лист4!B:M,10,1)</f>
        <v xml:space="preserve"> Staphylococcus.</v>
      </c>
      <c r="O424">
        <f>VLOOKUP(B424,Лист4!B:M,11,1)</f>
        <v>0</v>
      </c>
      <c r="P424">
        <f>VLOOKUP(B424,Лист4!B:M,12,1)</f>
        <v>0</v>
      </c>
      <c r="Q424">
        <f>VLOOKUP(B424,Лист4!B:N,13,1)</f>
        <v>0</v>
      </c>
    </row>
    <row r="425" spans="1:17" x14ac:dyDescent="0.25">
      <c r="A425" t="s">
        <v>577</v>
      </c>
      <c r="B425" t="s">
        <v>578</v>
      </c>
      <c r="C425">
        <v>515</v>
      </c>
      <c r="D425" t="s">
        <v>10</v>
      </c>
      <c r="E425">
        <v>334</v>
      </c>
      <c r="F425">
        <v>515</v>
      </c>
      <c r="G425">
        <v>1239</v>
      </c>
      <c r="H425" t="s">
        <v>11</v>
      </c>
      <c r="I425">
        <f t="shared" si="6"/>
        <v>182</v>
      </c>
      <c r="J425" t="str">
        <f>VLOOKUP(B425,Лист4!B:M,6,1)</f>
        <v>Bacteria</v>
      </c>
      <c r="K425" t="str">
        <f>VLOOKUP(B425,Лист4!B:M,7,1)</f>
        <v xml:space="preserve"> Firmicutes</v>
      </c>
      <c r="L425" t="str">
        <f>VLOOKUP(B425,Лист4!B:M,8,1)</f>
        <v xml:space="preserve"> Bacilli</v>
      </c>
      <c r="M425" t="str">
        <f>VLOOKUP(B425,Лист4!B:M,9,1)</f>
        <v xml:space="preserve"> Bacillales</v>
      </c>
      <c r="N425" t="str">
        <f>VLOOKUP(B425,Лист4!B:M,10,1)</f>
        <v xml:space="preserve"> Staphylococcus.</v>
      </c>
      <c r="O425">
        <f>VLOOKUP(B425,Лист4!B:M,11,1)</f>
        <v>0</v>
      </c>
      <c r="P425">
        <f>VLOOKUP(B425,Лист4!B:M,12,1)</f>
        <v>0</v>
      </c>
      <c r="Q425">
        <f>VLOOKUP(B425,Лист4!B:N,13,1)</f>
        <v>0</v>
      </c>
    </row>
    <row r="426" spans="1:17" x14ac:dyDescent="0.25">
      <c r="A426" t="s">
        <v>579</v>
      </c>
      <c r="B426" t="s">
        <v>580</v>
      </c>
      <c r="C426">
        <v>515</v>
      </c>
      <c r="D426" t="s">
        <v>14</v>
      </c>
      <c r="E426">
        <v>35</v>
      </c>
      <c r="F426">
        <v>320</v>
      </c>
      <c r="G426">
        <v>7592</v>
      </c>
      <c r="H426" t="s">
        <v>15</v>
      </c>
      <c r="I426">
        <f t="shared" si="6"/>
        <v>286</v>
      </c>
      <c r="J426" t="str">
        <f>VLOOKUP(B426,Лист4!B:M,6,1)</f>
        <v>Bacteria</v>
      </c>
      <c r="K426" t="str">
        <f>VLOOKUP(B426,Лист4!B:M,7,1)</f>
        <v xml:space="preserve"> Firmicutes</v>
      </c>
      <c r="L426" t="str">
        <f>VLOOKUP(B426,Лист4!B:M,8,1)</f>
        <v xml:space="preserve"> Bacilli</v>
      </c>
      <c r="M426" t="str">
        <f>VLOOKUP(B426,Лист4!B:M,9,1)</f>
        <v xml:space="preserve"> Bacillales</v>
      </c>
      <c r="N426" t="str">
        <f>VLOOKUP(B426,Лист4!B:M,10,1)</f>
        <v xml:space="preserve"> Staphylococcus.</v>
      </c>
      <c r="O426">
        <f>VLOOKUP(B426,Лист4!B:M,11,1)</f>
        <v>0</v>
      </c>
      <c r="P426">
        <f>VLOOKUP(B426,Лист4!B:M,12,1)</f>
        <v>0</v>
      </c>
      <c r="Q426">
        <f>VLOOKUP(B426,Лист4!B:N,13,1)</f>
        <v>0</v>
      </c>
    </row>
    <row r="427" spans="1:17" x14ac:dyDescent="0.25">
      <c r="A427" t="s">
        <v>579</v>
      </c>
      <c r="B427" t="s">
        <v>580</v>
      </c>
      <c r="C427">
        <v>515</v>
      </c>
      <c r="D427" t="s">
        <v>10</v>
      </c>
      <c r="E427">
        <v>334</v>
      </c>
      <c r="F427">
        <v>515</v>
      </c>
      <c r="G427">
        <v>1239</v>
      </c>
      <c r="H427" t="s">
        <v>11</v>
      </c>
      <c r="I427">
        <f t="shared" si="6"/>
        <v>182</v>
      </c>
      <c r="J427" t="str">
        <f>VLOOKUP(B427,Лист4!B:M,6,1)</f>
        <v>Bacteria</v>
      </c>
      <c r="K427" t="str">
        <f>VLOOKUP(B427,Лист4!B:M,7,1)</f>
        <v xml:space="preserve"> Firmicutes</v>
      </c>
      <c r="L427" t="str">
        <f>VLOOKUP(B427,Лист4!B:M,8,1)</f>
        <v xml:space="preserve"> Bacilli</v>
      </c>
      <c r="M427" t="str">
        <f>VLOOKUP(B427,Лист4!B:M,9,1)</f>
        <v xml:space="preserve"> Bacillales</v>
      </c>
      <c r="N427" t="str">
        <f>VLOOKUP(B427,Лист4!B:M,10,1)</f>
        <v xml:space="preserve"> Staphylococcus.</v>
      </c>
      <c r="O427">
        <f>VLOOKUP(B427,Лист4!B:M,11,1)</f>
        <v>0</v>
      </c>
      <c r="P427">
        <f>VLOOKUP(B427,Лист4!B:M,12,1)</f>
        <v>0</v>
      </c>
      <c r="Q427">
        <f>VLOOKUP(B427,Лист4!B:N,13,1)</f>
        <v>0</v>
      </c>
    </row>
    <row r="428" spans="1:17" x14ac:dyDescent="0.25">
      <c r="A428" t="s">
        <v>581</v>
      </c>
      <c r="B428" t="s">
        <v>582</v>
      </c>
      <c r="C428">
        <v>204</v>
      </c>
      <c r="D428" t="s">
        <v>10</v>
      </c>
      <c r="E428">
        <v>23</v>
      </c>
      <c r="F428">
        <v>204</v>
      </c>
      <c r="G428">
        <v>1239</v>
      </c>
      <c r="H428" t="s">
        <v>11</v>
      </c>
      <c r="I428">
        <f t="shared" si="6"/>
        <v>182</v>
      </c>
      <c r="J428" t="str">
        <f>VLOOKUP(B428,Лист4!B:M,6,1)</f>
        <v>Bacteria</v>
      </c>
      <c r="K428" t="str">
        <f>VLOOKUP(B428,Лист4!B:M,7,1)</f>
        <v xml:space="preserve"> Proteobacteria</v>
      </c>
      <c r="L428" t="str">
        <f>VLOOKUP(B428,Лист4!B:M,8,1)</f>
        <v xml:space="preserve"> Gammaproteobacteria</v>
      </c>
      <c r="M428" t="str">
        <f>VLOOKUP(B428,Лист4!B:M,9,1)</f>
        <v xml:space="preserve"> Enterobacteriales</v>
      </c>
      <c r="N428" t="str">
        <f>VLOOKUP(B428,Лист4!B:M,10,1)</f>
        <v>Enterobacteriaceae</v>
      </c>
      <c r="O428" t="str">
        <f>VLOOKUP(B428,Лист4!B:M,11,1)</f>
        <v xml:space="preserve"> Enterobacter.</v>
      </c>
      <c r="P428">
        <f>VLOOKUP(B428,Лист4!B:M,12,1)</f>
        <v>0</v>
      </c>
      <c r="Q428">
        <f>VLOOKUP(B428,Лист4!B:N,13,1)</f>
        <v>0</v>
      </c>
    </row>
    <row r="429" spans="1:17" x14ac:dyDescent="0.25">
      <c r="A429" t="s">
        <v>583</v>
      </c>
      <c r="B429" t="s">
        <v>584</v>
      </c>
      <c r="C429">
        <v>515</v>
      </c>
      <c r="D429" t="s">
        <v>14</v>
      </c>
      <c r="E429">
        <v>35</v>
      </c>
      <c r="F429">
        <v>320</v>
      </c>
      <c r="G429">
        <v>7592</v>
      </c>
      <c r="H429" t="s">
        <v>15</v>
      </c>
      <c r="I429">
        <f t="shared" si="6"/>
        <v>286</v>
      </c>
      <c r="J429" t="str">
        <f>VLOOKUP(B429,Лист4!B:M,6,1)</f>
        <v>Bacteria</v>
      </c>
      <c r="K429" t="str">
        <f>VLOOKUP(B429,Лист4!B:M,7,1)</f>
        <v xml:space="preserve"> Firmicutes</v>
      </c>
      <c r="L429" t="str">
        <f>VLOOKUP(B429,Лист4!B:M,8,1)</f>
        <v xml:space="preserve"> Bacilli</v>
      </c>
      <c r="M429" t="str">
        <f>VLOOKUP(B429,Лист4!B:M,9,1)</f>
        <v xml:space="preserve"> Bacillales</v>
      </c>
      <c r="N429" t="str">
        <f>VLOOKUP(B429,Лист4!B:M,10,1)</f>
        <v xml:space="preserve"> Staphylococcus.</v>
      </c>
      <c r="O429">
        <f>VLOOKUP(B429,Лист4!B:M,11,1)</f>
        <v>0</v>
      </c>
      <c r="P429">
        <f>VLOOKUP(B429,Лист4!B:M,12,1)</f>
        <v>0</v>
      </c>
      <c r="Q429">
        <f>VLOOKUP(B429,Лист4!B:N,13,1)</f>
        <v>0</v>
      </c>
    </row>
    <row r="430" spans="1:17" x14ac:dyDescent="0.25">
      <c r="A430" t="s">
        <v>583</v>
      </c>
      <c r="B430" t="s">
        <v>584</v>
      </c>
      <c r="C430">
        <v>515</v>
      </c>
      <c r="D430" t="s">
        <v>10</v>
      </c>
      <c r="E430">
        <v>334</v>
      </c>
      <c r="F430">
        <v>515</v>
      </c>
      <c r="G430">
        <v>1239</v>
      </c>
      <c r="H430" t="s">
        <v>11</v>
      </c>
      <c r="I430">
        <f t="shared" si="6"/>
        <v>182</v>
      </c>
      <c r="J430" t="str">
        <f>VLOOKUP(B430,Лист4!B:M,6,1)</f>
        <v>Bacteria</v>
      </c>
      <c r="K430" t="str">
        <f>VLOOKUP(B430,Лист4!B:M,7,1)</f>
        <v xml:space="preserve"> Firmicutes</v>
      </c>
      <c r="L430" t="str">
        <f>VLOOKUP(B430,Лист4!B:M,8,1)</f>
        <v xml:space="preserve"> Bacilli</v>
      </c>
      <c r="M430" t="str">
        <f>VLOOKUP(B430,Лист4!B:M,9,1)</f>
        <v xml:space="preserve"> Bacillales</v>
      </c>
      <c r="N430" t="str">
        <f>VLOOKUP(B430,Лист4!B:M,10,1)</f>
        <v xml:space="preserve"> Staphylococcus.</v>
      </c>
      <c r="O430">
        <f>VLOOKUP(B430,Лист4!B:M,11,1)</f>
        <v>0</v>
      </c>
      <c r="P430">
        <f>VLOOKUP(B430,Лист4!B:M,12,1)</f>
        <v>0</v>
      </c>
      <c r="Q430">
        <f>VLOOKUP(B430,Лист4!B:N,13,1)</f>
        <v>0</v>
      </c>
    </row>
    <row r="431" spans="1:17" x14ac:dyDescent="0.25">
      <c r="A431" t="s">
        <v>585</v>
      </c>
      <c r="B431" t="s">
        <v>586</v>
      </c>
      <c r="C431">
        <v>216</v>
      </c>
      <c r="D431" t="s">
        <v>10</v>
      </c>
      <c r="E431">
        <v>35</v>
      </c>
      <c r="F431">
        <v>216</v>
      </c>
      <c r="G431">
        <v>1239</v>
      </c>
      <c r="H431" t="s">
        <v>11</v>
      </c>
      <c r="I431">
        <f t="shared" si="6"/>
        <v>182</v>
      </c>
      <c r="J431" t="str">
        <f>VLOOKUP(B431,Лист4!B:M,6,1)</f>
        <v>Bacteria</v>
      </c>
      <c r="K431" t="str">
        <f>VLOOKUP(B431,Лист4!B:M,7,1)</f>
        <v xml:space="preserve"> Proteobacteria</v>
      </c>
      <c r="L431" t="str">
        <f>VLOOKUP(B431,Лист4!B:M,8,1)</f>
        <v xml:space="preserve"> Gammaproteobacteria</v>
      </c>
      <c r="M431" t="str">
        <f>VLOOKUP(B431,Лист4!B:M,9,1)</f>
        <v xml:space="preserve"> Enterobacteriales</v>
      </c>
      <c r="N431" t="str">
        <f>VLOOKUP(B431,Лист4!B:M,10,1)</f>
        <v>Enterobacteriaceae</v>
      </c>
      <c r="O431" t="str">
        <f>VLOOKUP(B431,Лист4!B:M,11,1)</f>
        <v xml:space="preserve"> Escherichia.</v>
      </c>
      <c r="P431">
        <f>VLOOKUP(B431,Лист4!B:M,12,1)</f>
        <v>0</v>
      </c>
      <c r="Q431">
        <f>VLOOKUP(B431,Лист4!B:N,13,1)</f>
        <v>0</v>
      </c>
    </row>
    <row r="432" spans="1:17" x14ac:dyDescent="0.25">
      <c r="A432" t="s">
        <v>587</v>
      </c>
      <c r="B432" t="s">
        <v>588</v>
      </c>
      <c r="C432">
        <v>501</v>
      </c>
      <c r="D432" t="s">
        <v>14</v>
      </c>
      <c r="E432">
        <v>31</v>
      </c>
      <c r="F432">
        <v>307</v>
      </c>
      <c r="G432">
        <v>7592</v>
      </c>
      <c r="H432" t="s">
        <v>15</v>
      </c>
      <c r="I432">
        <f t="shared" si="6"/>
        <v>277</v>
      </c>
      <c r="J432" t="str">
        <f>VLOOKUP(B432,Лист4!B:M,6,1)</f>
        <v>Bacteria</v>
      </c>
      <c r="K432" t="str">
        <f>VLOOKUP(B432,Лист4!B:M,7,1)</f>
        <v xml:space="preserve"> Firmicutes</v>
      </c>
      <c r="L432" t="str">
        <f>VLOOKUP(B432,Лист4!B:M,8,1)</f>
        <v xml:space="preserve"> Bacilli</v>
      </c>
      <c r="M432" t="str">
        <f>VLOOKUP(B432,Лист4!B:M,9,1)</f>
        <v xml:space="preserve"> Lactobacillales</v>
      </c>
      <c r="N432" t="str">
        <f>VLOOKUP(B432,Лист4!B:M,10,1)</f>
        <v xml:space="preserve"> Streptococcaceae</v>
      </c>
      <c r="O432" t="str">
        <f>VLOOKUP(B432,Лист4!B:M,11,1)</f>
        <v>Streptococcus.</v>
      </c>
      <c r="P432">
        <f>VLOOKUP(B432,Лист4!B:M,12,1)</f>
        <v>0</v>
      </c>
      <c r="Q432">
        <f>VLOOKUP(B432,Лист4!B:N,13,1)</f>
        <v>0</v>
      </c>
    </row>
    <row r="433" spans="1:17" x14ac:dyDescent="0.25">
      <c r="A433" t="s">
        <v>587</v>
      </c>
      <c r="B433" t="s">
        <v>588</v>
      </c>
      <c r="C433">
        <v>501</v>
      </c>
      <c r="D433" t="s">
        <v>10</v>
      </c>
      <c r="E433">
        <v>320</v>
      </c>
      <c r="F433">
        <v>501</v>
      </c>
      <c r="G433">
        <v>1239</v>
      </c>
      <c r="H433" t="s">
        <v>11</v>
      </c>
      <c r="I433">
        <f t="shared" si="6"/>
        <v>182</v>
      </c>
      <c r="J433" t="str">
        <f>VLOOKUP(B433,Лист4!B:M,6,1)</f>
        <v>Bacteria</v>
      </c>
      <c r="K433" t="str">
        <f>VLOOKUP(B433,Лист4!B:M,7,1)</f>
        <v xml:space="preserve"> Firmicutes</v>
      </c>
      <c r="L433" t="str">
        <f>VLOOKUP(B433,Лист4!B:M,8,1)</f>
        <v xml:space="preserve"> Bacilli</v>
      </c>
      <c r="M433" t="str">
        <f>VLOOKUP(B433,Лист4!B:M,9,1)</f>
        <v xml:space="preserve"> Lactobacillales</v>
      </c>
      <c r="N433" t="str">
        <f>VLOOKUP(B433,Лист4!B:M,10,1)</f>
        <v xml:space="preserve"> Streptococcaceae</v>
      </c>
      <c r="O433" t="str">
        <f>VLOOKUP(B433,Лист4!B:M,11,1)</f>
        <v>Streptococcus.</v>
      </c>
      <c r="P433">
        <f>VLOOKUP(B433,Лист4!B:M,12,1)</f>
        <v>0</v>
      </c>
      <c r="Q433">
        <f>VLOOKUP(B433,Лист4!B:N,13,1)</f>
        <v>0</v>
      </c>
    </row>
    <row r="434" spans="1:17" x14ac:dyDescent="0.25">
      <c r="A434" t="s">
        <v>589</v>
      </c>
      <c r="B434" t="s">
        <v>590</v>
      </c>
      <c r="C434">
        <v>504</v>
      </c>
      <c r="D434" t="s">
        <v>14</v>
      </c>
      <c r="E434">
        <v>34</v>
      </c>
      <c r="F434">
        <v>307</v>
      </c>
      <c r="G434">
        <v>7592</v>
      </c>
      <c r="H434" t="s">
        <v>15</v>
      </c>
      <c r="I434">
        <f t="shared" si="6"/>
        <v>274</v>
      </c>
      <c r="J434" t="str">
        <f>VLOOKUP(B434,Лист4!B:M,6,1)</f>
        <v>Bacteria</v>
      </c>
      <c r="K434" t="str">
        <f>VLOOKUP(B434,Лист4!B:M,7,1)</f>
        <v xml:space="preserve"> Firmicutes</v>
      </c>
      <c r="L434" t="str">
        <f>VLOOKUP(B434,Лист4!B:M,8,1)</f>
        <v xml:space="preserve"> Bacilli</v>
      </c>
      <c r="M434" t="str">
        <f>VLOOKUP(B434,Лист4!B:M,9,1)</f>
        <v xml:space="preserve"> Lactobacillales</v>
      </c>
      <c r="N434" t="str">
        <f>VLOOKUP(B434,Лист4!B:M,10,1)</f>
        <v xml:space="preserve"> Streptococcaceae</v>
      </c>
      <c r="O434" t="str">
        <f>VLOOKUP(B434,Лист4!B:M,11,1)</f>
        <v>Streptococcus.</v>
      </c>
      <c r="P434">
        <f>VLOOKUP(B434,Лист4!B:M,12,1)</f>
        <v>0</v>
      </c>
      <c r="Q434">
        <f>VLOOKUP(B434,Лист4!B:N,13,1)</f>
        <v>0</v>
      </c>
    </row>
    <row r="435" spans="1:17" x14ac:dyDescent="0.25">
      <c r="A435" t="s">
        <v>589</v>
      </c>
      <c r="B435" t="s">
        <v>590</v>
      </c>
      <c r="C435">
        <v>504</v>
      </c>
      <c r="D435" t="s">
        <v>10</v>
      </c>
      <c r="E435">
        <v>320</v>
      </c>
      <c r="F435">
        <v>504</v>
      </c>
      <c r="G435">
        <v>1239</v>
      </c>
      <c r="H435" t="s">
        <v>11</v>
      </c>
      <c r="I435">
        <f t="shared" si="6"/>
        <v>185</v>
      </c>
      <c r="J435" t="str">
        <f>VLOOKUP(B435,Лист4!B:M,6,1)</f>
        <v>Bacteria</v>
      </c>
      <c r="K435" t="str">
        <f>VLOOKUP(B435,Лист4!B:M,7,1)</f>
        <v xml:space="preserve"> Firmicutes</v>
      </c>
      <c r="L435" t="str">
        <f>VLOOKUP(B435,Лист4!B:M,8,1)</f>
        <v xml:space="preserve"> Bacilli</v>
      </c>
      <c r="M435" t="str">
        <f>VLOOKUP(B435,Лист4!B:M,9,1)</f>
        <v xml:space="preserve"> Lactobacillales</v>
      </c>
      <c r="N435" t="str">
        <f>VLOOKUP(B435,Лист4!B:M,10,1)</f>
        <v xml:space="preserve"> Streptococcaceae</v>
      </c>
      <c r="O435" t="str">
        <f>VLOOKUP(B435,Лист4!B:M,11,1)</f>
        <v>Streptococcus.</v>
      </c>
      <c r="P435">
        <f>VLOOKUP(B435,Лист4!B:M,12,1)</f>
        <v>0</v>
      </c>
      <c r="Q435">
        <f>VLOOKUP(B435,Лист4!B:N,13,1)</f>
        <v>0</v>
      </c>
    </row>
    <row r="436" spans="1:17" x14ac:dyDescent="0.25">
      <c r="A436" t="s">
        <v>591</v>
      </c>
      <c r="B436" t="s">
        <v>592</v>
      </c>
      <c r="C436">
        <v>449</v>
      </c>
      <c r="D436" t="s">
        <v>14</v>
      </c>
      <c r="E436">
        <v>1</v>
      </c>
      <c r="F436">
        <v>254</v>
      </c>
      <c r="G436">
        <v>7592</v>
      </c>
      <c r="H436" t="s">
        <v>15</v>
      </c>
      <c r="I436">
        <f t="shared" si="6"/>
        <v>254</v>
      </c>
      <c r="J436" t="str">
        <f>VLOOKUP(B436,Лист4!B:M,6,1)</f>
        <v>Bacteria</v>
      </c>
      <c r="K436" t="str">
        <f>VLOOKUP(B436,Лист4!B:M,7,1)</f>
        <v xml:space="preserve"> Firmicutes</v>
      </c>
      <c r="L436" t="str">
        <f>VLOOKUP(B436,Лист4!B:M,8,1)</f>
        <v xml:space="preserve"> Bacilli</v>
      </c>
      <c r="M436" t="str">
        <f>VLOOKUP(B436,Лист4!B:M,9,1)</f>
        <v xml:space="preserve"> Lactobacillales</v>
      </c>
      <c r="N436" t="str">
        <f>VLOOKUP(B436,Лист4!B:M,10,1)</f>
        <v xml:space="preserve"> Enterococcaceae</v>
      </c>
      <c r="O436" t="str">
        <f>VLOOKUP(B436,Лист4!B:M,11,1)</f>
        <v>Enterococcus.</v>
      </c>
      <c r="P436">
        <f>VLOOKUP(B436,Лист4!B:M,12,1)</f>
        <v>0</v>
      </c>
      <c r="Q436">
        <f>VLOOKUP(B436,Лист4!B:N,13,1)</f>
        <v>0</v>
      </c>
    </row>
    <row r="437" spans="1:17" x14ac:dyDescent="0.25">
      <c r="A437" t="s">
        <v>591</v>
      </c>
      <c r="B437" t="s">
        <v>592</v>
      </c>
      <c r="C437">
        <v>449</v>
      </c>
      <c r="D437" t="s">
        <v>10</v>
      </c>
      <c r="E437">
        <v>267</v>
      </c>
      <c r="F437">
        <v>449</v>
      </c>
      <c r="G437">
        <v>1239</v>
      </c>
      <c r="H437" t="s">
        <v>11</v>
      </c>
      <c r="I437">
        <f t="shared" si="6"/>
        <v>183</v>
      </c>
      <c r="J437" t="str">
        <f>VLOOKUP(B437,Лист4!B:M,6,1)</f>
        <v>Bacteria</v>
      </c>
      <c r="K437" t="str">
        <f>VLOOKUP(B437,Лист4!B:M,7,1)</f>
        <v xml:space="preserve"> Firmicutes</v>
      </c>
      <c r="L437" t="str">
        <f>VLOOKUP(B437,Лист4!B:M,8,1)</f>
        <v xml:space="preserve"> Bacilli</v>
      </c>
      <c r="M437" t="str">
        <f>VLOOKUP(B437,Лист4!B:M,9,1)</f>
        <v xml:space="preserve"> Lactobacillales</v>
      </c>
      <c r="N437" t="str">
        <f>VLOOKUP(B437,Лист4!B:M,10,1)</f>
        <v xml:space="preserve"> Enterococcaceae</v>
      </c>
      <c r="O437" t="str">
        <f>VLOOKUP(B437,Лист4!B:M,11,1)</f>
        <v>Enterococcus.</v>
      </c>
      <c r="P437">
        <f>VLOOKUP(B437,Лист4!B:M,12,1)</f>
        <v>0</v>
      </c>
      <c r="Q437">
        <f>VLOOKUP(B437,Лист4!B:N,13,1)</f>
        <v>0</v>
      </c>
    </row>
    <row r="438" spans="1:17" x14ac:dyDescent="0.25">
      <c r="A438" t="s">
        <v>593</v>
      </c>
      <c r="B438" t="s">
        <v>594</v>
      </c>
      <c r="C438">
        <v>216</v>
      </c>
      <c r="D438" t="s">
        <v>10</v>
      </c>
      <c r="E438">
        <v>35</v>
      </c>
      <c r="F438">
        <v>216</v>
      </c>
      <c r="G438">
        <v>1239</v>
      </c>
      <c r="H438" t="s">
        <v>11</v>
      </c>
      <c r="I438">
        <f t="shared" si="6"/>
        <v>182</v>
      </c>
      <c r="J438" t="str">
        <f>VLOOKUP(B438,Лист4!B:M,6,1)</f>
        <v>Bacteria</v>
      </c>
      <c r="K438" t="str">
        <f>VLOOKUP(B438,Лист4!B:M,7,1)</f>
        <v xml:space="preserve"> Proteobacteria</v>
      </c>
      <c r="L438" t="str">
        <f>VLOOKUP(B438,Лист4!B:M,8,1)</f>
        <v xml:space="preserve"> Gammaproteobacteria</v>
      </c>
      <c r="M438" t="str">
        <f>VLOOKUP(B438,Лист4!B:M,9,1)</f>
        <v xml:space="preserve"> Enterobacteriales</v>
      </c>
      <c r="N438" t="str">
        <f>VLOOKUP(B438,Лист4!B:M,10,1)</f>
        <v>Enterobacteriaceae</v>
      </c>
      <c r="O438" t="str">
        <f>VLOOKUP(B438,Лист4!B:M,11,1)</f>
        <v xml:space="preserve"> Escherichia.</v>
      </c>
      <c r="P438">
        <f>VLOOKUP(B438,Лист4!B:M,12,1)</f>
        <v>0</v>
      </c>
      <c r="Q438">
        <f>VLOOKUP(B438,Лист4!B:N,13,1)</f>
        <v>0</v>
      </c>
    </row>
    <row r="439" spans="1:17" x14ac:dyDescent="0.25">
      <c r="A439" t="s">
        <v>595</v>
      </c>
      <c r="B439" t="s">
        <v>596</v>
      </c>
      <c r="C439">
        <v>216</v>
      </c>
      <c r="D439" t="s">
        <v>10</v>
      </c>
      <c r="E439">
        <v>35</v>
      </c>
      <c r="F439">
        <v>216</v>
      </c>
      <c r="G439">
        <v>1239</v>
      </c>
      <c r="H439" t="s">
        <v>11</v>
      </c>
      <c r="I439">
        <f t="shared" si="6"/>
        <v>182</v>
      </c>
      <c r="J439" t="str">
        <f>VLOOKUP(B439,Лист4!B:M,6,1)</f>
        <v>Bacteria</v>
      </c>
      <c r="K439" t="str">
        <f>VLOOKUP(B439,Лист4!B:M,7,1)</f>
        <v xml:space="preserve"> Proteobacteria</v>
      </c>
      <c r="L439" t="str">
        <f>VLOOKUP(B439,Лист4!B:M,8,1)</f>
        <v xml:space="preserve"> Gammaproteobacteria</v>
      </c>
      <c r="M439" t="str">
        <f>VLOOKUP(B439,Лист4!B:M,9,1)</f>
        <v xml:space="preserve"> Enterobacteriales</v>
      </c>
      <c r="N439" t="str">
        <f>VLOOKUP(B439,Лист4!B:M,10,1)</f>
        <v>Enterobacteriaceae</v>
      </c>
      <c r="O439" t="str">
        <f>VLOOKUP(B439,Лист4!B:M,11,1)</f>
        <v xml:space="preserve"> Klebsiella.</v>
      </c>
      <c r="P439">
        <f>VLOOKUP(B439,Лист4!B:M,12,1)</f>
        <v>0</v>
      </c>
      <c r="Q439">
        <f>VLOOKUP(B439,Лист4!B:N,13,1)</f>
        <v>0</v>
      </c>
    </row>
    <row r="440" spans="1:17" x14ac:dyDescent="0.25">
      <c r="A440" t="s">
        <v>597</v>
      </c>
      <c r="B440" t="s">
        <v>598</v>
      </c>
      <c r="C440">
        <v>184</v>
      </c>
      <c r="D440" t="s">
        <v>10</v>
      </c>
      <c r="E440">
        <v>3</v>
      </c>
      <c r="F440">
        <v>184</v>
      </c>
      <c r="G440">
        <v>1239</v>
      </c>
      <c r="H440" t="s">
        <v>11</v>
      </c>
      <c r="I440">
        <f t="shared" si="6"/>
        <v>182</v>
      </c>
      <c r="J440" t="str">
        <f>VLOOKUP(B440,Лист4!B:M,6,1)</f>
        <v>Bacteria</v>
      </c>
      <c r="K440" t="str">
        <f>VLOOKUP(B440,Лист4!B:M,7,1)</f>
        <v xml:space="preserve"> Proteobacteria</v>
      </c>
      <c r="L440" t="str">
        <f>VLOOKUP(B440,Лист4!B:M,8,1)</f>
        <v xml:space="preserve"> Gammaproteobacteria</v>
      </c>
      <c r="M440" t="str">
        <f>VLOOKUP(B440,Лист4!B:M,9,1)</f>
        <v xml:space="preserve"> Enterobacteriales</v>
      </c>
      <c r="N440" t="str">
        <f>VLOOKUP(B440,Лист4!B:M,10,1)</f>
        <v>Enterobacteriaceae</v>
      </c>
      <c r="O440" t="str">
        <f>VLOOKUP(B440,Лист4!B:M,11,1)</f>
        <v xml:space="preserve"> Citrobacter</v>
      </c>
      <c r="P440" t="str">
        <f>VLOOKUP(B440,Лист4!B:M,12,1)</f>
        <v xml:space="preserve"> Citrobacter freundii complex.</v>
      </c>
      <c r="Q440">
        <f>VLOOKUP(B440,Лист4!B:N,13,1)</f>
        <v>0</v>
      </c>
    </row>
    <row r="441" spans="1:17" x14ac:dyDescent="0.25">
      <c r="A441" t="s">
        <v>599</v>
      </c>
      <c r="B441" t="s">
        <v>600</v>
      </c>
      <c r="C441">
        <v>214</v>
      </c>
      <c r="D441" t="s">
        <v>10</v>
      </c>
      <c r="E441">
        <v>33</v>
      </c>
      <c r="F441">
        <v>214</v>
      </c>
      <c r="G441">
        <v>1239</v>
      </c>
      <c r="H441" t="s">
        <v>11</v>
      </c>
      <c r="I441">
        <f t="shared" si="6"/>
        <v>182</v>
      </c>
      <c r="J441" t="str">
        <f>VLOOKUP(B441,Лист4!B:M,6,1)</f>
        <v>Bacteria</v>
      </c>
      <c r="K441" t="str">
        <f>VLOOKUP(B441,Лист4!B:M,7,1)</f>
        <v xml:space="preserve"> Proteobacteria</v>
      </c>
      <c r="L441" t="str">
        <f>VLOOKUP(B441,Лист4!B:M,8,1)</f>
        <v xml:space="preserve"> Gammaproteobacteria</v>
      </c>
      <c r="M441" t="str">
        <f>VLOOKUP(B441,Лист4!B:M,9,1)</f>
        <v xml:space="preserve"> Enterobacteriales</v>
      </c>
      <c r="N441" t="str">
        <f>VLOOKUP(B441,Лист4!B:M,10,1)</f>
        <v>Enterobacteriaceae</v>
      </c>
      <c r="O441" t="str">
        <f>VLOOKUP(B441,Лист4!B:M,11,1)</f>
        <v xml:space="preserve"> Providencia.</v>
      </c>
      <c r="P441">
        <f>VLOOKUP(B441,Лист4!B:M,12,1)</f>
        <v>0</v>
      </c>
      <c r="Q441">
        <f>VLOOKUP(B441,Лист4!B:N,13,1)</f>
        <v>0</v>
      </c>
    </row>
    <row r="442" spans="1:17" x14ac:dyDescent="0.25">
      <c r="A442" t="s">
        <v>601</v>
      </c>
      <c r="B442" t="s">
        <v>602</v>
      </c>
      <c r="C442">
        <v>121</v>
      </c>
      <c r="D442" t="s">
        <v>10</v>
      </c>
      <c r="E442">
        <v>50</v>
      </c>
      <c r="F442">
        <v>119</v>
      </c>
      <c r="G442">
        <v>1239</v>
      </c>
      <c r="H442" t="s">
        <v>11</v>
      </c>
      <c r="I442">
        <f t="shared" si="6"/>
        <v>70</v>
      </c>
      <c r="J442" t="str">
        <f>VLOOKUP(B442,Лист4!B:M,6,1)</f>
        <v>Bacteria</v>
      </c>
      <c r="K442" t="str">
        <f>VLOOKUP(B442,Лист4!B:M,7,1)</f>
        <v xml:space="preserve"> Firmicutes</v>
      </c>
      <c r="L442" t="str">
        <f>VLOOKUP(B442,Лист4!B:M,8,1)</f>
        <v xml:space="preserve"> Bacilli</v>
      </c>
      <c r="M442" t="str">
        <f>VLOOKUP(B442,Лист4!B:M,9,1)</f>
        <v xml:space="preserve"> Lactobacillales</v>
      </c>
      <c r="N442" t="str">
        <f>VLOOKUP(B442,Лист4!B:M,10,1)</f>
        <v xml:space="preserve"> Enterococcaceae</v>
      </c>
      <c r="O442" t="str">
        <f>VLOOKUP(B442,Лист4!B:M,11,1)</f>
        <v>Enterococcus.</v>
      </c>
      <c r="P442">
        <f>VLOOKUP(B442,Лист4!B:M,12,1)</f>
        <v>0</v>
      </c>
      <c r="Q442">
        <f>VLOOKUP(B442,Лист4!B:N,13,1)</f>
        <v>0</v>
      </c>
    </row>
    <row r="443" spans="1:17" x14ac:dyDescent="0.25">
      <c r="A443" t="s">
        <v>603</v>
      </c>
      <c r="B443" t="s">
        <v>604</v>
      </c>
      <c r="C443">
        <v>511</v>
      </c>
      <c r="D443" t="s">
        <v>14</v>
      </c>
      <c r="E443">
        <v>38</v>
      </c>
      <c r="F443">
        <v>316</v>
      </c>
      <c r="G443">
        <v>7592</v>
      </c>
      <c r="H443" t="s">
        <v>15</v>
      </c>
      <c r="I443">
        <f t="shared" si="6"/>
        <v>279</v>
      </c>
      <c r="J443" t="str">
        <f>VLOOKUP(B443,Лист4!B:M,6,1)</f>
        <v>Bacteria</v>
      </c>
      <c r="K443" t="str">
        <f>VLOOKUP(B443,Лист4!B:M,7,1)</f>
        <v xml:space="preserve"> Firmicutes</v>
      </c>
      <c r="L443" t="str">
        <f>VLOOKUP(B443,Лист4!B:M,8,1)</f>
        <v xml:space="preserve"> Bacilli</v>
      </c>
      <c r="M443" t="str">
        <f>VLOOKUP(B443,Лист4!B:M,9,1)</f>
        <v xml:space="preserve"> Lactobacillales</v>
      </c>
      <c r="N443" t="str">
        <f>VLOOKUP(B443,Лист4!B:M,10,1)</f>
        <v xml:space="preserve"> Enterococcaceae</v>
      </c>
      <c r="O443" t="str">
        <f>VLOOKUP(B443,Лист4!B:M,11,1)</f>
        <v>Enterococcus.</v>
      </c>
      <c r="P443">
        <f>VLOOKUP(B443,Лист4!B:M,12,1)</f>
        <v>0</v>
      </c>
      <c r="Q443">
        <f>VLOOKUP(B443,Лист4!B:N,13,1)</f>
        <v>0</v>
      </c>
    </row>
    <row r="444" spans="1:17" x14ac:dyDescent="0.25">
      <c r="A444" t="s">
        <v>603</v>
      </c>
      <c r="B444" t="s">
        <v>604</v>
      </c>
      <c r="C444">
        <v>511</v>
      </c>
      <c r="D444" t="s">
        <v>10</v>
      </c>
      <c r="E444">
        <v>330</v>
      </c>
      <c r="F444">
        <v>511</v>
      </c>
      <c r="G444">
        <v>1239</v>
      </c>
      <c r="H444" t="s">
        <v>11</v>
      </c>
      <c r="I444">
        <f t="shared" si="6"/>
        <v>182</v>
      </c>
      <c r="J444" t="str">
        <f>VLOOKUP(B444,Лист4!B:M,6,1)</f>
        <v>Bacteria</v>
      </c>
      <c r="K444" t="str">
        <f>VLOOKUP(B444,Лист4!B:M,7,1)</f>
        <v xml:space="preserve"> Firmicutes</v>
      </c>
      <c r="L444" t="str">
        <f>VLOOKUP(B444,Лист4!B:M,8,1)</f>
        <v xml:space="preserve"> Bacilli</v>
      </c>
      <c r="M444" t="str">
        <f>VLOOKUP(B444,Лист4!B:M,9,1)</f>
        <v xml:space="preserve"> Lactobacillales</v>
      </c>
      <c r="N444" t="str">
        <f>VLOOKUP(B444,Лист4!B:M,10,1)</f>
        <v xml:space="preserve"> Enterococcaceae</v>
      </c>
      <c r="O444" t="str">
        <f>VLOOKUP(B444,Лист4!B:M,11,1)</f>
        <v>Enterococcus.</v>
      </c>
      <c r="P444">
        <f>VLOOKUP(B444,Лист4!B:M,12,1)</f>
        <v>0</v>
      </c>
      <c r="Q444">
        <f>VLOOKUP(B444,Лист4!B:N,13,1)</f>
        <v>0</v>
      </c>
    </row>
    <row r="445" spans="1:17" x14ac:dyDescent="0.25">
      <c r="A445" t="s">
        <v>605</v>
      </c>
      <c r="B445" t="s">
        <v>606</v>
      </c>
      <c r="C445">
        <v>121</v>
      </c>
      <c r="D445" t="s">
        <v>10</v>
      </c>
      <c r="E445">
        <v>50</v>
      </c>
      <c r="F445">
        <v>119</v>
      </c>
      <c r="G445">
        <v>1239</v>
      </c>
      <c r="H445" t="s">
        <v>11</v>
      </c>
      <c r="I445">
        <f t="shared" si="6"/>
        <v>70</v>
      </c>
      <c r="J445" t="str">
        <f>VLOOKUP(B445,Лист4!B:M,6,1)</f>
        <v>Bacteria</v>
      </c>
      <c r="K445" t="str">
        <f>VLOOKUP(B445,Лист4!B:M,7,1)</f>
        <v xml:space="preserve"> Firmicutes</v>
      </c>
      <c r="L445" t="str">
        <f>VLOOKUP(B445,Лист4!B:M,8,1)</f>
        <v xml:space="preserve"> Bacilli</v>
      </c>
      <c r="M445" t="str">
        <f>VLOOKUP(B445,Лист4!B:M,9,1)</f>
        <v xml:space="preserve"> Lactobacillales</v>
      </c>
      <c r="N445" t="str">
        <f>VLOOKUP(B445,Лист4!B:M,10,1)</f>
        <v xml:space="preserve"> Enterococcaceae</v>
      </c>
      <c r="O445" t="str">
        <f>VLOOKUP(B445,Лист4!B:M,11,1)</f>
        <v>Enterococcus.</v>
      </c>
      <c r="P445">
        <f>VLOOKUP(B445,Лист4!B:M,12,1)</f>
        <v>0</v>
      </c>
      <c r="Q445">
        <f>VLOOKUP(B445,Лист4!B:N,13,1)</f>
        <v>0</v>
      </c>
    </row>
    <row r="446" spans="1:17" x14ac:dyDescent="0.25">
      <c r="A446" t="s">
        <v>607</v>
      </c>
      <c r="B446" t="s">
        <v>608</v>
      </c>
      <c r="C446">
        <v>511</v>
      </c>
      <c r="D446" t="s">
        <v>14</v>
      </c>
      <c r="E446">
        <v>38</v>
      </c>
      <c r="F446">
        <v>316</v>
      </c>
      <c r="G446">
        <v>7592</v>
      </c>
      <c r="H446" t="s">
        <v>15</v>
      </c>
      <c r="I446">
        <f t="shared" si="6"/>
        <v>279</v>
      </c>
      <c r="J446" t="str">
        <f>VLOOKUP(B446,Лист4!B:M,6,1)</f>
        <v>Bacteria</v>
      </c>
      <c r="K446" t="str">
        <f>VLOOKUP(B446,Лист4!B:M,7,1)</f>
        <v xml:space="preserve"> Firmicutes</v>
      </c>
      <c r="L446" t="str">
        <f>VLOOKUP(B446,Лист4!B:M,8,1)</f>
        <v xml:space="preserve"> Bacilli</v>
      </c>
      <c r="M446" t="str">
        <f>VLOOKUP(B446,Лист4!B:M,9,1)</f>
        <v xml:space="preserve"> Lactobacillales</v>
      </c>
      <c r="N446" t="str">
        <f>VLOOKUP(B446,Лист4!B:M,10,1)</f>
        <v xml:space="preserve"> Enterococcaceae</v>
      </c>
      <c r="O446" t="str">
        <f>VLOOKUP(B446,Лист4!B:M,11,1)</f>
        <v>Enterococcus.</v>
      </c>
      <c r="P446">
        <f>VLOOKUP(B446,Лист4!B:M,12,1)</f>
        <v>0</v>
      </c>
      <c r="Q446">
        <f>VLOOKUP(B446,Лист4!B:N,13,1)</f>
        <v>0</v>
      </c>
    </row>
    <row r="447" spans="1:17" x14ac:dyDescent="0.25">
      <c r="A447" t="s">
        <v>607</v>
      </c>
      <c r="B447" t="s">
        <v>608</v>
      </c>
      <c r="C447">
        <v>511</v>
      </c>
      <c r="D447" t="s">
        <v>10</v>
      </c>
      <c r="E447">
        <v>330</v>
      </c>
      <c r="F447">
        <v>511</v>
      </c>
      <c r="G447">
        <v>1239</v>
      </c>
      <c r="H447" t="s">
        <v>11</v>
      </c>
      <c r="I447">
        <f t="shared" si="6"/>
        <v>182</v>
      </c>
      <c r="J447" t="str">
        <f>VLOOKUP(B447,Лист4!B:M,6,1)</f>
        <v>Bacteria</v>
      </c>
      <c r="K447" t="str">
        <f>VLOOKUP(B447,Лист4!B:M,7,1)</f>
        <v xml:space="preserve"> Firmicutes</v>
      </c>
      <c r="L447" t="str">
        <f>VLOOKUP(B447,Лист4!B:M,8,1)</f>
        <v xml:space="preserve"> Bacilli</v>
      </c>
      <c r="M447" t="str">
        <f>VLOOKUP(B447,Лист4!B:M,9,1)</f>
        <v xml:space="preserve"> Lactobacillales</v>
      </c>
      <c r="N447" t="str">
        <f>VLOOKUP(B447,Лист4!B:M,10,1)</f>
        <v xml:space="preserve"> Enterococcaceae</v>
      </c>
      <c r="O447" t="str">
        <f>VLOOKUP(B447,Лист4!B:M,11,1)</f>
        <v>Enterococcus.</v>
      </c>
      <c r="P447">
        <f>VLOOKUP(B447,Лист4!B:M,12,1)</f>
        <v>0</v>
      </c>
      <c r="Q447">
        <f>VLOOKUP(B447,Лист4!B:N,13,1)</f>
        <v>0</v>
      </c>
    </row>
    <row r="448" spans="1:17" x14ac:dyDescent="0.25">
      <c r="A448" t="s">
        <v>609</v>
      </c>
      <c r="B448" t="s">
        <v>610</v>
      </c>
      <c r="C448">
        <v>501</v>
      </c>
      <c r="D448" t="s">
        <v>14</v>
      </c>
      <c r="E448">
        <v>31</v>
      </c>
      <c r="F448">
        <v>307</v>
      </c>
      <c r="G448">
        <v>7592</v>
      </c>
      <c r="H448" t="s">
        <v>15</v>
      </c>
      <c r="I448">
        <f t="shared" si="6"/>
        <v>277</v>
      </c>
      <c r="J448" t="str">
        <f>VLOOKUP(B448,Лист4!B:M,6,1)</f>
        <v>Bacteria</v>
      </c>
      <c r="K448" t="str">
        <f>VLOOKUP(B448,Лист4!B:M,7,1)</f>
        <v xml:space="preserve"> Firmicutes</v>
      </c>
      <c r="L448" t="str">
        <f>VLOOKUP(B448,Лист4!B:M,8,1)</f>
        <v xml:space="preserve"> Bacilli</v>
      </c>
      <c r="M448" t="str">
        <f>VLOOKUP(B448,Лист4!B:M,9,1)</f>
        <v xml:space="preserve"> Lactobacillales</v>
      </c>
      <c r="N448" t="str">
        <f>VLOOKUP(B448,Лист4!B:M,10,1)</f>
        <v xml:space="preserve"> Streptococcaceae</v>
      </c>
      <c r="O448" t="str">
        <f>VLOOKUP(B448,Лист4!B:M,11,1)</f>
        <v>Streptococcus.</v>
      </c>
      <c r="P448">
        <f>VLOOKUP(B448,Лист4!B:M,12,1)</f>
        <v>0</v>
      </c>
      <c r="Q448">
        <f>VLOOKUP(B448,Лист4!B:N,13,1)</f>
        <v>0</v>
      </c>
    </row>
    <row r="449" spans="1:17" x14ac:dyDescent="0.25">
      <c r="A449" t="s">
        <v>609</v>
      </c>
      <c r="B449" t="s">
        <v>610</v>
      </c>
      <c r="C449">
        <v>501</v>
      </c>
      <c r="D449" t="s">
        <v>10</v>
      </c>
      <c r="E449">
        <v>320</v>
      </c>
      <c r="F449">
        <v>501</v>
      </c>
      <c r="G449">
        <v>1239</v>
      </c>
      <c r="H449" t="s">
        <v>11</v>
      </c>
      <c r="I449">
        <f t="shared" si="6"/>
        <v>182</v>
      </c>
      <c r="J449" t="str">
        <f>VLOOKUP(B449,Лист4!B:M,6,1)</f>
        <v>Bacteria</v>
      </c>
      <c r="K449" t="str">
        <f>VLOOKUP(B449,Лист4!B:M,7,1)</f>
        <v xml:space="preserve"> Firmicutes</v>
      </c>
      <c r="L449" t="str">
        <f>VLOOKUP(B449,Лист4!B:M,8,1)</f>
        <v xml:space="preserve"> Bacilli</v>
      </c>
      <c r="M449" t="str">
        <f>VLOOKUP(B449,Лист4!B:M,9,1)</f>
        <v xml:space="preserve"> Lactobacillales</v>
      </c>
      <c r="N449" t="str">
        <f>VLOOKUP(B449,Лист4!B:M,10,1)</f>
        <v xml:space="preserve"> Streptococcaceae</v>
      </c>
      <c r="O449" t="str">
        <f>VLOOKUP(B449,Лист4!B:M,11,1)</f>
        <v>Streptococcus.</v>
      </c>
      <c r="P449">
        <f>VLOOKUP(B449,Лист4!B:M,12,1)</f>
        <v>0</v>
      </c>
      <c r="Q449">
        <f>VLOOKUP(B449,Лист4!B:N,13,1)</f>
        <v>0</v>
      </c>
    </row>
    <row r="450" spans="1:17" x14ac:dyDescent="0.25">
      <c r="A450" t="s">
        <v>611</v>
      </c>
      <c r="B450" t="s">
        <v>612</v>
      </c>
      <c r="C450">
        <v>251</v>
      </c>
      <c r="D450" t="s">
        <v>613</v>
      </c>
      <c r="E450">
        <v>1</v>
      </c>
      <c r="F450">
        <v>39</v>
      </c>
      <c r="G450">
        <v>9</v>
      </c>
      <c r="H450" t="s">
        <v>613</v>
      </c>
      <c r="I450">
        <f t="shared" si="6"/>
        <v>39</v>
      </c>
      <c r="J450" t="str">
        <f>VLOOKUP(B450,Лист4!B:M,6,1)</f>
        <v>Bacteria</v>
      </c>
      <c r="K450" t="str">
        <f>VLOOKUP(B450,Лист4!B:M,7,1)</f>
        <v xml:space="preserve"> Firmicutes</v>
      </c>
      <c r="L450" t="str">
        <f>VLOOKUP(B450,Лист4!B:M,8,1)</f>
        <v xml:space="preserve"> Bacilli</v>
      </c>
      <c r="M450" t="str">
        <f>VLOOKUP(B450,Лист4!B:M,9,1)</f>
        <v xml:space="preserve"> Bacillales</v>
      </c>
      <c r="N450" t="str">
        <f>VLOOKUP(B450,Лист4!B:M,10,1)</f>
        <v xml:space="preserve"> Bacillaceae</v>
      </c>
      <c r="O450" t="str">
        <f>VLOOKUP(B450,Лист4!B:M,11,1)</f>
        <v xml:space="preserve"> Bacillus.</v>
      </c>
      <c r="P450">
        <f>VLOOKUP(B450,Лист4!B:M,12,1)</f>
        <v>0</v>
      </c>
      <c r="Q450">
        <f>VLOOKUP(B450,Лист4!B:N,13,1)</f>
        <v>0</v>
      </c>
    </row>
    <row r="451" spans="1:17" x14ac:dyDescent="0.25">
      <c r="A451" t="s">
        <v>611</v>
      </c>
      <c r="B451" t="s">
        <v>612</v>
      </c>
      <c r="C451">
        <v>251</v>
      </c>
      <c r="D451" t="s">
        <v>10</v>
      </c>
      <c r="E451">
        <v>71</v>
      </c>
      <c r="F451">
        <v>251</v>
      </c>
      <c r="G451">
        <v>1239</v>
      </c>
      <c r="H451" t="s">
        <v>11</v>
      </c>
      <c r="I451">
        <f t="shared" ref="I451:I514" si="7">F451-E451+1</f>
        <v>181</v>
      </c>
      <c r="J451" t="str">
        <f>VLOOKUP(B451,Лист4!B:M,6,1)</f>
        <v>Bacteria</v>
      </c>
      <c r="K451" t="str">
        <f>VLOOKUP(B451,Лист4!B:M,7,1)</f>
        <v xml:space="preserve"> Firmicutes</v>
      </c>
      <c r="L451" t="str">
        <f>VLOOKUP(B451,Лист4!B:M,8,1)</f>
        <v xml:space="preserve"> Bacilli</v>
      </c>
      <c r="M451" t="str">
        <f>VLOOKUP(B451,Лист4!B:M,9,1)</f>
        <v xml:space="preserve"> Bacillales</v>
      </c>
      <c r="N451" t="str">
        <f>VLOOKUP(B451,Лист4!B:M,10,1)</f>
        <v xml:space="preserve"> Bacillaceae</v>
      </c>
      <c r="O451" t="str">
        <f>VLOOKUP(B451,Лист4!B:M,11,1)</f>
        <v xml:space="preserve"> Bacillus.</v>
      </c>
      <c r="P451">
        <f>VLOOKUP(B451,Лист4!B:M,12,1)</f>
        <v>0</v>
      </c>
      <c r="Q451">
        <f>VLOOKUP(B451,Лист4!B:N,13,1)</f>
        <v>0</v>
      </c>
    </row>
    <row r="452" spans="1:17" x14ac:dyDescent="0.25">
      <c r="A452" t="s">
        <v>614</v>
      </c>
      <c r="B452" t="s">
        <v>615</v>
      </c>
      <c r="C452">
        <v>511</v>
      </c>
      <c r="D452" t="s">
        <v>14</v>
      </c>
      <c r="E452">
        <v>38</v>
      </c>
      <c r="F452">
        <v>316</v>
      </c>
      <c r="G452">
        <v>7592</v>
      </c>
      <c r="H452" t="s">
        <v>15</v>
      </c>
      <c r="I452">
        <f t="shared" si="7"/>
        <v>279</v>
      </c>
      <c r="J452" t="str">
        <f>VLOOKUP(B452,Лист4!B:M,6,1)</f>
        <v>Bacteria</v>
      </c>
      <c r="K452" t="str">
        <f>VLOOKUP(B452,Лист4!B:M,7,1)</f>
        <v xml:space="preserve"> Firmicutes</v>
      </c>
      <c r="L452" t="str">
        <f>VLOOKUP(B452,Лист4!B:M,8,1)</f>
        <v xml:space="preserve"> Bacilli</v>
      </c>
      <c r="M452" t="str">
        <f>VLOOKUP(B452,Лист4!B:M,9,1)</f>
        <v xml:space="preserve"> Lactobacillales</v>
      </c>
      <c r="N452" t="str">
        <f>VLOOKUP(B452,Лист4!B:M,10,1)</f>
        <v xml:space="preserve"> Enterococcaceae</v>
      </c>
      <c r="O452" t="str">
        <f>VLOOKUP(B452,Лист4!B:M,11,1)</f>
        <v>Enterococcus.</v>
      </c>
      <c r="P452">
        <f>VLOOKUP(B452,Лист4!B:M,12,1)</f>
        <v>0</v>
      </c>
      <c r="Q452">
        <f>VLOOKUP(B452,Лист4!B:N,13,1)</f>
        <v>0</v>
      </c>
    </row>
    <row r="453" spans="1:17" x14ac:dyDescent="0.25">
      <c r="A453" t="s">
        <v>614</v>
      </c>
      <c r="B453" t="s">
        <v>615</v>
      </c>
      <c r="C453">
        <v>511</v>
      </c>
      <c r="D453" t="s">
        <v>10</v>
      </c>
      <c r="E453">
        <v>330</v>
      </c>
      <c r="F453">
        <v>511</v>
      </c>
      <c r="G453">
        <v>1239</v>
      </c>
      <c r="H453" t="s">
        <v>11</v>
      </c>
      <c r="I453">
        <f t="shared" si="7"/>
        <v>182</v>
      </c>
      <c r="J453" t="str">
        <f>VLOOKUP(B453,Лист4!B:M,6,1)</f>
        <v>Bacteria</v>
      </c>
      <c r="K453" t="str">
        <f>VLOOKUP(B453,Лист4!B:M,7,1)</f>
        <v xml:space="preserve"> Firmicutes</v>
      </c>
      <c r="L453" t="str">
        <f>VLOOKUP(B453,Лист4!B:M,8,1)</f>
        <v xml:space="preserve"> Bacilli</v>
      </c>
      <c r="M453" t="str">
        <f>VLOOKUP(B453,Лист4!B:M,9,1)</f>
        <v xml:space="preserve"> Lactobacillales</v>
      </c>
      <c r="N453" t="str">
        <f>VLOOKUP(B453,Лист4!B:M,10,1)</f>
        <v xml:space="preserve"> Enterococcaceae</v>
      </c>
      <c r="O453" t="str">
        <f>VLOOKUP(B453,Лист4!B:M,11,1)</f>
        <v>Enterococcus.</v>
      </c>
      <c r="P453">
        <f>VLOOKUP(B453,Лист4!B:M,12,1)</f>
        <v>0</v>
      </c>
      <c r="Q453">
        <f>VLOOKUP(B453,Лист4!B:N,13,1)</f>
        <v>0</v>
      </c>
    </row>
    <row r="454" spans="1:17" x14ac:dyDescent="0.25">
      <c r="A454" t="s">
        <v>616</v>
      </c>
      <c r="B454" t="s">
        <v>617</v>
      </c>
      <c r="C454">
        <v>507</v>
      </c>
      <c r="D454" t="s">
        <v>14</v>
      </c>
      <c r="E454">
        <v>35</v>
      </c>
      <c r="F454">
        <v>312</v>
      </c>
      <c r="G454">
        <v>7592</v>
      </c>
      <c r="H454" t="s">
        <v>15</v>
      </c>
      <c r="I454">
        <f t="shared" si="7"/>
        <v>278</v>
      </c>
      <c r="J454" t="str">
        <f>VLOOKUP(B454,Лист4!B:M,6,1)</f>
        <v>Bacteria</v>
      </c>
      <c r="K454" t="str">
        <f>VLOOKUP(B454,Лист4!B:M,7,1)</f>
        <v xml:space="preserve"> Firmicutes</v>
      </c>
      <c r="L454" t="str">
        <f>VLOOKUP(B454,Лист4!B:M,8,1)</f>
        <v xml:space="preserve"> Bacilli</v>
      </c>
      <c r="M454" t="str">
        <f>VLOOKUP(B454,Лист4!B:M,9,1)</f>
        <v xml:space="preserve"> Lactobacillales</v>
      </c>
      <c r="N454" t="str">
        <f>VLOOKUP(B454,Лист4!B:M,10,1)</f>
        <v xml:space="preserve"> Enterococcaceae</v>
      </c>
      <c r="O454" t="str">
        <f>VLOOKUP(B454,Лист4!B:M,11,1)</f>
        <v>Enterococcus.</v>
      </c>
      <c r="P454">
        <f>VLOOKUP(B454,Лист4!B:M,12,1)</f>
        <v>0</v>
      </c>
      <c r="Q454">
        <f>VLOOKUP(B454,Лист4!B:N,13,1)</f>
        <v>0</v>
      </c>
    </row>
    <row r="455" spans="1:17" x14ac:dyDescent="0.25">
      <c r="A455" t="s">
        <v>616</v>
      </c>
      <c r="B455" t="s">
        <v>617</v>
      </c>
      <c r="C455">
        <v>507</v>
      </c>
      <c r="D455" t="s">
        <v>10</v>
      </c>
      <c r="E455">
        <v>325</v>
      </c>
      <c r="F455">
        <v>507</v>
      </c>
      <c r="G455">
        <v>1239</v>
      </c>
      <c r="H455" t="s">
        <v>11</v>
      </c>
      <c r="I455">
        <f t="shared" si="7"/>
        <v>183</v>
      </c>
      <c r="J455" t="str">
        <f>VLOOKUP(B455,Лист4!B:M,6,1)</f>
        <v>Bacteria</v>
      </c>
      <c r="K455" t="str">
        <f>VLOOKUP(B455,Лист4!B:M,7,1)</f>
        <v xml:space="preserve"> Firmicutes</v>
      </c>
      <c r="L455" t="str">
        <f>VLOOKUP(B455,Лист4!B:M,8,1)</f>
        <v xml:space="preserve"> Bacilli</v>
      </c>
      <c r="M455" t="str">
        <f>VLOOKUP(B455,Лист4!B:M,9,1)</f>
        <v xml:space="preserve"> Lactobacillales</v>
      </c>
      <c r="N455" t="str">
        <f>VLOOKUP(B455,Лист4!B:M,10,1)</f>
        <v xml:space="preserve"> Enterococcaceae</v>
      </c>
      <c r="O455" t="str">
        <f>VLOOKUP(B455,Лист4!B:M,11,1)</f>
        <v>Enterococcus.</v>
      </c>
      <c r="P455">
        <f>VLOOKUP(B455,Лист4!B:M,12,1)</f>
        <v>0</v>
      </c>
      <c r="Q455">
        <f>VLOOKUP(B455,Лист4!B:N,13,1)</f>
        <v>0</v>
      </c>
    </row>
    <row r="456" spans="1:17" x14ac:dyDescent="0.25">
      <c r="A456" t="s">
        <v>618</v>
      </c>
      <c r="B456" t="s">
        <v>619</v>
      </c>
      <c r="C456">
        <v>507</v>
      </c>
      <c r="D456" t="s">
        <v>14</v>
      </c>
      <c r="E456">
        <v>35</v>
      </c>
      <c r="F456">
        <v>312</v>
      </c>
      <c r="G456">
        <v>7592</v>
      </c>
      <c r="H456" t="s">
        <v>15</v>
      </c>
      <c r="I456">
        <f t="shared" si="7"/>
        <v>278</v>
      </c>
      <c r="J456" t="str">
        <f>VLOOKUP(B456,Лист4!B:M,6,1)</f>
        <v>Bacteria</v>
      </c>
      <c r="K456" t="str">
        <f>VLOOKUP(B456,Лист4!B:M,7,1)</f>
        <v xml:space="preserve"> Firmicutes</v>
      </c>
      <c r="L456" t="str">
        <f>VLOOKUP(B456,Лист4!B:M,8,1)</f>
        <v xml:space="preserve"> Bacilli</v>
      </c>
      <c r="M456" t="str">
        <f>VLOOKUP(B456,Лист4!B:M,9,1)</f>
        <v xml:space="preserve"> Lactobacillales</v>
      </c>
      <c r="N456" t="str">
        <f>VLOOKUP(B456,Лист4!B:M,10,1)</f>
        <v xml:space="preserve"> Enterococcaceae</v>
      </c>
      <c r="O456" t="str">
        <f>VLOOKUP(B456,Лист4!B:M,11,1)</f>
        <v>Enterococcus.</v>
      </c>
      <c r="P456">
        <f>VLOOKUP(B456,Лист4!B:M,12,1)</f>
        <v>0</v>
      </c>
      <c r="Q456">
        <f>VLOOKUP(B456,Лист4!B:N,13,1)</f>
        <v>0</v>
      </c>
    </row>
    <row r="457" spans="1:17" x14ac:dyDescent="0.25">
      <c r="A457" t="s">
        <v>618</v>
      </c>
      <c r="B457" t="s">
        <v>619</v>
      </c>
      <c r="C457">
        <v>507</v>
      </c>
      <c r="D457" t="s">
        <v>10</v>
      </c>
      <c r="E457">
        <v>325</v>
      </c>
      <c r="F457">
        <v>507</v>
      </c>
      <c r="G457">
        <v>1239</v>
      </c>
      <c r="H457" t="s">
        <v>11</v>
      </c>
      <c r="I457">
        <f t="shared" si="7"/>
        <v>183</v>
      </c>
      <c r="J457" t="str">
        <f>VLOOKUP(B457,Лист4!B:M,6,1)</f>
        <v>Bacteria</v>
      </c>
      <c r="K457" t="str">
        <f>VLOOKUP(B457,Лист4!B:M,7,1)</f>
        <v xml:space="preserve"> Firmicutes</v>
      </c>
      <c r="L457" t="str">
        <f>VLOOKUP(B457,Лист4!B:M,8,1)</f>
        <v xml:space="preserve"> Bacilli</v>
      </c>
      <c r="M457" t="str">
        <f>VLOOKUP(B457,Лист4!B:M,9,1)</f>
        <v xml:space="preserve"> Lactobacillales</v>
      </c>
      <c r="N457" t="str">
        <f>VLOOKUP(B457,Лист4!B:M,10,1)</f>
        <v xml:space="preserve"> Enterococcaceae</v>
      </c>
      <c r="O457" t="str">
        <f>VLOOKUP(B457,Лист4!B:M,11,1)</f>
        <v>Enterococcus.</v>
      </c>
      <c r="P457">
        <f>VLOOKUP(B457,Лист4!B:M,12,1)</f>
        <v>0</v>
      </c>
      <c r="Q457">
        <f>VLOOKUP(B457,Лист4!B:N,13,1)</f>
        <v>0</v>
      </c>
    </row>
    <row r="458" spans="1:17" x14ac:dyDescent="0.25">
      <c r="A458" t="s">
        <v>620</v>
      </c>
      <c r="B458" t="s">
        <v>621</v>
      </c>
      <c r="C458">
        <v>507</v>
      </c>
      <c r="D458" t="s">
        <v>14</v>
      </c>
      <c r="E458">
        <v>35</v>
      </c>
      <c r="F458">
        <v>312</v>
      </c>
      <c r="G458">
        <v>7592</v>
      </c>
      <c r="H458" t="s">
        <v>15</v>
      </c>
      <c r="I458">
        <f t="shared" si="7"/>
        <v>278</v>
      </c>
      <c r="J458" t="str">
        <f>VLOOKUP(B458,Лист4!B:M,6,1)</f>
        <v>Bacteria</v>
      </c>
      <c r="K458" t="str">
        <f>VLOOKUP(B458,Лист4!B:M,7,1)</f>
        <v xml:space="preserve"> Firmicutes</v>
      </c>
      <c r="L458" t="str">
        <f>VLOOKUP(B458,Лист4!B:M,8,1)</f>
        <v xml:space="preserve"> Bacilli</v>
      </c>
      <c r="M458" t="str">
        <f>VLOOKUP(B458,Лист4!B:M,9,1)</f>
        <v xml:space="preserve"> Lactobacillales</v>
      </c>
      <c r="N458" t="str">
        <f>VLOOKUP(B458,Лист4!B:M,10,1)</f>
        <v xml:space="preserve"> Enterococcaceae</v>
      </c>
      <c r="O458" t="str">
        <f>VLOOKUP(B458,Лист4!B:M,11,1)</f>
        <v>Enterococcus.</v>
      </c>
      <c r="P458">
        <f>VLOOKUP(B458,Лист4!B:M,12,1)</f>
        <v>0</v>
      </c>
      <c r="Q458">
        <f>VLOOKUP(B458,Лист4!B:N,13,1)</f>
        <v>0</v>
      </c>
    </row>
    <row r="459" spans="1:17" x14ac:dyDescent="0.25">
      <c r="A459" t="s">
        <v>620</v>
      </c>
      <c r="B459" t="s">
        <v>621</v>
      </c>
      <c r="C459">
        <v>507</v>
      </c>
      <c r="D459" t="s">
        <v>10</v>
      </c>
      <c r="E459">
        <v>325</v>
      </c>
      <c r="F459">
        <v>507</v>
      </c>
      <c r="G459">
        <v>1239</v>
      </c>
      <c r="H459" t="s">
        <v>11</v>
      </c>
      <c r="I459">
        <f t="shared" si="7"/>
        <v>183</v>
      </c>
      <c r="J459" t="str">
        <f>VLOOKUP(B459,Лист4!B:M,6,1)</f>
        <v>Bacteria</v>
      </c>
      <c r="K459" t="str">
        <f>VLOOKUP(B459,Лист4!B:M,7,1)</f>
        <v xml:space="preserve"> Firmicutes</v>
      </c>
      <c r="L459" t="str">
        <f>VLOOKUP(B459,Лист4!B:M,8,1)</f>
        <v xml:space="preserve"> Bacilli</v>
      </c>
      <c r="M459" t="str">
        <f>VLOOKUP(B459,Лист4!B:M,9,1)</f>
        <v xml:space="preserve"> Lactobacillales</v>
      </c>
      <c r="N459" t="str">
        <f>VLOOKUP(B459,Лист4!B:M,10,1)</f>
        <v xml:space="preserve"> Enterococcaceae</v>
      </c>
      <c r="O459" t="str">
        <f>VLOOKUP(B459,Лист4!B:M,11,1)</f>
        <v>Enterococcus.</v>
      </c>
      <c r="P459">
        <f>VLOOKUP(B459,Лист4!B:M,12,1)</f>
        <v>0</v>
      </c>
      <c r="Q459">
        <f>VLOOKUP(B459,Лист4!B:N,13,1)</f>
        <v>0</v>
      </c>
    </row>
    <row r="460" spans="1:17" x14ac:dyDescent="0.25">
      <c r="A460" t="s">
        <v>622</v>
      </c>
      <c r="B460" t="s">
        <v>623</v>
      </c>
      <c r="C460">
        <v>507</v>
      </c>
      <c r="D460" t="s">
        <v>14</v>
      </c>
      <c r="E460">
        <v>38</v>
      </c>
      <c r="F460">
        <v>312</v>
      </c>
      <c r="G460">
        <v>7592</v>
      </c>
      <c r="H460" t="s">
        <v>15</v>
      </c>
      <c r="I460">
        <f t="shared" si="7"/>
        <v>275</v>
      </c>
      <c r="J460" t="str">
        <f>VLOOKUP(B460,Лист4!B:M,6,1)</f>
        <v>Bacteria</v>
      </c>
      <c r="K460" t="str">
        <f>VLOOKUP(B460,Лист4!B:M,7,1)</f>
        <v xml:space="preserve"> Firmicutes</v>
      </c>
      <c r="L460" t="str">
        <f>VLOOKUP(B460,Лист4!B:M,8,1)</f>
        <v xml:space="preserve"> Bacilli</v>
      </c>
      <c r="M460" t="str">
        <f>VLOOKUP(B460,Лист4!B:M,9,1)</f>
        <v xml:space="preserve"> Lactobacillales</v>
      </c>
      <c r="N460" t="str">
        <f>VLOOKUP(B460,Лист4!B:M,10,1)</f>
        <v xml:space="preserve"> Enterococcaceae</v>
      </c>
      <c r="O460" t="str">
        <f>VLOOKUP(B460,Лист4!B:M,11,1)</f>
        <v>Enterococcus.</v>
      </c>
      <c r="P460">
        <f>VLOOKUP(B460,Лист4!B:M,12,1)</f>
        <v>0</v>
      </c>
      <c r="Q460">
        <f>VLOOKUP(B460,Лист4!B:N,13,1)</f>
        <v>0</v>
      </c>
    </row>
    <row r="461" spans="1:17" x14ac:dyDescent="0.25">
      <c r="A461" t="s">
        <v>622</v>
      </c>
      <c r="B461" t="s">
        <v>623</v>
      </c>
      <c r="C461">
        <v>507</v>
      </c>
      <c r="D461" t="s">
        <v>10</v>
      </c>
      <c r="E461">
        <v>326</v>
      </c>
      <c r="F461">
        <v>507</v>
      </c>
      <c r="G461">
        <v>1239</v>
      </c>
      <c r="H461" t="s">
        <v>11</v>
      </c>
      <c r="I461">
        <f t="shared" si="7"/>
        <v>182</v>
      </c>
      <c r="J461" t="str">
        <f>VLOOKUP(B461,Лист4!B:M,6,1)</f>
        <v>Bacteria</v>
      </c>
      <c r="K461" t="str">
        <f>VLOOKUP(B461,Лист4!B:M,7,1)</f>
        <v xml:space="preserve"> Firmicutes</v>
      </c>
      <c r="L461" t="str">
        <f>VLOOKUP(B461,Лист4!B:M,8,1)</f>
        <v xml:space="preserve"> Bacilli</v>
      </c>
      <c r="M461" t="str">
        <f>VLOOKUP(B461,Лист4!B:M,9,1)</f>
        <v xml:space="preserve"> Lactobacillales</v>
      </c>
      <c r="N461" t="str">
        <f>VLOOKUP(B461,Лист4!B:M,10,1)</f>
        <v xml:space="preserve"> Enterococcaceae</v>
      </c>
      <c r="O461" t="str">
        <f>VLOOKUP(B461,Лист4!B:M,11,1)</f>
        <v>Enterococcus.</v>
      </c>
      <c r="P461">
        <f>VLOOKUP(B461,Лист4!B:M,12,1)</f>
        <v>0</v>
      </c>
      <c r="Q461">
        <f>VLOOKUP(B461,Лист4!B:N,13,1)</f>
        <v>0</v>
      </c>
    </row>
    <row r="462" spans="1:17" x14ac:dyDescent="0.25">
      <c r="A462" t="s">
        <v>624</v>
      </c>
      <c r="B462" t="s">
        <v>625</v>
      </c>
      <c r="C462">
        <v>449</v>
      </c>
      <c r="D462" t="s">
        <v>14</v>
      </c>
      <c r="E462">
        <v>1</v>
      </c>
      <c r="F462">
        <v>254</v>
      </c>
      <c r="G462">
        <v>7592</v>
      </c>
      <c r="H462" t="s">
        <v>15</v>
      </c>
      <c r="I462">
        <f t="shared" si="7"/>
        <v>254</v>
      </c>
      <c r="J462" t="str">
        <f>VLOOKUP(B462,Лист4!B:M,6,1)</f>
        <v>Bacteria</v>
      </c>
      <c r="K462" t="str">
        <f>VLOOKUP(B462,Лист4!B:M,7,1)</f>
        <v xml:space="preserve"> Firmicutes</v>
      </c>
      <c r="L462" t="str">
        <f>VLOOKUP(B462,Лист4!B:M,8,1)</f>
        <v xml:space="preserve"> Bacilli</v>
      </c>
      <c r="M462" t="str">
        <f>VLOOKUP(B462,Лист4!B:M,9,1)</f>
        <v xml:space="preserve"> Lactobacillales</v>
      </c>
      <c r="N462" t="str">
        <f>VLOOKUP(B462,Лист4!B:M,10,1)</f>
        <v xml:space="preserve"> Enterococcaceae</v>
      </c>
      <c r="O462" t="str">
        <f>VLOOKUP(B462,Лист4!B:M,11,1)</f>
        <v>Enterococcus.</v>
      </c>
      <c r="P462">
        <f>VLOOKUP(B462,Лист4!B:M,12,1)</f>
        <v>0</v>
      </c>
      <c r="Q462">
        <f>VLOOKUP(B462,Лист4!B:N,13,1)</f>
        <v>0</v>
      </c>
    </row>
    <row r="463" spans="1:17" x14ac:dyDescent="0.25">
      <c r="A463" t="s">
        <v>624</v>
      </c>
      <c r="B463" t="s">
        <v>625</v>
      </c>
      <c r="C463">
        <v>449</v>
      </c>
      <c r="D463" t="s">
        <v>10</v>
      </c>
      <c r="E463">
        <v>267</v>
      </c>
      <c r="F463">
        <v>449</v>
      </c>
      <c r="G463">
        <v>1239</v>
      </c>
      <c r="H463" t="s">
        <v>11</v>
      </c>
      <c r="I463">
        <f t="shared" si="7"/>
        <v>183</v>
      </c>
      <c r="J463" t="str">
        <f>VLOOKUP(B463,Лист4!B:M,6,1)</f>
        <v>Bacteria</v>
      </c>
      <c r="K463" t="str">
        <f>VLOOKUP(B463,Лист4!B:M,7,1)</f>
        <v xml:space="preserve"> Firmicutes</v>
      </c>
      <c r="L463" t="str">
        <f>VLOOKUP(B463,Лист4!B:M,8,1)</f>
        <v xml:space="preserve"> Bacilli</v>
      </c>
      <c r="M463" t="str">
        <f>VLOOKUP(B463,Лист4!B:M,9,1)</f>
        <v xml:space="preserve"> Lactobacillales</v>
      </c>
      <c r="N463" t="str">
        <f>VLOOKUP(B463,Лист4!B:M,10,1)</f>
        <v xml:space="preserve"> Enterococcaceae</v>
      </c>
      <c r="O463" t="str">
        <f>VLOOKUP(B463,Лист4!B:M,11,1)</f>
        <v>Enterococcus.</v>
      </c>
      <c r="P463">
        <f>VLOOKUP(B463,Лист4!B:M,12,1)</f>
        <v>0</v>
      </c>
      <c r="Q463">
        <f>VLOOKUP(B463,Лист4!B:N,13,1)</f>
        <v>0</v>
      </c>
    </row>
    <row r="464" spans="1:17" x14ac:dyDescent="0.25">
      <c r="A464" t="s">
        <v>626</v>
      </c>
      <c r="B464" t="s">
        <v>627</v>
      </c>
      <c r="C464">
        <v>507</v>
      </c>
      <c r="D464" t="s">
        <v>14</v>
      </c>
      <c r="E464">
        <v>35</v>
      </c>
      <c r="F464">
        <v>312</v>
      </c>
      <c r="G464">
        <v>7592</v>
      </c>
      <c r="H464" t="s">
        <v>15</v>
      </c>
      <c r="I464">
        <f t="shared" si="7"/>
        <v>278</v>
      </c>
      <c r="J464" t="str">
        <f>VLOOKUP(B464,Лист4!B:M,6,1)</f>
        <v>Bacteria</v>
      </c>
      <c r="K464" t="str">
        <f>VLOOKUP(B464,Лист4!B:M,7,1)</f>
        <v xml:space="preserve"> Firmicutes</v>
      </c>
      <c r="L464" t="str">
        <f>VLOOKUP(B464,Лист4!B:M,8,1)</f>
        <v xml:space="preserve"> Bacilli</v>
      </c>
      <c r="M464" t="str">
        <f>VLOOKUP(B464,Лист4!B:M,9,1)</f>
        <v xml:space="preserve"> Lactobacillales</v>
      </c>
      <c r="N464" t="str">
        <f>VLOOKUP(B464,Лист4!B:M,10,1)</f>
        <v xml:space="preserve"> Enterococcaceae</v>
      </c>
      <c r="O464" t="str">
        <f>VLOOKUP(B464,Лист4!B:M,11,1)</f>
        <v>Enterococcus.</v>
      </c>
      <c r="P464">
        <f>VLOOKUP(B464,Лист4!B:M,12,1)</f>
        <v>0</v>
      </c>
      <c r="Q464">
        <f>VLOOKUP(B464,Лист4!B:N,13,1)</f>
        <v>0</v>
      </c>
    </row>
    <row r="465" spans="1:17" x14ac:dyDescent="0.25">
      <c r="A465" t="s">
        <v>626</v>
      </c>
      <c r="B465" t="s">
        <v>627</v>
      </c>
      <c r="C465">
        <v>507</v>
      </c>
      <c r="D465" t="s">
        <v>10</v>
      </c>
      <c r="E465">
        <v>325</v>
      </c>
      <c r="F465">
        <v>507</v>
      </c>
      <c r="G465">
        <v>1239</v>
      </c>
      <c r="H465" t="s">
        <v>11</v>
      </c>
      <c r="I465">
        <f t="shared" si="7"/>
        <v>183</v>
      </c>
      <c r="J465" t="str">
        <f>VLOOKUP(B465,Лист4!B:M,6,1)</f>
        <v>Bacteria</v>
      </c>
      <c r="K465" t="str">
        <f>VLOOKUP(B465,Лист4!B:M,7,1)</f>
        <v xml:space="preserve"> Firmicutes</v>
      </c>
      <c r="L465" t="str">
        <f>VLOOKUP(B465,Лист4!B:M,8,1)</f>
        <v xml:space="preserve"> Bacilli</v>
      </c>
      <c r="M465" t="str">
        <f>VLOOKUP(B465,Лист4!B:M,9,1)</f>
        <v xml:space="preserve"> Lactobacillales</v>
      </c>
      <c r="N465" t="str">
        <f>VLOOKUP(B465,Лист4!B:M,10,1)</f>
        <v xml:space="preserve"> Enterococcaceae</v>
      </c>
      <c r="O465" t="str">
        <f>VLOOKUP(B465,Лист4!B:M,11,1)</f>
        <v>Enterococcus.</v>
      </c>
      <c r="P465">
        <f>VLOOKUP(B465,Лист4!B:M,12,1)</f>
        <v>0</v>
      </c>
      <c r="Q465">
        <f>VLOOKUP(B465,Лист4!B:N,13,1)</f>
        <v>0</v>
      </c>
    </row>
    <row r="466" spans="1:17" x14ac:dyDescent="0.25">
      <c r="A466" t="s">
        <v>628</v>
      </c>
      <c r="B466" t="s">
        <v>629</v>
      </c>
      <c r="C466">
        <v>507</v>
      </c>
      <c r="D466" t="s">
        <v>14</v>
      </c>
      <c r="E466">
        <v>38</v>
      </c>
      <c r="F466">
        <v>312</v>
      </c>
      <c r="G466">
        <v>7592</v>
      </c>
      <c r="H466" t="s">
        <v>15</v>
      </c>
      <c r="I466">
        <f t="shared" si="7"/>
        <v>275</v>
      </c>
      <c r="J466" t="str">
        <f>VLOOKUP(B466,Лист4!B:M,6,1)</f>
        <v>Bacteria</v>
      </c>
      <c r="K466" t="str">
        <f>VLOOKUP(B466,Лист4!B:M,7,1)</f>
        <v xml:space="preserve"> Firmicutes</v>
      </c>
      <c r="L466" t="str">
        <f>VLOOKUP(B466,Лист4!B:M,8,1)</f>
        <v xml:space="preserve"> Bacilli</v>
      </c>
      <c r="M466" t="str">
        <f>VLOOKUP(B466,Лист4!B:M,9,1)</f>
        <v xml:space="preserve"> Lactobacillales</v>
      </c>
      <c r="N466" t="str">
        <f>VLOOKUP(B466,Лист4!B:M,10,1)</f>
        <v xml:space="preserve"> Enterococcaceae</v>
      </c>
      <c r="O466" t="str">
        <f>VLOOKUP(B466,Лист4!B:M,11,1)</f>
        <v>Enterococcus.</v>
      </c>
      <c r="P466">
        <f>VLOOKUP(B466,Лист4!B:M,12,1)</f>
        <v>0</v>
      </c>
      <c r="Q466">
        <f>VLOOKUP(B466,Лист4!B:N,13,1)</f>
        <v>0</v>
      </c>
    </row>
    <row r="467" spans="1:17" x14ac:dyDescent="0.25">
      <c r="A467" t="s">
        <v>628</v>
      </c>
      <c r="B467" t="s">
        <v>629</v>
      </c>
      <c r="C467">
        <v>507</v>
      </c>
      <c r="D467" t="s">
        <v>10</v>
      </c>
      <c r="E467">
        <v>326</v>
      </c>
      <c r="F467">
        <v>507</v>
      </c>
      <c r="G467">
        <v>1239</v>
      </c>
      <c r="H467" t="s">
        <v>11</v>
      </c>
      <c r="I467">
        <f t="shared" si="7"/>
        <v>182</v>
      </c>
      <c r="J467" t="str">
        <f>VLOOKUP(B467,Лист4!B:M,6,1)</f>
        <v>Bacteria</v>
      </c>
      <c r="K467" t="str">
        <f>VLOOKUP(B467,Лист4!B:M,7,1)</f>
        <v xml:space="preserve"> Firmicutes</v>
      </c>
      <c r="L467" t="str">
        <f>VLOOKUP(B467,Лист4!B:M,8,1)</f>
        <v xml:space="preserve"> Bacilli</v>
      </c>
      <c r="M467" t="str">
        <f>VLOOKUP(B467,Лист4!B:M,9,1)</f>
        <v xml:space="preserve"> Lactobacillales</v>
      </c>
      <c r="N467" t="str">
        <f>VLOOKUP(B467,Лист4!B:M,10,1)</f>
        <v xml:space="preserve"> Enterococcaceae</v>
      </c>
      <c r="O467" t="str">
        <f>VLOOKUP(B467,Лист4!B:M,11,1)</f>
        <v>Enterococcus.</v>
      </c>
      <c r="P467">
        <f>VLOOKUP(B467,Лист4!B:M,12,1)</f>
        <v>0</v>
      </c>
      <c r="Q467">
        <f>VLOOKUP(B467,Лист4!B:N,13,1)</f>
        <v>0</v>
      </c>
    </row>
    <row r="468" spans="1:17" x14ac:dyDescent="0.25">
      <c r="A468" t="s">
        <v>630</v>
      </c>
      <c r="B468" t="s">
        <v>631</v>
      </c>
      <c r="C468">
        <v>507</v>
      </c>
      <c r="D468" t="s">
        <v>14</v>
      </c>
      <c r="E468">
        <v>35</v>
      </c>
      <c r="F468">
        <v>312</v>
      </c>
      <c r="G468">
        <v>7592</v>
      </c>
      <c r="H468" t="s">
        <v>15</v>
      </c>
      <c r="I468">
        <f t="shared" si="7"/>
        <v>278</v>
      </c>
      <c r="J468" t="str">
        <f>VLOOKUP(B468,Лист4!B:M,6,1)</f>
        <v>Bacteria</v>
      </c>
      <c r="K468" t="str">
        <f>VLOOKUP(B468,Лист4!B:M,7,1)</f>
        <v xml:space="preserve"> Firmicutes</v>
      </c>
      <c r="L468" t="str">
        <f>VLOOKUP(B468,Лист4!B:M,8,1)</f>
        <v xml:space="preserve"> Bacilli</v>
      </c>
      <c r="M468" t="str">
        <f>VLOOKUP(B468,Лист4!B:M,9,1)</f>
        <v xml:space="preserve"> Lactobacillales</v>
      </c>
      <c r="N468" t="str">
        <f>VLOOKUP(B468,Лист4!B:M,10,1)</f>
        <v xml:space="preserve"> Enterococcaceae</v>
      </c>
      <c r="O468" t="str">
        <f>VLOOKUP(B468,Лист4!B:M,11,1)</f>
        <v>Enterococcus.</v>
      </c>
      <c r="P468">
        <f>VLOOKUP(B468,Лист4!B:M,12,1)</f>
        <v>0</v>
      </c>
      <c r="Q468">
        <f>VLOOKUP(B468,Лист4!B:N,13,1)</f>
        <v>0</v>
      </c>
    </row>
    <row r="469" spans="1:17" x14ac:dyDescent="0.25">
      <c r="A469" t="s">
        <v>630</v>
      </c>
      <c r="B469" t="s">
        <v>631</v>
      </c>
      <c r="C469">
        <v>507</v>
      </c>
      <c r="D469" t="s">
        <v>10</v>
      </c>
      <c r="E469">
        <v>325</v>
      </c>
      <c r="F469">
        <v>507</v>
      </c>
      <c r="G469">
        <v>1239</v>
      </c>
      <c r="H469" t="s">
        <v>11</v>
      </c>
      <c r="I469">
        <f t="shared" si="7"/>
        <v>183</v>
      </c>
      <c r="J469" t="str">
        <f>VLOOKUP(B469,Лист4!B:M,6,1)</f>
        <v>Bacteria</v>
      </c>
      <c r="K469" t="str">
        <f>VLOOKUP(B469,Лист4!B:M,7,1)</f>
        <v xml:space="preserve"> Firmicutes</v>
      </c>
      <c r="L469" t="str">
        <f>VLOOKUP(B469,Лист4!B:M,8,1)</f>
        <v xml:space="preserve"> Bacilli</v>
      </c>
      <c r="M469" t="str">
        <f>VLOOKUP(B469,Лист4!B:M,9,1)</f>
        <v xml:space="preserve"> Lactobacillales</v>
      </c>
      <c r="N469" t="str">
        <f>VLOOKUP(B469,Лист4!B:M,10,1)</f>
        <v xml:space="preserve"> Enterococcaceae</v>
      </c>
      <c r="O469" t="str">
        <f>VLOOKUP(B469,Лист4!B:M,11,1)</f>
        <v>Enterococcus.</v>
      </c>
      <c r="P469">
        <f>VLOOKUP(B469,Лист4!B:M,12,1)</f>
        <v>0</v>
      </c>
      <c r="Q469">
        <f>VLOOKUP(B469,Лист4!B:N,13,1)</f>
        <v>0</v>
      </c>
    </row>
    <row r="470" spans="1:17" x14ac:dyDescent="0.25">
      <c r="A470" t="s">
        <v>632</v>
      </c>
      <c r="B470" t="s">
        <v>633</v>
      </c>
      <c r="C470">
        <v>507</v>
      </c>
      <c r="D470" t="s">
        <v>14</v>
      </c>
      <c r="E470">
        <v>38</v>
      </c>
      <c r="F470">
        <v>312</v>
      </c>
      <c r="G470">
        <v>7592</v>
      </c>
      <c r="H470" t="s">
        <v>15</v>
      </c>
      <c r="I470">
        <f t="shared" si="7"/>
        <v>275</v>
      </c>
      <c r="J470" t="str">
        <f>VLOOKUP(B470,Лист4!B:M,6,1)</f>
        <v>Bacteria</v>
      </c>
      <c r="K470" t="str">
        <f>VLOOKUP(B470,Лист4!B:M,7,1)</f>
        <v xml:space="preserve"> Firmicutes</v>
      </c>
      <c r="L470" t="str">
        <f>VLOOKUP(B470,Лист4!B:M,8,1)</f>
        <v xml:space="preserve"> Bacilli</v>
      </c>
      <c r="M470" t="str">
        <f>VLOOKUP(B470,Лист4!B:M,9,1)</f>
        <v xml:space="preserve"> Lactobacillales</v>
      </c>
      <c r="N470" t="str">
        <f>VLOOKUP(B470,Лист4!B:M,10,1)</f>
        <v xml:space="preserve"> Enterococcaceae</v>
      </c>
      <c r="O470" t="str">
        <f>VLOOKUP(B470,Лист4!B:M,11,1)</f>
        <v>Enterococcus.</v>
      </c>
      <c r="P470">
        <f>VLOOKUP(B470,Лист4!B:M,12,1)</f>
        <v>0</v>
      </c>
      <c r="Q470">
        <f>VLOOKUP(B470,Лист4!B:N,13,1)</f>
        <v>0</v>
      </c>
    </row>
    <row r="471" spans="1:17" x14ac:dyDescent="0.25">
      <c r="A471" t="s">
        <v>632</v>
      </c>
      <c r="B471" t="s">
        <v>633</v>
      </c>
      <c r="C471">
        <v>507</v>
      </c>
      <c r="D471" t="s">
        <v>10</v>
      </c>
      <c r="E471">
        <v>326</v>
      </c>
      <c r="F471">
        <v>507</v>
      </c>
      <c r="G471">
        <v>1239</v>
      </c>
      <c r="H471" t="s">
        <v>11</v>
      </c>
      <c r="I471">
        <f t="shared" si="7"/>
        <v>182</v>
      </c>
      <c r="J471" t="str">
        <f>VLOOKUP(B471,Лист4!B:M,6,1)</f>
        <v>Bacteria</v>
      </c>
      <c r="K471" t="str">
        <f>VLOOKUP(B471,Лист4!B:M,7,1)</f>
        <v xml:space="preserve"> Firmicutes</v>
      </c>
      <c r="L471" t="str">
        <f>VLOOKUP(B471,Лист4!B:M,8,1)</f>
        <v xml:space="preserve"> Bacilli</v>
      </c>
      <c r="M471" t="str">
        <f>VLOOKUP(B471,Лист4!B:M,9,1)</f>
        <v xml:space="preserve"> Lactobacillales</v>
      </c>
      <c r="N471" t="str">
        <f>VLOOKUP(B471,Лист4!B:M,10,1)</f>
        <v xml:space="preserve"> Enterococcaceae</v>
      </c>
      <c r="O471" t="str">
        <f>VLOOKUP(B471,Лист4!B:M,11,1)</f>
        <v>Enterococcus.</v>
      </c>
      <c r="P471">
        <f>VLOOKUP(B471,Лист4!B:M,12,1)</f>
        <v>0</v>
      </c>
      <c r="Q471">
        <f>VLOOKUP(B471,Лист4!B:N,13,1)</f>
        <v>0</v>
      </c>
    </row>
    <row r="472" spans="1:17" x14ac:dyDescent="0.25">
      <c r="A472" t="s">
        <v>634</v>
      </c>
      <c r="B472" t="s">
        <v>635</v>
      </c>
      <c r="C472">
        <v>134</v>
      </c>
      <c r="D472" t="s">
        <v>10</v>
      </c>
      <c r="E472">
        <v>1</v>
      </c>
      <c r="F472">
        <v>134</v>
      </c>
      <c r="G472">
        <v>1239</v>
      </c>
      <c r="H472" t="s">
        <v>11</v>
      </c>
      <c r="I472">
        <f t="shared" si="7"/>
        <v>134</v>
      </c>
      <c r="J472" t="str">
        <f>VLOOKUP(B472,Лист4!B:M,6,1)</f>
        <v>Bacteria</v>
      </c>
      <c r="K472" t="str">
        <f>VLOOKUP(B472,Лист4!B:M,7,1)</f>
        <v xml:space="preserve"> Firmicutes</v>
      </c>
      <c r="L472" t="str">
        <f>VLOOKUP(B472,Лист4!B:M,8,1)</f>
        <v xml:space="preserve"> Bacilli</v>
      </c>
      <c r="M472" t="str">
        <f>VLOOKUP(B472,Лист4!B:M,9,1)</f>
        <v xml:space="preserve"> Lactobacillales</v>
      </c>
      <c r="N472" t="str">
        <f>VLOOKUP(B472,Лист4!B:M,10,1)</f>
        <v xml:space="preserve"> Enterococcaceae</v>
      </c>
      <c r="O472" t="str">
        <f>VLOOKUP(B472,Лист4!B:M,11,1)</f>
        <v>Enterococcus.</v>
      </c>
      <c r="P472">
        <f>VLOOKUP(B472,Лист4!B:M,12,1)</f>
        <v>0</v>
      </c>
      <c r="Q472">
        <f>VLOOKUP(B472,Лист4!B:N,13,1)</f>
        <v>0</v>
      </c>
    </row>
    <row r="473" spans="1:17" x14ac:dyDescent="0.25">
      <c r="A473" t="s">
        <v>636</v>
      </c>
      <c r="B473" t="s">
        <v>637</v>
      </c>
      <c r="C473">
        <v>511</v>
      </c>
      <c r="D473" t="s">
        <v>14</v>
      </c>
      <c r="E473">
        <v>38</v>
      </c>
      <c r="F473">
        <v>316</v>
      </c>
      <c r="G473">
        <v>7592</v>
      </c>
      <c r="H473" t="s">
        <v>15</v>
      </c>
      <c r="I473">
        <f t="shared" si="7"/>
        <v>279</v>
      </c>
      <c r="J473" t="str">
        <f>VLOOKUP(B473,Лист4!B:M,6,1)</f>
        <v>Bacteria</v>
      </c>
      <c r="K473" t="str">
        <f>VLOOKUP(B473,Лист4!B:M,7,1)</f>
        <v xml:space="preserve"> Firmicutes</v>
      </c>
      <c r="L473" t="str">
        <f>VLOOKUP(B473,Лист4!B:M,8,1)</f>
        <v xml:space="preserve"> Bacilli</v>
      </c>
      <c r="M473" t="str">
        <f>VLOOKUP(B473,Лист4!B:M,9,1)</f>
        <v xml:space="preserve"> Lactobacillales</v>
      </c>
      <c r="N473" t="str">
        <f>VLOOKUP(B473,Лист4!B:M,10,1)</f>
        <v xml:space="preserve"> Enterococcaceae</v>
      </c>
      <c r="O473" t="str">
        <f>VLOOKUP(B473,Лист4!B:M,11,1)</f>
        <v>Enterococcus.</v>
      </c>
      <c r="P473">
        <f>VLOOKUP(B473,Лист4!B:M,12,1)</f>
        <v>0</v>
      </c>
      <c r="Q473">
        <f>VLOOKUP(B473,Лист4!B:N,13,1)</f>
        <v>0</v>
      </c>
    </row>
    <row r="474" spans="1:17" x14ac:dyDescent="0.25">
      <c r="A474" t="s">
        <v>636</v>
      </c>
      <c r="B474" t="s">
        <v>637</v>
      </c>
      <c r="C474">
        <v>511</v>
      </c>
      <c r="D474" t="s">
        <v>10</v>
      </c>
      <c r="E474">
        <v>330</v>
      </c>
      <c r="F474">
        <v>511</v>
      </c>
      <c r="G474">
        <v>1239</v>
      </c>
      <c r="H474" t="s">
        <v>11</v>
      </c>
      <c r="I474">
        <f t="shared" si="7"/>
        <v>182</v>
      </c>
      <c r="J474" t="str">
        <f>VLOOKUP(B474,Лист4!B:M,6,1)</f>
        <v>Bacteria</v>
      </c>
      <c r="K474" t="str">
        <f>VLOOKUP(B474,Лист4!B:M,7,1)</f>
        <v xml:space="preserve"> Firmicutes</v>
      </c>
      <c r="L474" t="str">
        <f>VLOOKUP(B474,Лист4!B:M,8,1)</f>
        <v xml:space="preserve"> Bacilli</v>
      </c>
      <c r="M474" t="str">
        <f>VLOOKUP(B474,Лист4!B:M,9,1)</f>
        <v xml:space="preserve"> Lactobacillales</v>
      </c>
      <c r="N474" t="str">
        <f>VLOOKUP(B474,Лист4!B:M,10,1)</f>
        <v xml:space="preserve"> Enterococcaceae</v>
      </c>
      <c r="O474" t="str">
        <f>VLOOKUP(B474,Лист4!B:M,11,1)</f>
        <v>Enterococcus.</v>
      </c>
      <c r="P474">
        <f>VLOOKUP(B474,Лист4!B:M,12,1)</f>
        <v>0</v>
      </c>
      <c r="Q474">
        <f>VLOOKUP(B474,Лист4!B:N,13,1)</f>
        <v>0</v>
      </c>
    </row>
    <row r="475" spans="1:17" x14ac:dyDescent="0.25">
      <c r="A475" t="s">
        <v>638</v>
      </c>
      <c r="B475" t="s">
        <v>639</v>
      </c>
      <c r="C475">
        <v>509</v>
      </c>
      <c r="D475" t="s">
        <v>14</v>
      </c>
      <c r="E475">
        <v>35</v>
      </c>
      <c r="F475">
        <v>314</v>
      </c>
      <c r="G475">
        <v>7592</v>
      </c>
      <c r="H475" t="s">
        <v>15</v>
      </c>
      <c r="I475">
        <f t="shared" si="7"/>
        <v>280</v>
      </c>
      <c r="J475" t="str">
        <f>VLOOKUP(B475,Лист4!B:M,6,1)</f>
        <v>Bacteria</v>
      </c>
      <c r="K475" t="str">
        <f>VLOOKUP(B475,Лист4!B:M,7,1)</f>
        <v xml:space="preserve"> Firmicutes</v>
      </c>
      <c r="L475" t="str">
        <f>VLOOKUP(B475,Лист4!B:M,8,1)</f>
        <v xml:space="preserve"> Bacilli</v>
      </c>
      <c r="M475" t="str">
        <f>VLOOKUP(B475,Лист4!B:M,9,1)</f>
        <v xml:space="preserve"> Lactobacillales</v>
      </c>
      <c r="N475" t="str">
        <f>VLOOKUP(B475,Лист4!B:M,10,1)</f>
        <v xml:space="preserve"> Enterococcaceae</v>
      </c>
      <c r="O475" t="str">
        <f>VLOOKUP(B475,Лист4!B:M,11,1)</f>
        <v>Enterococcus.</v>
      </c>
      <c r="P475">
        <f>VLOOKUP(B475,Лист4!B:M,12,1)</f>
        <v>0</v>
      </c>
      <c r="Q475">
        <f>VLOOKUP(B475,Лист4!B:N,13,1)</f>
        <v>0</v>
      </c>
    </row>
    <row r="476" spans="1:17" x14ac:dyDescent="0.25">
      <c r="A476" t="s">
        <v>638</v>
      </c>
      <c r="B476" t="s">
        <v>639</v>
      </c>
      <c r="C476">
        <v>509</v>
      </c>
      <c r="D476" t="s">
        <v>10</v>
      </c>
      <c r="E476">
        <v>327</v>
      </c>
      <c r="F476">
        <v>509</v>
      </c>
      <c r="G476">
        <v>1239</v>
      </c>
      <c r="H476" t="s">
        <v>11</v>
      </c>
      <c r="I476">
        <f t="shared" si="7"/>
        <v>183</v>
      </c>
      <c r="J476" t="str">
        <f>VLOOKUP(B476,Лист4!B:M,6,1)</f>
        <v>Bacteria</v>
      </c>
      <c r="K476" t="str">
        <f>VLOOKUP(B476,Лист4!B:M,7,1)</f>
        <v xml:space="preserve"> Firmicutes</v>
      </c>
      <c r="L476" t="str">
        <f>VLOOKUP(B476,Лист4!B:M,8,1)</f>
        <v xml:space="preserve"> Bacilli</v>
      </c>
      <c r="M476" t="str">
        <f>VLOOKUP(B476,Лист4!B:M,9,1)</f>
        <v xml:space="preserve"> Lactobacillales</v>
      </c>
      <c r="N476" t="str">
        <f>VLOOKUP(B476,Лист4!B:M,10,1)</f>
        <v xml:space="preserve"> Enterococcaceae</v>
      </c>
      <c r="O476" t="str">
        <f>VLOOKUP(B476,Лист4!B:M,11,1)</f>
        <v>Enterococcus.</v>
      </c>
      <c r="P476">
        <f>VLOOKUP(B476,Лист4!B:M,12,1)</f>
        <v>0</v>
      </c>
      <c r="Q476">
        <f>VLOOKUP(B476,Лист4!B:N,13,1)</f>
        <v>0</v>
      </c>
    </row>
    <row r="477" spans="1:17" x14ac:dyDescent="0.25">
      <c r="A477" t="s">
        <v>640</v>
      </c>
      <c r="B477" t="s">
        <v>641</v>
      </c>
      <c r="C477">
        <v>200</v>
      </c>
      <c r="D477" t="s">
        <v>10</v>
      </c>
      <c r="E477">
        <v>23</v>
      </c>
      <c r="F477">
        <v>200</v>
      </c>
      <c r="G477">
        <v>1239</v>
      </c>
      <c r="H477" t="s">
        <v>11</v>
      </c>
      <c r="I477">
        <f t="shared" si="7"/>
        <v>178</v>
      </c>
      <c r="J477" t="str">
        <f>VLOOKUP(B477,Лист4!B:M,6,1)</f>
        <v>Bacteria</v>
      </c>
      <c r="K477" t="str">
        <f>VLOOKUP(B477,Лист4!B:M,7,1)</f>
        <v xml:space="preserve"> Firmicutes</v>
      </c>
      <c r="L477" t="str">
        <f>VLOOKUP(B477,Лист4!B:M,8,1)</f>
        <v xml:space="preserve"> Bacilli</v>
      </c>
      <c r="M477" t="str">
        <f>VLOOKUP(B477,Лист4!B:M,9,1)</f>
        <v xml:space="preserve"> Lactobacillales</v>
      </c>
      <c r="N477" t="str">
        <f>VLOOKUP(B477,Лист4!B:M,10,1)</f>
        <v xml:space="preserve"> Aerococcaceae</v>
      </c>
      <c r="O477" t="str">
        <f>VLOOKUP(B477,Лист4!B:M,11,1)</f>
        <v>Aerococcus.</v>
      </c>
      <c r="P477">
        <f>VLOOKUP(B477,Лист4!B:M,12,1)</f>
        <v>0</v>
      </c>
      <c r="Q477">
        <f>VLOOKUP(B477,Лист4!B:N,13,1)</f>
        <v>0</v>
      </c>
    </row>
    <row r="478" spans="1:17" x14ac:dyDescent="0.25">
      <c r="A478" t="s">
        <v>642</v>
      </c>
      <c r="B478" t="s">
        <v>643</v>
      </c>
      <c r="C478">
        <v>503</v>
      </c>
      <c r="D478" t="s">
        <v>14</v>
      </c>
      <c r="E478">
        <v>32</v>
      </c>
      <c r="F478">
        <v>308</v>
      </c>
      <c r="G478">
        <v>7592</v>
      </c>
      <c r="H478" t="s">
        <v>15</v>
      </c>
      <c r="I478">
        <f t="shared" si="7"/>
        <v>277</v>
      </c>
      <c r="J478" t="str">
        <f>VLOOKUP(B478,Лист4!B:M,6,1)</f>
        <v>Bacteria</v>
      </c>
      <c r="K478" t="str">
        <f>VLOOKUP(B478,Лист4!B:M,7,1)</f>
        <v xml:space="preserve"> Firmicutes</v>
      </c>
      <c r="L478" t="str">
        <f>VLOOKUP(B478,Лист4!B:M,8,1)</f>
        <v xml:space="preserve"> Bacilli</v>
      </c>
      <c r="M478" t="str">
        <f>VLOOKUP(B478,Лист4!B:M,9,1)</f>
        <v xml:space="preserve"> Lactobacillales</v>
      </c>
      <c r="N478" t="str">
        <f>VLOOKUP(B478,Лист4!B:M,10,1)</f>
        <v xml:space="preserve"> Streptococcaceae</v>
      </c>
      <c r="O478" t="str">
        <f>VLOOKUP(B478,Лист4!B:M,11,1)</f>
        <v>Streptococcus.</v>
      </c>
      <c r="P478">
        <f>VLOOKUP(B478,Лист4!B:M,12,1)</f>
        <v>0</v>
      </c>
      <c r="Q478">
        <f>VLOOKUP(B478,Лист4!B:N,13,1)</f>
        <v>0</v>
      </c>
    </row>
    <row r="479" spans="1:17" x14ac:dyDescent="0.25">
      <c r="A479" t="s">
        <v>642</v>
      </c>
      <c r="B479" t="s">
        <v>643</v>
      </c>
      <c r="C479">
        <v>503</v>
      </c>
      <c r="D479" t="s">
        <v>10</v>
      </c>
      <c r="E479">
        <v>322</v>
      </c>
      <c r="F479">
        <v>503</v>
      </c>
      <c r="G479">
        <v>1239</v>
      </c>
      <c r="H479" t="s">
        <v>11</v>
      </c>
      <c r="I479">
        <f t="shared" si="7"/>
        <v>182</v>
      </c>
      <c r="J479" t="str">
        <f>VLOOKUP(B479,Лист4!B:M,6,1)</f>
        <v>Bacteria</v>
      </c>
      <c r="K479" t="str">
        <f>VLOOKUP(B479,Лист4!B:M,7,1)</f>
        <v xml:space="preserve"> Firmicutes</v>
      </c>
      <c r="L479" t="str">
        <f>VLOOKUP(B479,Лист4!B:M,8,1)</f>
        <v xml:space="preserve"> Bacilli</v>
      </c>
      <c r="M479" t="str">
        <f>VLOOKUP(B479,Лист4!B:M,9,1)</f>
        <v xml:space="preserve"> Lactobacillales</v>
      </c>
      <c r="N479" t="str">
        <f>VLOOKUP(B479,Лист4!B:M,10,1)</f>
        <v xml:space="preserve"> Streptococcaceae</v>
      </c>
      <c r="O479" t="str">
        <f>VLOOKUP(B479,Лист4!B:M,11,1)</f>
        <v>Streptococcus.</v>
      </c>
      <c r="P479">
        <f>VLOOKUP(B479,Лист4!B:M,12,1)</f>
        <v>0</v>
      </c>
      <c r="Q479">
        <f>VLOOKUP(B479,Лист4!B:N,13,1)</f>
        <v>0</v>
      </c>
    </row>
    <row r="480" spans="1:17" x14ac:dyDescent="0.25">
      <c r="A480" t="s">
        <v>644</v>
      </c>
      <c r="B480" t="s">
        <v>645</v>
      </c>
      <c r="C480">
        <v>212</v>
      </c>
      <c r="D480" t="s">
        <v>10</v>
      </c>
      <c r="E480">
        <v>32</v>
      </c>
      <c r="F480">
        <v>212</v>
      </c>
      <c r="G480">
        <v>1239</v>
      </c>
      <c r="H480" t="s">
        <v>11</v>
      </c>
      <c r="I480">
        <f t="shared" si="7"/>
        <v>181</v>
      </c>
      <c r="J480" t="str">
        <f>VLOOKUP(B480,Лист4!B:M,6,1)</f>
        <v>Bacteria</v>
      </c>
      <c r="K480" t="str">
        <f>VLOOKUP(B480,Лист4!B:M,7,1)</f>
        <v xml:space="preserve"> Proteobacteria</v>
      </c>
      <c r="L480" t="str">
        <f>VLOOKUP(B480,Лист4!B:M,8,1)</f>
        <v xml:space="preserve"> Gammaproteobacteria</v>
      </c>
      <c r="M480" t="str">
        <f>VLOOKUP(B480,Лист4!B:M,9,1)</f>
        <v xml:space="preserve"> Enterobacteriales</v>
      </c>
      <c r="N480" t="str">
        <f>VLOOKUP(B480,Лист4!B:M,10,1)</f>
        <v>Enterobacteriaceae</v>
      </c>
      <c r="O480" t="str">
        <f>VLOOKUP(B480,Лист4!B:M,11,1)</f>
        <v xml:space="preserve"> Enterobacter</v>
      </c>
      <c r="P480" t="str">
        <f>VLOOKUP(B480,Лист4!B:M,12,1)</f>
        <v xml:space="preserve"> Enterobacter cloacae complex.</v>
      </c>
      <c r="Q480">
        <f>VLOOKUP(B480,Лист4!B:N,13,1)</f>
        <v>0</v>
      </c>
    </row>
    <row r="481" spans="1:17" x14ac:dyDescent="0.25">
      <c r="A481" t="s">
        <v>646</v>
      </c>
      <c r="B481" t="s">
        <v>647</v>
      </c>
      <c r="C481">
        <v>216</v>
      </c>
      <c r="D481" t="s">
        <v>10</v>
      </c>
      <c r="E481">
        <v>35</v>
      </c>
      <c r="F481">
        <v>216</v>
      </c>
      <c r="G481">
        <v>1239</v>
      </c>
      <c r="H481" t="s">
        <v>11</v>
      </c>
      <c r="I481">
        <f t="shared" si="7"/>
        <v>182</v>
      </c>
      <c r="J481" t="str">
        <f>VLOOKUP(B481,Лист4!B:M,6,1)</f>
        <v>Bacteria</v>
      </c>
      <c r="K481" t="str">
        <f>VLOOKUP(B481,Лист4!B:M,7,1)</f>
        <v xml:space="preserve"> Proteobacteria</v>
      </c>
      <c r="L481" t="str">
        <f>VLOOKUP(B481,Лист4!B:M,8,1)</f>
        <v xml:space="preserve"> Gammaproteobacteria</v>
      </c>
      <c r="M481" t="str">
        <f>VLOOKUP(B481,Лист4!B:M,9,1)</f>
        <v xml:space="preserve"> Enterobacteriales</v>
      </c>
      <c r="N481" t="str">
        <f>VLOOKUP(B481,Лист4!B:M,10,1)</f>
        <v>Enterobacteriaceae</v>
      </c>
      <c r="O481" t="str">
        <f>VLOOKUP(B481,Лист4!B:M,11,1)</f>
        <v xml:space="preserve"> Escherichia.</v>
      </c>
      <c r="P481">
        <f>VLOOKUP(B481,Лист4!B:M,12,1)</f>
        <v>0</v>
      </c>
      <c r="Q481">
        <f>VLOOKUP(B481,Лист4!B:N,13,1)</f>
        <v>0</v>
      </c>
    </row>
    <row r="482" spans="1:17" x14ac:dyDescent="0.25">
      <c r="A482" t="s">
        <v>648</v>
      </c>
      <c r="B482" t="s">
        <v>649</v>
      </c>
      <c r="C482">
        <v>251</v>
      </c>
      <c r="D482" t="s">
        <v>613</v>
      </c>
      <c r="E482">
        <v>1</v>
      </c>
      <c r="F482">
        <v>39</v>
      </c>
      <c r="G482">
        <v>9</v>
      </c>
      <c r="H482" t="s">
        <v>613</v>
      </c>
      <c r="I482">
        <f t="shared" si="7"/>
        <v>39</v>
      </c>
      <c r="J482" t="str">
        <f>VLOOKUP(B482,Лист4!B:M,6,1)</f>
        <v>Bacteria</v>
      </c>
      <c r="K482" t="str">
        <f>VLOOKUP(B482,Лист4!B:M,7,1)</f>
        <v xml:space="preserve"> Firmicutes</v>
      </c>
      <c r="L482" t="str">
        <f>VLOOKUP(B482,Лист4!B:M,8,1)</f>
        <v xml:space="preserve"> Bacilli</v>
      </c>
      <c r="M482" t="str">
        <f>VLOOKUP(B482,Лист4!B:M,9,1)</f>
        <v xml:space="preserve"> Bacillales</v>
      </c>
      <c r="N482" t="str">
        <f>VLOOKUP(B482,Лист4!B:M,10,1)</f>
        <v xml:space="preserve"> Bacillaceae</v>
      </c>
      <c r="O482" t="str">
        <f>VLOOKUP(B482,Лист4!B:M,11,1)</f>
        <v xml:space="preserve"> Bacillus.</v>
      </c>
      <c r="P482">
        <f>VLOOKUP(B482,Лист4!B:M,12,1)</f>
        <v>0</v>
      </c>
      <c r="Q482">
        <f>VLOOKUP(B482,Лист4!B:N,13,1)</f>
        <v>0</v>
      </c>
    </row>
    <row r="483" spans="1:17" x14ac:dyDescent="0.25">
      <c r="A483" t="s">
        <v>648</v>
      </c>
      <c r="B483" t="s">
        <v>649</v>
      </c>
      <c r="C483">
        <v>251</v>
      </c>
      <c r="D483" t="s">
        <v>10</v>
      </c>
      <c r="E483">
        <v>71</v>
      </c>
      <c r="F483">
        <v>251</v>
      </c>
      <c r="G483">
        <v>1239</v>
      </c>
      <c r="H483" t="s">
        <v>11</v>
      </c>
      <c r="I483">
        <f t="shared" si="7"/>
        <v>181</v>
      </c>
      <c r="J483" t="str">
        <f>VLOOKUP(B483,Лист4!B:M,6,1)</f>
        <v>Bacteria</v>
      </c>
      <c r="K483" t="str">
        <f>VLOOKUP(B483,Лист4!B:M,7,1)</f>
        <v xml:space="preserve"> Firmicutes</v>
      </c>
      <c r="L483" t="str">
        <f>VLOOKUP(B483,Лист4!B:M,8,1)</f>
        <v xml:space="preserve"> Bacilli</v>
      </c>
      <c r="M483" t="str">
        <f>VLOOKUP(B483,Лист4!B:M,9,1)</f>
        <v xml:space="preserve"> Bacillales</v>
      </c>
      <c r="N483" t="str">
        <f>VLOOKUP(B483,Лист4!B:M,10,1)</f>
        <v xml:space="preserve"> Bacillaceae</v>
      </c>
      <c r="O483" t="str">
        <f>VLOOKUP(B483,Лист4!B:M,11,1)</f>
        <v xml:space="preserve"> Bacillus.</v>
      </c>
      <c r="P483">
        <f>VLOOKUP(B483,Лист4!B:M,12,1)</f>
        <v>0</v>
      </c>
      <c r="Q483">
        <f>VLOOKUP(B483,Лист4!B:N,13,1)</f>
        <v>0</v>
      </c>
    </row>
    <row r="484" spans="1:17" x14ac:dyDescent="0.25">
      <c r="A484" t="s">
        <v>650</v>
      </c>
      <c r="B484" t="s">
        <v>651</v>
      </c>
      <c r="C484">
        <v>527</v>
      </c>
      <c r="D484" t="s">
        <v>14</v>
      </c>
      <c r="E484">
        <v>72</v>
      </c>
      <c r="F484">
        <v>348</v>
      </c>
      <c r="G484">
        <v>7592</v>
      </c>
      <c r="H484" t="s">
        <v>15</v>
      </c>
      <c r="I484">
        <f t="shared" si="7"/>
        <v>277</v>
      </c>
      <c r="J484" t="str">
        <f>VLOOKUP(B484,Лист4!B:M,6,1)</f>
        <v>Bacteria</v>
      </c>
      <c r="K484" t="str">
        <f>VLOOKUP(B484,Лист4!B:M,7,1)</f>
        <v xml:space="preserve"> Actinobacteria</v>
      </c>
      <c r="L484" t="str">
        <f>VLOOKUP(B484,Лист4!B:M,8,1)</f>
        <v xml:space="preserve"> Actinobacteridae</v>
      </c>
      <c r="M484" t="str">
        <f>VLOOKUP(B484,Лист4!B:M,9,1)</f>
        <v xml:space="preserve"> Bifidobacteriales</v>
      </c>
      <c r="N484" t="str">
        <f>VLOOKUP(B484,Лист4!B:M,10,1)</f>
        <v>Bifidobacteriaceae</v>
      </c>
      <c r="O484" t="str">
        <f>VLOOKUP(B484,Лист4!B:M,11,1)</f>
        <v xml:space="preserve"> Bifidobacterium.</v>
      </c>
      <c r="P484">
        <f>VLOOKUP(B484,Лист4!B:M,12,1)</f>
        <v>0</v>
      </c>
      <c r="Q484">
        <f>VLOOKUP(B484,Лист4!B:N,13,1)</f>
        <v>0</v>
      </c>
    </row>
    <row r="485" spans="1:17" x14ac:dyDescent="0.25">
      <c r="A485" t="s">
        <v>650</v>
      </c>
      <c r="B485" t="s">
        <v>651</v>
      </c>
      <c r="C485">
        <v>527</v>
      </c>
      <c r="D485" t="s">
        <v>10</v>
      </c>
      <c r="E485">
        <v>348</v>
      </c>
      <c r="F485">
        <v>527</v>
      </c>
      <c r="G485">
        <v>1239</v>
      </c>
      <c r="H485" t="s">
        <v>11</v>
      </c>
      <c r="I485">
        <f t="shared" si="7"/>
        <v>180</v>
      </c>
      <c r="J485" t="str">
        <f>VLOOKUP(B485,Лист4!B:M,6,1)</f>
        <v>Bacteria</v>
      </c>
      <c r="K485" t="str">
        <f>VLOOKUP(B485,Лист4!B:M,7,1)</f>
        <v xml:space="preserve"> Actinobacteria</v>
      </c>
      <c r="L485" t="str">
        <f>VLOOKUP(B485,Лист4!B:M,8,1)</f>
        <v xml:space="preserve"> Actinobacteridae</v>
      </c>
      <c r="M485" t="str">
        <f>VLOOKUP(B485,Лист4!B:M,9,1)</f>
        <v xml:space="preserve"> Bifidobacteriales</v>
      </c>
      <c r="N485" t="str">
        <f>VLOOKUP(B485,Лист4!B:M,10,1)</f>
        <v>Bifidobacteriaceae</v>
      </c>
      <c r="O485" t="str">
        <f>VLOOKUP(B485,Лист4!B:M,11,1)</f>
        <v xml:space="preserve"> Bifidobacterium.</v>
      </c>
      <c r="P485">
        <f>VLOOKUP(B485,Лист4!B:M,12,1)</f>
        <v>0</v>
      </c>
      <c r="Q485">
        <f>VLOOKUP(B485,Лист4!B:N,13,1)</f>
        <v>0</v>
      </c>
    </row>
    <row r="486" spans="1:17" x14ac:dyDescent="0.25">
      <c r="A486" t="s">
        <v>652</v>
      </c>
      <c r="B486" t="s">
        <v>653</v>
      </c>
      <c r="C486">
        <v>216</v>
      </c>
      <c r="D486" t="s">
        <v>10</v>
      </c>
      <c r="E486">
        <v>35</v>
      </c>
      <c r="F486">
        <v>216</v>
      </c>
      <c r="G486">
        <v>1239</v>
      </c>
      <c r="H486" t="s">
        <v>11</v>
      </c>
      <c r="I486">
        <f t="shared" si="7"/>
        <v>182</v>
      </c>
      <c r="J486" t="str">
        <f>VLOOKUP(B486,Лист4!B:M,6,1)</f>
        <v>Bacteria</v>
      </c>
      <c r="K486" t="str">
        <f>VLOOKUP(B486,Лист4!B:M,7,1)</f>
        <v xml:space="preserve"> Proteobacteria</v>
      </c>
      <c r="L486" t="str">
        <f>VLOOKUP(B486,Лист4!B:M,8,1)</f>
        <v xml:space="preserve"> Gammaproteobacteria</v>
      </c>
      <c r="M486" t="str">
        <f>VLOOKUP(B486,Лист4!B:M,9,1)</f>
        <v xml:space="preserve"> Enterobacteriales</v>
      </c>
      <c r="N486" t="str">
        <f>VLOOKUP(B486,Лист4!B:M,10,1)</f>
        <v>Enterobacteriaceae</v>
      </c>
      <c r="O486" t="str">
        <f>VLOOKUP(B486,Лист4!B:M,11,1)</f>
        <v xml:space="preserve"> Klebsiella.</v>
      </c>
      <c r="P486">
        <f>VLOOKUP(B486,Лист4!B:M,12,1)</f>
        <v>0</v>
      </c>
      <c r="Q486">
        <f>VLOOKUP(B486,Лист4!B:N,13,1)</f>
        <v>0</v>
      </c>
    </row>
    <row r="487" spans="1:17" x14ac:dyDescent="0.25">
      <c r="A487" t="s">
        <v>654</v>
      </c>
      <c r="B487" t="s">
        <v>655</v>
      </c>
      <c r="C487">
        <v>515</v>
      </c>
      <c r="D487" t="s">
        <v>14</v>
      </c>
      <c r="E487">
        <v>35</v>
      </c>
      <c r="F487">
        <v>320</v>
      </c>
      <c r="G487">
        <v>7592</v>
      </c>
      <c r="H487" t="s">
        <v>15</v>
      </c>
      <c r="I487">
        <f t="shared" si="7"/>
        <v>286</v>
      </c>
      <c r="J487" t="str">
        <f>VLOOKUP(B487,Лист4!B:M,6,1)</f>
        <v>Bacteria</v>
      </c>
      <c r="K487" t="str">
        <f>VLOOKUP(B487,Лист4!B:M,7,1)</f>
        <v xml:space="preserve"> Firmicutes</v>
      </c>
      <c r="L487" t="str">
        <f>VLOOKUP(B487,Лист4!B:M,8,1)</f>
        <v xml:space="preserve"> Bacilli</v>
      </c>
      <c r="M487" t="str">
        <f>VLOOKUP(B487,Лист4!B:M,9,1)</f>
        <v xml:space="preserve"> Bacillales</v>
      </c>
      <c r="N487" t="str">
        <f>VLOOKUP(B487,Лист4!B:M,10,1)</f>
        <v xml:space="preserve"> Staphylococcus.</v>
      </c>
      <c r="O487">
        <f>VLOOKUP(B487,Лист4!B:M,11,1)</f>
        <v>0</v>
      </c>
      <c r="P487">
        <f>VLOOKUP(B487,Лист4!B:M,12,1)</f>
        <v>0</v>
      </c>
      <c r="Q487">
        <f>VLOOKUP(B487,Лист4!B:N,13,1)</f>
        <v>0</v>
      </c>
    </row>
    <row r="488" spans="1:17" x14ac:dyDescent="0.25">
      <c r="A488" t="s">
        <v>654</v>
      </c>
      <c r="B488" t="s">
        <v>655</v>
      </c>
      <c r="C488">
        <v>515</v>
      </c>
      <c r="D488" t="s">
        <v>10</v>
      </c>
      <c r="E488">
        <v>334</v>
      </c>
      <c r="F488">
        <v>515</v>
      </c>
      <c r="G488">
        <v>1239</v>
      </c>
      <c r="H488" t="s">
        <v>11</v>
      </c>
      <c r="I488">
        <f t="shared" si="7"/>
        <v>182</v>
      </c>
      <c r="J488" t="str">
        <f>VLOOKUP(B488,Лист4!B:M,6,1)</f>
        <v>Bacteria</v>
      </c>
      <c r="K488" t="str">
        <f>VLOOKUP(B488,Лист4!B:M,7,1)</f>
        <v xml:space="preserve"> Firmicutes</v>
      </c>
      <c r="L488" t="str">
        <f>VLOOKUP(B488,Лист4!B:M,8,1)</f>
        <v xml:space="preserve"> Bacilli</v>
      </c>
      <c r="M488" t="str">
        <f>VLOOKUP(B488,Лист4!B:M,9,1)</f>
        <v xml:space="preserve"> Bacillales</v>
      </c>
      <c r="N488" t="str">
        <f>VLOOKUP(B488,Лист4!B:M,10,1)</f>
        <v xml:space="preserve"> Staphylococcus.</v>
      </c>
      <c r="O488">
        <f>VLOOKUP(B488,Лист4!B:M,11,1)</f>
        <v>0</v>
      </c>
      <c r="P488">
        <f>VLOOKUP(B488,Лист4!B:M,12,1)</f>
        <v>0</v>
      </c>
      <c r="Q488">
        <f>VLOOKUP(B488,Лист4!B:N,13,1)</f>
        <v>0</v>
      </c>
    </row>
    <row r="489" spans="1:17" x14ac:dyDescent="0.25">
      <c r="A489" t="s">
        <v>656</v>
      </c>
      <c r="B489" t="s">
        <v>657</v>
      </c>
      <c r="C489">
        <v>515</v>
      </c>
      <c r="D489" t="s">
        <v>14</v>
      </c>
      <c r="E489">
        <v>35</v>
      </c>
      <c r="F489">
        <v>320</v>
      </c>
      <c r="G489">
        <v>7592</v>
      </c>
      <c r="H489" t="s">
        <v>15</v>
      </c>
      <c r="I489">
        <f t="shared" si="7"/>
        <v>286</v>
      </c>
      <c r="J489" t="str">
        <f>VLOOKUP(B489,Лист4!B:M,6,1)</f>
        <v>Bacteria</v>
      </c>
      <c r="K489" t="str">
        <f>VLOOKUP(B489,Лист4!B:M,7,1)</f>
        <v xml:space="preserve"> Firmicutes</v>
      </c>
      <c r="L489" t="str">
        <f>VLOOKUP(B489,Лист4!B:M,8,1)</f>
        <v xml:space="preserve"> Bacilli</v>
      </c>
      <c r="M489" t="str">
        <f>VLOOKUP(B489,Лист4!B:M,9,1)</f>
        <v xml:space="preserve"> Bacillales</v>
      </c>
      <c r="N489" t="str">
        <f>VLOOKUP(B489,Лист4!B:M,10,1)</f>
        <v xml:space="preserve"> Staphylococcus.</v>
      </c>
      <c r="O489">
        <f>VLOOKUP(B489,Лист4!B:M,11,1)</f>
        <v>0</v>
      </c>
      <c r="P489">
        <f>VLOOKUP(B489,Лист4!B:M,12,1)</f>
        <v>0</v>
      </c>
      <c r="Q489">
        <f>VLOOKUP(B489,Лист4!B:N,13,1)</f>
        <v>0</v>
      </c>
    </row>
    <row r="490" spans="1:17" x14ac:dyDescent="0.25">
      <c r="A490" t="s">
        <v>656</v>
      </c>
      <c r="B490" t="s">
        <v>657</v>
      </c>
      <c r="C490">
        <v>515</v>
      </c>
      <c r="D490" t="s">
        <v>10</v>
      </c>
      <c r="E490">
        <v>334</v>
      </c>
      <c r="F490">
        <v>515</v>
      </c>
      <c r="G490">
        <v>1239</v>
      </c>
      <c r="H490" t="s">
        <v>11</v>
      </c>
      <c r="I490">
        <f t="shared" si="7"/>
        <v>182</v>
      </c>
      <c r="J490" t="str">
        <f>VLOOKUP(B490,Лист4!B:M,6,1)</f>
        <v>Bacteria</v>
      </c>
      <c r="K490" t="str">
        <f>VLOOKUP(B490,Лист4!B:M,7,1)</f>
        <v xml:space="preserve"> Firmicutes</v>
      </c>
      <c r="L490" t="str">
        <f>VLOOKUP(B490,Лист4!B:M,8,1)</f>
        <v xml:space="preserve"> Bacilli</v>
      </c>
      <c r="M490" t="str">
        <f>VLOOKUP(B490,Лист4!B:M,9,1)</f>
        <v xml:space="preserve"> Bacillales</v>
      </c>
      <c r="N490" t="str">
        <f>VLOOKUP(B490,Лист4!B:M,10,1)</f>
        <v xml:space="preserve"> Staphylococcus.</v>
      </c>
      <c r="O490">
        <f>VLOOKUP(B490,Лист4!B:M,11,1)</f>
        <v>0</v>
      </c>
      <c r="P490">
        <f>VLOOKUP(B490,Лист4!B:M,12,1)</f>
        <v>0</v>
      </c>
      <c r="Q490">
        <f>VLOOKUP(B490,Лист4!B:N,13,1)</f>
        <v>0</v>
      </c>
    </row>
    <row r="491" spans="1:17" x14ac:dyDescent="0.25">
      <c r="A491" t="s">
        <v>658</v>
      </c>
      <c r="B491" t="s">
        <v>659</v>
      </c>
      <c r="C491">
        <v>216</v>
      </c>
      <c r="D491" t="s">
        <v>10</v>
      </c>
      <c r="E491">
        <v>35</v>
      </c>
      <c r="F491">
        <v>216</v>
      </c>
      <c r="G491">
        <v>1239</v>
      </c>
      <c r="H491" t="s">
        <v>11</v>
      </c>
      <c r="I491">
        <f t="shared" si="7"/>
        <v>182</v>
      </c>
      <c r="J491" t="str">
        <f>VLOOKUP(B491,Лист4!B:M,6,1)</f>
        <v>Bacteria</v>
      </c>
      <c r="K491" t="str">
        <f>VLOOKUP(B491,Лист4!B:M,7,1)</f>
        <v xml:space="preserve"> Proteobacteria</v>
      </c>
      <c r="L491" t="str">
        <f>VLOOKUP(B491,Лист4!B:M,8,1)</f>
        <v xml:space="preserve"> Gammaproteobacteria</v>
      </c>
      <c r="M491" t="str">
        <f>VLOOKUP(B491,Лист4!B:M,9,1)</f>
        <v xml:space="preserve"> Enterobacteriales</v>
      </c>
      <c r="N491" t="str">
        <f>VLOOKUP(B491,Лист4!B:M,10,1)</f>
        <v>Enterobacteriaceae</v>
      </c>
      <c r="O491" t="str">
        <f>VLOOKUP(B491,Лист4!B:M,11,1)</f>
        <v xml:space="preserve"> Escherichia.</v>
      </c>
      <c r="P491">
        <f>VLOOKUP(B491,Лист4!B:M,12,1)</f>
        <v>0</v>
      </c>
      <c r="Q491">
        <f>VLOOKUP(B491,Лист4!B:N,13,1)</f>
        <v>0</v>
      </c>
    </row>
    <row r="492" spans="1:17" x14ac:dyDescent="0.25">
      <c r="A492" t="s">
        <v>660</v>
      </c>
      <c r="B492" t="s">
        <v>661</v>
      </c>
      <c r="C492">
        <v>216</v>
      </c>
      <c r="D492" t="s">
        <v>10</v>
      </c>
      <c r="E492">
        <v>35</v>
      </c>
      <c r="F492">
        <v>216</v>
      </c>
      <c r="G492">
        <v>1239</v>
      </c>
      <c r="H492" t="s">
        <v>11</v>
      </c>
      <c r="I492">
        <f t="shared" si="7"/>
        <v>182</v>
      </c>
      <c r="J492" t="str">
        <f>VLOOKUP(B492,Лист4!B:M,6,1)</f>
        <v>Bacteria</v>
      </c>
      <c r="K492" t="str">
        <f>VLOOKUP(B492,Лист4!B:M,7,1)</f>
        <v xml:space="preserve"> Proteobacteria</v>
      </c>
      <c r="L492" t="str">
        <f>VLOOKUP(B492,Лист4!B:M,8,1)</f>
        <v xml:space="preserve"> Gammaproteobacteria</v>
      </c>
      <c r="M492" t="str">
        <f>VLOOKUP(B492,Лист4!B:M,9,1)</f>
        <v xml:space="preserve"> Enterobacteriales</v>
      </c>
      <c r="N492" t="str">
        <f>VLOOKUP(B492,Лист4!B:M,10,1)</f>
        <v>Enterobacteriaceae</v>
      </c>
      <c r="O492" t="str">
        <f>VLOOKUP(B492,Лист4!B:M,11,1)</f>
        <v xml:space="preserve"> Escherichia.</v>
      </c>
      <c r="P492">
        <f>VLOOKUP(B492,Лист4!B:M,12,1)</f>
        <v>0</v>
      </c>
      <c r="Q492">
        <f>VLOOKUP(B492,Лист4!B:N,13,1)</f>
        <v>0</v>
      </c>
    </row>
    <row r="493" spans="1:17" x14ac:dyDescent="0.25">
      <c r="A493" t="s">
        <v>662</v>
      </c>
      <c r="B493" t="s">
        <v>663</v>
      </c>
      <c r="C493">
        <v>216</v>
      </c>
      <c r="D493" t="s">
        <v>10</v>
      </c>
      <c r="E493">
        <v>35</v>
      </c>
      <c r="F493">
        <v>216</v>
      </c>
      <c r="G493">
        <v>1239</v>
      </c>
      <c r="H493" t="s">
        <v>11</v>
      </c>
      <c r="I493">
        <f t="shared" si="7"/>
        <v>182</v>
      </c>
      <c r="J493" t="str">
        <f>VLOOKUP(B493,Лист4!B:M,6,1)</f>
        <v>Bacteria</v>
      </c>
      <c r="K493" t="str">
        <f>VLOOKUP(B493,Лист4!B:M,7,1)</f>
        <v xml:space="preserve"> Proteobacteria</v>
      </c>
      <c r="L493" t="str">
        <f>VLOOKUP(B493,Лист4!B:M,8,1)</f>
        <v xml:space="preserve"> Gammaproteobacteria</v>
      </c>
      <c r="M493" t="str">
        <f>VLOOKUP(B493,Лист4!B:M,9,1)</f>
        <v xml:space="preserve"> Enterobacteriales</v>
      </c>
      <c r="N493" t="str">
        <f>VLOOKUP(B493,Лист4!B:M,10,1)</f>
        <v>Enterobacteriaceae</v>
      </c>
      <c r="O493" t="str">
        <f>VLOOKUP(B493,Лист4!B:M,11,1)</f>
        <v xml:space="preserve"> Escherichia.</v>
      </c>
      <c r="P493">
        <f>VLOOKUP(B493,Лист4!B:M,12,1)</f>
        <v>0</v>
      </c>
      <c r="Q493">
        <f>VLOOKUP(B493,Лист4!B:N,13,1)</f>
        <v>0</v>
      </c>
    </row>
    <row r="494" spans="1:17" x14ac:dyDescent="0.25">
      <c r="A494" t="s">
        <v>664</v>
      </c>
      <c r="B494" t="s">
        <v>665</v>
      </c>
      <c r="C494">
        <v>515</v>
      </c>
      <c r="D494" t="s">
        <v>14</v>
      </c>
      <c r="E494">
        <v>35</v>
      </c>
      <c r="F494">
        <v>320</v>
      </c>
      <c r="G494">
        <v>7592</v>
      </c>
      <c r="H494" t="s">
        <v>15</v>
      </c>
      <c r="I494">
        <f t="shared" si="7"/>
        <v>286</v>
      </c>
      <c r="J494" t="str">
        <f>VLOOKUP(B494,Лист4!B:M,6,1)</f>
        <v>Bacteria</v>
      </c>
      <c r="K494" t="str">
        <f>VLOOKUP(B494,Лист4!B:M,7,1)</f>
        <v xml:space="preserve"> Firmicutes</v>
      </c>
      <c r="L494" t="str">
        <f>VLOOKUP(B494,Лист4!B:M,8,1)</f>
        <v xml:space="preserve"> Bacilli</v>
      </c>
      <c r="M494" t="str">
        <f>VLOOKUP(B494,Лист4!B:M,9,1)</f>
        <v xml:space="preserve"> Bacillales</v>
      </c>
      <c r="N494" t="str">
        <f>VLOOKUP(B494,Лист4!B:M,10,1)</f>
        <v xml:space="preserve"> Staphylococcus.</v>
      </c>
      <c r="O494">
        <f>VLOOKUP(B494,Лист4!B:M,11,1)</f>
        <v>0</v>
      </c>
      <c r="P494">
        <f>VLOOKUP(B494,Лист4!B:M,12,1)</f>
        <v>0</v>
      </c>
      <c r="Q494">
        <f>VLOOKUP(B494,Лист4!B:N,13,1)</f>
        <v>0</v>
      </c>
    </row>
    <row r="495" spans="1:17" x14ac:dyDescent="0.25">
      <c r="A495" t="s">
        <v>664</v>
      </c>
      <c r="B495" t="s">
        <v>665</v>
      </c>
      <c r="C495">
        <v>515</v>
      </c>
      <c r="D495" t="s">
        <v>10</v>
      </c>
      <c r="E495">
        <v>334</v>
      </c>
      <c r="F495">
        <v>515</v>
      </c>
      <c r="G495">
        <v>1239</v>
      </c>
      <c r="H495" t="s">
        <v>11</v>
      </c>
      <c r="I495">
        <f t="shared" si="7"/>
        <v>182</v>
      </c>
      <c r="J495" t="str">
        <f>VLOOKUP(B495,Лист4!B:M,6,1)</f>
        <v>Bacteria</v>
      </c>
      <c r="K495" t="str">
        <f>VLOOKUP(B495,Лист4!B:M,7,1)</f>
        <v xml:space="preserve"> Firmicutes</v>
      </c>
      <c r="L495" t="str">
        <f>VLOOKUP(B495,Лист4!B:M,8,1)</f>
        <v xml:space="preserve"> Bacilli</v>
      </c>
      <c r="M495" t="str">
        <f>VLOOKUP(B495,Лист4!B:M,9,1)</f>
        <v xml:space="preserve"> Bacillales</v>
      </c>
      <c r="N495" t="str">
        <f>VLOOKUP(B495,Лист4!B:M,10,1)</f>
        <v xml:space="preserve"> Staphylococcus.</v>
      </c>
      <c r="O495">
        <f>VLOOKUP(B495,Лист4!B:M,11,1)</f>
        <v>0</v>
      </c>
      <c r="P495">
        <f>VLOOKUP(B495,Лист4!B:M,12,1)</f>
        <v>0</v>
      </c>
      <c r="Q495">
        <f>VLOOKUP(B495,Лист4!B:N,13,1)</f>
        <v>0</v>
      </c>
    </row>
    <row r="496" spans="1:17" x14ac:dyDescent="0.25">
      <c r="A496" t="s">
        <v>666</v>
      </c>
      <c r="B496" t="s">
        <v>667</v>
      </c>
      <c r="C496">
        <v>216</v>
      </c>
      <c r="D496" t="s">
        <v>10</v>
      </c>
      <c r="E496">
        <v>35</v>
      </c>
      <c r="F496">
        <v>216</v>
      </c>
      <c r="G496">
        <v>1239</v>
      </c>
      <c r="H496" t="s">
        <v>11</v>
      </c>
      <c r="I496">
        <f t="shared" si="7"/>
        <v>182</v>
      </c>
      <c r="J496" t="str">
        <f>VLOOKUP(B496,Лист4!B:M,6,1)</f>
        <v>Bacteria</v>
      </c>
      <c r="K496" t="str">
        <f>VLOOKUP(B496,Лист4!B:M,7,1)</f>
        <v xml:space="preserve"> Proteobacteria</v>
      </c>
      <c r="L496" t="str">
        <f>VLOOKUP(B496,Лист4!B:M,8,1)</f>
        <v xml:space="preserve"> Gammaproteobacteria</v>
      </c>
      <c r="M496" t="str">
        <f>VLOOKUP(B496,Лист4!B:M,9,1)</f>
        <v xml:space="preserve"> Enterobacteriales</v>
      </c>
      <c r="N496" t="str">
        <f>VLOOKUP(B496,Лист4!B:M,10,1)</f>
        <v>Enterobacteriaceae</v>
      </c>
      <c r="O496" t="str">
        <f>VLOOKUP(B496,Лист4!B:M,11,1)</f>
        <v xml:space="preserve"> Escherichia.</v>
      </c>
      <c r="P496">
        <f>VLOOKUP(B496,Лист4!B:M,12,1)</f>
        <v>0</v>
      </c>
      <c r="Q496">
        <f>VLOOKUP(B496,Лист4!B:N,13,1)</f>
        <v>0</v>
      </c>
    </row>
    <row r="497" spans="1:17" x14ac:dyDescent="0.25">
      <c r="A497" t="s">
        <v>668</v>
      </c>
      <c r="B497" t="s">
        <v>669</v>
      </c>
      <c r="C497">
        <v>223</v>
      </c>
      <c r="D497" t="s">
        <v>10</v>
      </c>
      <c r="E497">
        <v>40</v>
      </c>
      <c r="F497">
        <v>223</v>
      </c>
      <c r="G497">
        <v>1239</v>
      </c>
      <c r="H497" t="s">
        <v>11</v>
      </c>
      <c r="I497">
        <f t="shared" si="7"/>
        <v>184</v>
      </c>
      <c r="J497" t="str">
        <f>VLOOKUP(B497,Лист4!B:M,6,1)</f>
        <v>Bacteria</v>
      </c>
      <c r="K497" t="str">
        <f>VLOOKUP(B497,Лист4!B:M,7,1)</f>
        <v xml:space="preserve"> Firmicutes</v>
      </c>
      <c r="L497" t="str">
        <f>VLOOKUP(B497,Лист4!B:M,8,1)</f>
        <v xml:space="preserve"> Clostridia</v>
      </c>
      <c r="M497" t="str">
        <f>VLOOKUP(B497,Лист4!B:M,9,1)</f>
        <v xml:space="preserve"> Clostridiales</v>
      </c>
      <c r="N497" t="str">
        <f>VLOOKUP(B497,Лист4!B:M,10,1)</f>
        <v>Clostridiales Family XI. Incertae Sedis</v>
      </c>
      <c r="O497" t="str">
        <f>VLOOKUP(B497,Лист4!B:M,11,1)</f>
        <v xml:space="preserve"> Finegoldia.</v>
      </c>
      <c r="P497">
        <f>VLOOKUP(B497,Лист4!B:M,12,1)</f>
        <v>0</v>
      </c>
      <c r="Q497">
        <f>VLOOKUP(B497,Лист4!B:N,13,1)</f>
        <v>0</v>
      </c>
    </row>
    <row r="498" spans="1:17" x14ac:dyDescent="0.25">
      <c r="A498" t="s">
        <v>670</v>
      </c>
      <c r="B498" t="s">
        <v>671</v>
      </c>
      <c r="C498">
        <v>515</v>
      </c>
      <c r="D498" t="s">
        <v>14</v>
      </c>
      <c r="E498">
        <v>35</v>
      </c>
      <c r="F498">
        <v>320</v>
      </c>
      <c r="G498">
        <v>7592</v>
      </c>
      <c r="H498" t="s">
        <v>15</v>
      </c>
      <c r="I498">
        <f t="shared" si="7"/>
        <v>286</v>
      </c>
      <c r="J498" t="str">
        <f>VLOOKUP(B498,Лист4!B:M,6,1)</f>
        <v>Bacteria</v>
      </c>
      <c r="K498" t="str">
        <f>VLOOKUP(B498,Лист4!B:M,7,1)</f>
        <v xml:space="preserve"> Firmicutes</v>
      </c>
      <c r="L498" t="str">
        <f>VLOOKUP(B498,Лист4!B:M,8,1)</f>
        <v xml:space="preserve"> Bacilli</v>
      </c>
      <c r="M498" t="str">
        <f>VLOOKUP(B498,Лист4!B:M,9,1)</f>
        <v xml:space="preserve"> Bacillales</v>
      </c>
      <c r="N498" t="str">
        <f>VLOOKUP(B498,Лист4!B:M,10,1)</f>
        <v xml:space="preserve"> Staphylococcus.</v>
      </c>
      <c r="O498">
        <f>VLOOKUP(B498,Лист4!B:M,11,1)</f>
        <v>0</v>
      </c>
      <c r="P498">
        <f>VLOOKUP(B498,Лист4!B:M,12,1)</f>
        <v>0</v>
      </c>
      <c r="Q498">
        <f>VLOOKUP(B498,Лист4!B:N,13,1)</f>
        <v>0</v>
      </c>
    </row>
    <row r="499" spans="1:17" x14ac:dyDescent="0.25">
      <c r="A499" t="s">
        <v>670</v>
      </c>
      <c r="B499" t="s">
        <v>671</v>
      </c>
      <c r="C499">
        <v>515</v>
      </c>
      <c r="D499" t="s">
        <v>10</v>
      </c>
      <c r="E499">
        <v>334</v>
      </c>
      <c r="F499">
        <v>515</v>
      </c>
      <c r="G499">
        <v>1239</v>
      </c>
      <c r="H499" t="s">
        <v>11</v>
      </c>
      <c r="I499">
        <f t="shared" si="7"/>
        <v>182</v>
      </c>
      <c r="J499" t="str">
        <f>VLOOKUP(B499,Лист4!B:M,6,1)</f>
        <v>Bacteria</v>
      </c>
      <c r="K499" t="str">
        <f>VLOOKUP(B499,Лист4!B:M,7,1)</f>
        <v xml:space="preserve"> Firmicutes</v>
      </c>
      <c r="L499" t="str">
        <f>VLOOKUP(B499,Лист4!B:M,8,1)</f>
        <v xml:space="preserve"> Bacilli</v>
      </c>
      <c r="M499" t="str">
        <f>VLOOKUP(B499,Лист4!B:M,9,1)</f>
        <v xml:space="preserve"> Bacillales</v>
      </c>
      <c r="N499" t="str">
        <f>VLOOKUP(B499,Лист4!B:M,10,1)</f>
        <v xml:space="preserve"> Staphylococcus.</v>
      </c>
      <c r="O499">
        <f>VLOOKUP(B499,Лист4!B:M,11,1)</f>
        <v>0</v>
      </c>
      <c r="P499">
        <f>VLOOKUP(B499,Лист4!B:M,12,1)</f>
        <v>0</v>
      </c>
      <c r="Q499">
        <f>VLOOKUP(B499,Лист4!B:N,13,1)</f>
        <v>0</v>
      </c>
    </row>
    <row r="500" spans="1:17" x14ac:dyDescent="0.25">
      <c r="A500" t="s">
        <v>672</v>
      </c>
      <c r="B500" t="s">
        <v>673</v>
      </c>
      <c r="C500">
        <v>516</v>
      </c>
      <c r="D500" t="s">
        <v>14</v>
      </c>
      <c r="E500">
        <v>35</v>
      </c>
      <c r="F500">
        <v>321</v>
      </c>
      <c r="G500">
        <v>7592</v>
      </c>
      <c r="H500" t="s">
        <v>15</v>
      </c>
      <c r="I500">
        <f t="shared" si="7"/>
        <v>287</v>
      </c>
      <c r="J500" t="str">
        <f>VLOOKUP(B500,Лист4!B:M,6,1)</f>
        <v>Bacteria</v>
      </c>
      <c r="K500" t="str">
        <f>VLOOKUP(B500,Лист4!B:M,7,1)</f>
        <v xml:space="preserve"> Firmicutes</v>
      </c>
      <c r="L500" t="str">
        <f>VLOOKUP(B500,Лист4!B:M,8,1)</f>
        <v xml:space="preserve"> Bacilli</v>
      </c>
      <c r="M500" t="str">
        <f>VLOOKUP(B500,Лист4!B:M,9,1)</f>
        <v xml:space="preserve"> Bacillales</v>
      </c>
      <c r="N500" t="str">
        <f>VLOOKUP(B500,Лист4!B:M,10,1)</f>
        <v xml:space="preserve"> Staphylococcus.</v>
      </c>
      <c r="O500">
        <f>VLOOKUP(B500,Лист4!B:M,11,1)</f>
        <v>0</v>
      </c>
      <c r="P500">
        <f>VLOOKUP(B500,Лист4!B:M,12,1)</f>
        <v>0</v>
      </c>
      <c r="Q500">
        <f>VLOOKUP(B500,Лист4!B:N,13,1)</f>
        <v>0</v>
      </c>
    </row>
    <row r="501" spans="1:17" x14ac:dyDescent="0.25">
      <c r="A501" t="s">
        <v>672</v>
      </c>
      <c r="B501" t="s">
        <v>673</v>
      </c>
      <c r="C501">
        <v>516</v>
      </c>
      <c r="D501" t="s">
        <v>10</v>
      </c>
      <c r="E501">
        <v>335</v>
      </c>
      <c r="F501">
        <v>516</v>
      </c>
      <c r="G501">
        <v>1239</v>
      </c>
      <c r="H501" t="s">
        <v>11</v>
      </c>
      <c r="I501">
        <f t="shared" si="7"/>
        <v>182</v>
      </c>
      <c r="J501" t="str">
        <f>VLOOKUP(B501,Лист4!B:M,6,1)</f>
        <v>Bacteria</v>
      </c>
      <c r="K501" t="str">
        <f>VLOOKUP(B501,Лист4!B:M,7,1)</f>
        <v xml:space="preserve"> Firmicutes</v>
      </c>
      <c r="L501" t="str">
        <f>VLOOKUP(B501,Лист4!B:M,8,1)</f>
        <v xml:space="preserve"> Bacilli</v>
      </c>
      <c r="M501" t="str">
        <f>VLOOKUP(B501,Лист4!B:M,9,1)</f>
        <v xml:space="preserve"> Bacillales</v>
      </c>
      <c r="N501" t="str">
        <f>VLOOKUP(B501,Лист4!B:M,10,1)</f>
        <v xml:space="preserve"> Staphylococcus.</v>
      </c>
      <c r="O501">
        <f>VLOOKUP(B501,Лист4!B:M,11,1)</f>
        <v>0</v>
      </c>
      <c r="P501">
        <f>VLOOKUP(B501,Лист4!B:M,12,1)</f>
        <v>0</v>
      </c>
      <c r="Q501">
        <f>VLOOKUP(B501,Лист4!B:N,13,1)</f>
        <v>0</v>
      </c>
    </row>
    <row r="502" spans="1:17" x14ac:dyDescent="0.25">
      <c r="A502" t="s">
        <v>674</v>
      </c>
      <c r="B502" t="s">
        <v>675</v>
      </c>
      <c r="C502">
        <v>501</v>
      </c>
      <c r="D502" t="s">
        <v>14</v>
      </c>
      <c r="E502">
        <v>31</v>
      </c>
      <c r="F502">
        <v>307</v>
      </c>
      <c r="G502">
        <v>7592</v>
      </c>
      <c r="H502" t="s">
        <v>15</v>
      </c>
      <c r="I502">
        <f t="shared" si="7"/>
        <v>277</v>
      </c>
      <c r="J502" t="str">
        <f>VLOOKUP(B502,Лист4!B:M,6,1)</f>
        <v>Bacteria</v>
      </c>
      <c r="K502" t="str">
        <f>VLOOKUP(B502,Лист4!B:M,7,1)</f>
        <v xml:space="preserve"> Firmicutes</v>
      </c>
      <c r="L502" t="str">
        <f>VLOOKUP(B502,Лист4!B:M,8,1)</f>
        <v xml:space="preserve"> Bacilli</v>
      </c>
      <c r="M502" t="str">
        <f>VLOOKUP(B502,Лист4!B:M,9,1)</f>
        <v xml:space="preserve"> Lactobacillales</v>
      </c>
      <c r="N502" t="str">
        <f>VLOOKUP(B502,Лист4!B:M,10,1)</f>
        <v xml:space="preserve"> Streptococcaceae</v>
      </c>
      <c r="O502" t="str">
        <f>VLOOKUP(B502,Лист4!B:M,11,1)</f>
        <v>Streptococcus.</v>
      </c>
      <c r="P502">
        <f>VLOOKUP(B502,Лист4!B:M,12,1)</f>
        <v>0</v>
      </c>
      <c r="Q502">
        <f>VLOOKUP(B502,Лист4!B:N,13,1)</f>
        <v>0</v>
      </c>
    </row>
    <row r="503" spans="1:17" x14ac:dyDescent="0.25">
      <c r="A503" t="s">
        <v>674</v>
      </c>
      <c r="B503" t="s">
        <v>675</v>
      </c>
      <c r="C503">
        <v>501</v>
      </c>
      <c r="D503" t="s">
        <v>10</v>
      </c>
      <c r="E503">
        <v>320</v>
      </c>
      <c r="F503">
        <v>501</v>
      </c>
      <c r="G503">
        <v>1239</v>
      </c>
      <c r="H503" t="s">
        <v>11</v>
      </c>
      <c r="I503">
        <f t="shared" si="7"/>
        <v>182</v>
      </c>
      <c r="J503" t="str">
        <f>VLOOKUP(B503,Лист4!B:M,6,1)</f>
        <v>Bacteria</v>
      </c>
      <c r="K503" t="str">
        <f>VLOOKUP(B503,Лист4!B:M,7,1)</f>
        <v xml:space="preserve"> Firmicutes</v>
      </c>
      <c r="L503" t="str">
        <f>VLOOKUP(B503,Лист4!B:M,8,1)</f>
        <v xml:space="preserve"> Bacilli</v>
      </c>
      <c r="M503" t="str">
        <f>VLOOKUP(B503,Лист4!B:M,9,1)</f>
        <v xml:space="preserve"> Lactobacillales</v>
      </c>
      <c r="N503" t="str">
        <f>VLOOKUP(B503,Лист4!B:M,10,1)</f>
        <v xml:space="preserve"> Streptococcaceae</v>
      </c>
      <c r="O503" t="str">
        <f>VLOOKUP(B503,Лист4!B:M,11,1)</f>
        <v>Streptococcus.</v>
      </c>
      <c r="P503">
        <f>VLOOKUP(B503,Лист4!B:M,12,1)</f>
        <v>0</v>
      </c>
      <c r="Q503">
        <f>VLOOKUP(B503,Лист4!B:N,13,1)</f>
        <v>0</v>
      </c>
    </row>
    <row r="504" spans="1:17" x14ac:dyDescent="0.25">
      <c r="A504" t="s">
        <v>676</v>
      </c>
      <c r="B504" t="s">
        <v>677</v>
      </c>
      <c r="C504">
        <v>237</v>
      </c>
      <c r="D504" t="s">
        <v>10</v>
      </c>
      <c r="E504">
        <v>53</v>
      </c>
      <c r="F504">
        <v>234</v>
      </c>
      <c r="G504">
        <v>1239</v>
      </c>
      <c r="H504" t="s">
        <v>11</v>
      </c>
      <c r="I504">
        <f t="shared" si="7"/>
        <v>182</v>
      </c>
      <c r="J504" t="str">
        <f>VLOOKUP(B504,Лист4!B:M,6,1)</f>
        <v>Bacteria</v>
      </c>
      <c r="K504" t="str">
        <f>VLOOKUP(B504,Лист4!B:M,7,1)</f>
        <v xml:space="preserve"> Actinobacteria</v>
      </c>
      <c r="L504" t="str">
        <f>VLOOKUP(B504,Лист4!B:M,8,1)</f>
        <v xml:space="preserve"> Actinobacteridae</v>
      </c>
      <c r="M504" t="str">
        <f>VLOOKUP(B504,Лист4!B:M,9,1)</f>
        <v xml:space="preserve"> Actinomycetales</v>
      </c>
      <c r="N504" t="str">
        <f>VLOOKUP(B504,Лист4!B:M,10,1)</f>
        <v>Actinomycineae</v>
      </c>
      <c r="O504" t="str">
        <f>VLOOKUP(B504,Лист4!B:M,11,1)</f>
        <v xml:space="preserve"> Actinomycetaceae</v>
      </c>
      <c r="P504" t="str">
        <f>VLOOKUP(B504,Лист4!B:M,12,1)</f>
        <v xml:space="preserve"> Arcanobacterium.</v>
      </c>
      <c r="Q504">
        <f>VLOOKUP(B504,Лист4!B:N,13,1)</f>
        <v>0</v>
      </c>
    </row>
    <row r="505" spans="1:17" x14ac:dyDescent="0.25">
      <c r="A505" t="s">
        <v>678</v>
      </c>
      <c r="B505" t="s">
        <v>679</v>
      </c>
      <c r="C505">
        <v>216</v>
      </c>
      <c r="D505" t="s">
        <v>10</v>
      </c>
      <c r="E505">
        <v>35</v>
      </c>
      <c r="F505">
        <v>216</v>
      </c>
      <c r="G505">
        <v>1239</v>
      </c>
      <c r="H505" t="s">
        <v>11</v>
      </c>
      <c r="I505">
        <f t="shared" si="7"/>
        <v>182</v>
      </c>
      <c r="J505" t="str">
        <f>VLOOKUP(B505,Лист4!B:M,6,1)</f>
        <v>Bacteria</v>
      </c>
      <c r="K505" t="str">
        <f>VLOOKUP(B505,Лист4!B:M,7,1)</f>
        <v xml:space="preserve"> Proteobacteria</v>
      </c>
      <c r="L505" t="str">
        <f>VLOOKUP(B505,Лист4!B:M,8,1)</f>
        <v xml:space="preserve"> Gammaproteobacteria</v>
      </c>
      <c r="M505" t="str">
        <f>VLOOKUP(B505,Лист4!B:M,9,1)</f>
        <v xml:space="preserve"> Enterobacteriales</v>
      </c>
      <c r="N505" t="str">
        <f>VLOOKUP(B505,Лист4!B:M,10,1)</f>
        <v>Enterobacteriaceae</v>
      </c>
      <c r="O505" t="str">
        <f>VLOOKUP(B505,Лист4!B:M,11,1)</f>
        <v xml:space="preserve"> Escherichia.</v>
      </c>
      <c r="P505">
        <f>VLOOKUP(B505,Лист4!B:M,12,1)</f>
        <v>0</v>
      </c>
      <c r="Q505">
        <f>VLOOKUP(B505,Лист4!B:N,13,1)</f>
        <v>0</v>
      </c>
    </row>
    <row r="506" spans="1:17" x14ac:dyDescent="0.25">
      <c r="A506" t="s">
        <v>680</v>
      </c>
      <c r="B506" t="s">
        <v>681</v>
      </c>
      <c r="C506">
        <v>216</v>
      </c>
      <c r="D506" t="s">
        <v>10</v>
      </c>
      <c r="E506">
        <v>35</v>
      </c>
      <c r="F506">
        <v>216</v>
      </c>
      <c r="G506">
        <v>1239</v>
      </c>
      <c r="H506" t="s">
        <v>11</v>
      </c>
      <c r="I506">
        <f t="shared" si="7"/>
        <v>182</v>
      </c>
      <c r="J506" t="str">
        <f>VLOOKUP(B506,Лист4!B:M,6,1)</f>
        <v>Bacteria</v>
      </c>
      <c r="K506" t="str">
        <f>VLOOKUP(B506,Лист4!B:M,7,1)</f>
        <v xml:space="preserve"> Proteobacteria</v>
      </c>
      <c r="L506" t="str">
        <f>VLOOKUP(B506,Лист4!B:M,8,1)</f>
        <v xml:space="preserve"> Gammaproteobacteria</v>
      </c>
      <c r="M506" t="str">
        <f>VLOOKUP(B506,Лист4!B:M,9,1)</f>
        <v xml:space="preserve"> Enterobacteriales</v>
      </c>
      <c r="N506" t="str">
        <f>VLOOKUP(B506,Лист4!B:M,10,1)</f>
        <v>Enterobacteriaceae</v>
      </c>
      <c r="O506" t="str">
        <f>VLOOKUP(B506,Лист4!B:M,11,1)</f>
        <v xml:space="preserve"> Escherichia.</v>
      </c>
      <c r="P506">
        <f>VLOOKUP(B506,Лист4!B:M,12,1)</f>
        <v>0</v>
      </c>
      <c r="Q506">
        <f>VLOOKUP(B506,Лист4!B:N,13,1)</f>
        <v>0</v>
      </c>
    </row>
    <row r="507" spans="1:17" x14ac:dyDescent="0.25">
      <c r="A507" t="s">
        <v>682</v>
      </c>
      <c r="B507" t="s">
        <v>683</v>
      </c>
      <c r="C507">
        <v>216</v>
      </c>
      <c r="D507" t="s">
        <v>10</v>
      </c>
      <c r="E507">
        <v>35</v>
      </c>
      <c r="F507">
        <v>216</v>
      </c>
      <c r="G507">
        <v>1239</v>
      </c>
      <c r="H507" t="s">
        <v>11</v>
      </c>
      <c r="I507">
        <f t="shared" si="7"/>
        <v>182</v>
      </c>
      <c r="J507" t="str">
        <f>VLOOKUP(B507,Лист4!B:M,6,1)</f>
        <v>Bacteria</v>
      </c>
      <c r="K507" t="str">
        <f>VLOOKUP(B507,Лист4!B:M,7,1)</f>
        <v xml:space="preserve"> Proteobacteria</v>
      </c>
      <c r="L507" t="str">
        <f>VLOOKUP(B507,Лист4!B:M,8,1)</f>
        <v xml:space="preserve"> Gammaproteobacteria</v>
      </c>
      <c r="M507" t="str">
        <f>VLOOKUP(B507,Лист4!B:M,9,1)</f>
        <v xml:space="preserve"> Enterobacteriales</v>
      </c>
      <c r="N507" t="str">
        <f>VLOOKUP(B507,Лист4!B:M,10,1)</f>
        <v>Enterobacteriaceae</v>
      </c>
      <c r="O507" t="str">
        <f>VLOOKUP(B507,Лист4!B:M,11,1)</f>
        <v xml:space="preserve"> Escherichia.</v>
      </c>
      <c r="P507">
        <f>VLOOKUP(B507,Лист4!B:M,12,1)</f>
        <v>0</v>
      </c>
      <c r="Q507">
        <f>VLOOKUP(B507,Лист4!B:N,13,1)</f>
        <v>0</v>
      </c>
    </row>
    <row r="508" spans="1:17" x14ac:dyDescent="0.25">
      <c r="A508" t="s">
        <v>684</v>
      </c>
      <c r="B508" t="s">
        <v>685</v>
      </c>
      <c r="C508">
        <v>223</v>
      </c>
      <c r="D508" t="s">
        <v>10</v>
      </c>
      <c r="E508">
        <v>42</v>
      </c>
      <c r="F508">
        <v>223</v>
      </c>
      <c r="G508">
        <v>1239</v>
      </c>
      <c r="H508" t="s">
        <v>11</v>
      </c>
      <c r="I508">
        <f t="shared" si="7"/>
        <v>182</v>
      </c>
      <c r="J508" t="str">
        <f>VLOOKUP(B508,Лист4!B:M,6,1)</f>
        <v>Bacteria</v>
      </c>
      <c r="K508" t="str">
        <f>VLOOKUP(B508,Лист4!B:M,7,1)</f>
        <v xml:space="preserve"> Proteobacteria</v>
      </c>
      <c r="L508" t="str">
        <f>VLOOKUP(B508,Лист4!B:M,8,1)</f>
        <v xml:space="preserve"> Gammaproteobacteria</v>
      </c>
      <c r="M508" t="str">
        <f>VLOOKUP(B508,Лист4!B:M,9,1)</f>
        <v xml:space="preserve"> Enterobacteriales</v>
      </c>
      <c r="N508" t="str">
        <f>VLOOKUP(B508,Лист4!B:M,10,1)</f>
        <v>Enterobacteriaceae</v>
      </c>
      <c r="O508" t="str">
        <f>VLOOKUP(B508,Лист4!B:M,11,1)</f>
        <v xml:space="preserve"> Escherichia.</v>
      </c>
      <c r="P508">
        <f>VLOOKUP(B508,Лист4!B:M,12,1)</f>
        <v>0</v>
      </c>
      <c r="Q508">
        <f>VLOOKUP(B508,Лист4!B:N,13,1)</f>
        <v>0</v>
      </c>
    </row>
    <row r="509" spans="1:17" x14ac:dyDescent="0.25">
      <c r="A509" t="s">
        <v>686</v>
      </c>
      <c r="B509" t="s">
        <v>687</v>
      </c>
      <c r="C509">
        <v>216</v>
      </c>
      <c r="D509" t="s">
        <v>10</v>
      </c>
      <c r="E509">
        <v>35</v>
      </c>
      <c r="F509">
        <v>216</v>
      </c>
      <c r="G509">
        <v>1239</v>
      </c>
      <c r="H509" t="s">
        <v>11</v>
      </c>
      <c r="I509">
        <f t="shared" si="7"/>
        <v>182</v>
      </c>
      <c r="J509" t="str">
        <f>VLOOKUP(B509,Лист4!B:M,6,1)</f>
        <v>Bacteria</v>
      </c>
      <c r="K509" t="str">
        <f>VLOOKUP(B509,Лист4!B:M,7,1)</f>
        <v xml:space="preserve"> Proteobacteria</v>
      </c>
      <c r="L509" t="str">
        <f>VLOOKUP(B509,Лист4!B:M,8,1)</f>
        <v xml:space="preserve"> Gammaproteobacteria</v>
      </c>
      <c r="M509" t="str">
        <f>VLOOKUP(B509,Лист4!B:M,9,1)</f>
        <v xml:space="preserve"> Enterobacteriales</v>
      </c>
      <c r="N509" t="str">
        <f>VLOOKUP(B509,Лист4!B:M,10,1)</f>
        <v>Enterobacteriaceae</v>
      </c>
      <c r="O509" t="str">
        <f>VLOOKUP(B509,Лист4!B:M,11,1)</f>
        <v xml:space="preserve"> Escherichia.</v>
      </c>
      <c r="P509">
        <f>VLOOKUP(B509,Лист4!B:M,12,1)</f>
        <v>0</v>
      </c>
      <c r="Q509">
        <f>VLOOKUP(B509,Лист4!B:N,13,1)</f>
        <v>0</v>
      </c>
    </row>
    <row r="510" spans="1:17" x14ac:dyDescent="0.25">
      <c r="A510" t="s">
        <v>688</v>
      </c>
      <c r="B510" t="s">
        <v>689</v>
      </c>
      <c r="C510">
        <v>216</v>
      </c>
      <c r="D510" t="s">
        <v>10</v>
      </c>
      <c r="E510">
        <v>35</v>
      </c>
      <c r="F510">
        <v>216</v>
      </c>
      <c r="G510">
        <v>1239</v>
      </c>
      <c r="H510" t="s">
        <v>11</v>
      </c>
      <c r="I510">
        <f t="shared" si="7"/>
        <v>182</v>
      </c>
      <c r="J510" t="str">
        <f>VLOOKUP(B510,Лист4!B:M,6,1)</f>
        <v>Bacteria</v>
      </c>
      <c r="K510" t="str">
        <f>VLOOKUP(B510,Лист4!B:M,7,1)</f>
        <v xml:space="preserve"> Proteobacteria</v>
      </c>
      <c r="L510" t="str">
        <f>VLOOKUP(B510,Лист4!B:M,8,1)</f>
        <v xml:space="preserve"> Gammaproteobacteria</v>
      </c>
      <c r="M510" t="str">
        <f>VLOOKUP(B510,Лист4!B:M,9,1)</f>
        <v xml:space="preserve"> Enterobacteriales</v>
      </c>
      <c r="N510" t="str">
        <f>VLOOKUP(B510,Лист4!B:M,10,1)</f>
        <v>Enterobacteriaceae</v>
      </c>
      <c r="O510" t="str">
        <f>VLOOKUP(B510,Лист4!B:M,11,1)</f>
        <v xml:space="preserve"> Escherichia.</v>
      </c>
      <c r="P510">
        <f>VLOOKUP(B510,Лист4!B:M,12,1)</f>
        <v>0</v>
      </c>
      <c r="Q510">
        <f>VLOOKUP(B510,Лист4!B:N,13,1)</f>
        <v>0</v>
      </c>
    </row>
    <row r="511" spans="1:17" x14ac:dyDescent="0.25">
      <c r="A511" t="s">
        <v>690</v>
      </c>
      <c r="B511" t="s">
        <v>691</v>
      </c>
      <c r="C511">
        <v>216</v>
      </c>
      <c r="D511" t="s">
        <v>10</v>
      </c>
      <c r="E511">
        <v>35</v>
      </c>
      <c r="F511">
        <v>216</v>
      </c>
      <c r="G511">
        <v>1239</v>
      </c>
      <c r="H511" t="s">
        <v>11</v>
      </c>
      <c r="I511">
        <f t="shared" si="7"/>
        <v>182</v>
      </c>
      <c r="J511" t="str">
        <f>VLOOKUP(B511,Лист4!B:M,6,1)</f>
        <v>Bacteria</v>
      </c>
      <c r="K511" t="str">
        <f>VLOOKUP(B511,Лист4!B:M,7,1)</f>
        <v xml:space="preserve"> Proteobacteria</v>
      </c>
      <c r="L511" t="str">
        <f>VLOOKUP(B511,Лист4!B:M,8,1)</f>
        <v xml:space="preserve"> Gammaproteobacteria</v>
      </c>
      <c r="M511" t="str">
        <f>VLOOKUP(B511,Лист4!B:M,9,1)</f>
        <v xml:space="preserve"> Enterobacteriales</v>
      </c>
      <c r="N511" t="str">
        <f>VLOOKUP(B511,Лист4!B:M,10,1)</f>
        <v>Enterobacteriaceae</v>
      </c>
      <c r="O511" t="str">
        <f>VLOOKUP(B511,Лист4!B:M,11,1)</f>
        <v xml:space="preserve"> Escherichia.</v>
      </c>
      <c r="P511">
        <f>VLOOKUP(B511,Лист4!B:M,12,1)</f>
        <v>0</v>
      </c>
      <c r="Q511">
        <f>VLOOKUP(B511,Лист4!B:N,13,1)</f>
        <v>0</v>
      </c>
    </row>
    <row r="512" spans="1:17" x14ac:dyDescent="0.25">
      <c r="A512" t="s">
        <v>692</v>
      </c>
      <c r="B512" t="s">
        <v>693</v>
      </c>
      <c r="C512">
        <v>223</v>
      </c>
      <c r="D512" t="s">
        <v>10</v>
      </c>
      <c r="E512">
        <v>42</v>
      </c>
      <c r="F512">
        <v>223</v>
      </c>
      <c r="G512">
        <v>1239</v>
      </c>
      <c r="H512" t="s">
        <v>11</v>
      </c>
      <c r="I512">
        <f t="shared" si="7"/>
        <v>182</v>
      </c>
      <c r="J512" t="str">
        <f>VLOOKUP(B512,Лист4!B:M,6,1)</f>
        <v>Bacteria</v>
      </c>
      <c r="K512" t="str">
        <f>VLOOKUP(B512,Лист4!B:M,7,1)</f>
        <v xml:space="preserve"> Proteobacteria</v>
      </c>
      <c r="L512" t="str">
        <f>VLOOKUP(B512,Лист4!B:M,8,1)</f>
        <v xml:space="preserve"> Gammaproteobacteria</v>
      </c>
      <c r="M512" t="str">
        <f>VLOOKUP(B512,Лист4!B:M,9,1)</f>
        <v xml:space="preserve"> Enterobacteriales</v>
      </c>
      <c r="N512" t="str">
        <f>VLOOKUP(B512,Лист4!B:M,10,1)</f>
        <v>Enterobacteriaceae</v>
      </c>
      <c r="O512" t="str">
        <f>VLOOKUP(B512,Лист4!B:M,11,1)</f>
        <v xml:space="preserve"> Escherichia.</v>
      </c>
      <c r="P512">
        <f>VLOOKUP(B512,Лист4!B:M,12,1)</f>
        <v>0</v>
      </c>
      <c r="Q512">
        <f>VLOOKUP(B512,Лист4!B:N,13,1)</f>
        <v>0</v>
      </c>
    </row>
    <row r="513" spans="1:17" x14ac:dyDescent="0.25">
      <c r="A513" t="s">
        <v>694</v>
      </c>
      <c r="B513" t="s">
        <v>695</v>
      </c>
      <c r="C513">
        <v>216</v>
      </c>
      <c r="D513" t="s">
        <v>10</v>
      </c>
      <c r="E513">
        <v>35</v>
      </c>
      <c r="F513">
        <v>216</v>
      </c>
      <c r="G513">
        <v>1239</v>
      </c>
      <c r="H513" t="s">
        <v>11</v>
      </c>
      <c r="I513">
        <f t="shared" si="7"/>
        <v>182</v>
      </c>
      <c r="J513" t="str">
        <f>VLOOKUP(B513,Лист4!B:M,6,1)</f>
        <v>Bacteria</v>
      </c>
      <c r="K513" t="str">
        <f>VLOOKUP(B513,Лист4!B:M,7,1)</f>
        <v xml:space="preserve"> Proteobacteria</v>
      </c>
      <c r="L513" t="str">
        <f>VLOOKUP(B513,Лист4!B:M,8,1)</f>
        <v xml:space="preserve"> Gammaproteobacteria</v>
      </c>
      <c r="M513" t="str">
        <f>VLOOKUP(B513,Лист4!B:M,9,1)</f>
        <v xml:space="preserve"> Enterobacteriales</v>
      </c>
      <c r="N513" t="str">
        <f>VLOOKUP(B513,Лист4!B:M,10,1)</f>
        <v>Enterobacteriaceae</v>
      </c>
      <c r="O513" t="str">
        <f>VLOOKUP(B513,Лист4!B:M,11,1)</f>
        <v xml:space="preserve"> Escherichia.</v>
      </c>
      <c r="P513">
        <f>VLOOKUP(B513,Лист4!B:M,12,1)</f>
        <v>0</v>
      </c>
      <c r="Q513">
        <f>VLOOKUP(B513,Лист4!B:N,13,1)</f>
        <v>0</v>
      </c>
    </row>
    <row r="514" spans="1:17" x14ac:dyDescent="0.25">
      <c r="A514" t="s">
        <v>696</v>
      </c>
      <c r="B514" t="s">
        <v>697</v>
      </c>
      <c r="C514">
        <v>223</v>
      </c>
      <c r="D514" t="s">
        <v>10</v>
      </c>
      <c r="E514">
        <v>42</v>
      </c>
      <c r="F514">
        <v>223</v>
      </c>
      <c r="G514">
        <v>1239</v>
      </c>
      <c r="H514" t="s">
        <v>11</v>
      </c>
      <c r="I514">
        <f t="shared" si="7"/>
        <v>182</v>
      </c>
      <c r="J514" t="str">
        <f>VLOOKUP(B514,Лист4!B:M,6,1)</f>
        <v>Bacteria</v>
      </c>
      <c r="K514" t="str">
        <f>VLOOKUP(B514,Лист4!B:M,7,1)</f>
        <v xml:space="preserve"> Proteobacteria</v>
      </c>
      <c r="L514" t="str">
        <f>VLOOKUP(B514,Лист4!B:M,8,1)</f>
        <v xml:space="preserve"> Gammaproteobacteria</v>
      </c>
      <c r="M514" t="str">
        <f>VLOOKUP(B514,Лист4!B:M,9,1)</f>
        <v xml:space="preserve"> Enterobacteriales</v>
      </c>
      <c r="N514" t="str">
        <f>VLOOKUP(B514,Лист4!B:M,10,1)</f>
        <v>Enterobacteriaceae</v>
      </c>
      <c r="O514" t="str">
        <f>VLOOKUP(B514,Лист4!B:M,11,1)</f>
        <v xml:space="preserve"> Escherichia.</v>
      </c>
      <c r="P514">
        <f>VLOOKUP(B514,Лист4!B:M,12,1)</f>
        <v>0</v>
      </c>
      <c r="Q514">
        <f>VLOOKUP(B514,Лист4!B:N,13,1)</f>
        <v>0</v>
      </c>
    </row>
    <row r="515" spans="1:17" x14ac:dyDescent="0.25">
      <c r="A515" t="s">
        <v>698</v>
      </c>
      <c r="B515" t="s">
        <v>699</v>
      </c>
      <c r="C515">
        <v>223</v>
      </c>
      <c r="D515" t="s">
        <v>10</v>
      </c>
      <c r="E515">
        <v>42</v>
      </c>
      <c r="F515">
        <v>223</v>
      </c>
      <c r="G515">
        <v>1239</v>
      </c>
      <c r="H515" t="s">
        <v>11</v>
      </c>
      <c r="I515">
        <f t="shared" ref="I515:I578" si="8">F515-E515+1</f>
        <v>182</v>
      </c>
      <c r="J515" t="str">
        <f>VLOOKUP(B515,Лист4!B:M,6,1)</f>
        <v>Bacteria</v>
      </c>
      <c r="K515" t="str">
        <f>VLOOKUP(B515,Лист4!B:M,7,1)</f>
        <v xml:space="preserve"> Proteobacteria</v>
      </c>
      <c r="L515" t="str">
        <f>VLOOKUP(B515,Лист4!B:M,8,1)</f>
        <v xml:space="preserve"> Gammaproteobacteria</v>
      </c>
      <c r="M515" t="str">
        <f>VLOOKUP(B515,Лист4!B:M,9,1)</f>
        <v xml:space="preserve"> Enterobacteriales</v>
      </c>
      <c r="N515" t="str">
        <f>VLOOKUP(B515,Лист4!B:M,10,1)</f>
        <v>Enterobacteriaceae</v>
      </c>
      <c r="O515" t="str">
        <f>VLOOKUP(B515,Лист4!B:M,11,1)</f>
        <v xml:space="preserve"> Escherichia.</v>
      </c>
      <c r="P515">
        <f>VLOOKUP(B515,Лист4!B:M,12,1)</f>
        <v>0</v>
      </c>
      <c r="Q515">
        <f>VLOOKUP(B515,Лист4!B:N,13,1)</f>
        <v>0</v>
      </c>
    </row>
    <row r="516" spans="1:17" x14ac:dyDescent="0.25">
      <c r="A516" t="s">
        <v>700</v>
      </c>
      <c r="B516" t="s">
        <v>701</v>
      </c>
      <c r="C516">
        <v>216</v>
      </c>
      <c r="D516" t="s">
        <v>10</v>
      </c>
      <c r="E516">
        <v>35</v>
      </c>
      <c r="F516">
        <v>216</v>
      </c>
      <c r="G516">
        <v>1239</v>
      </c>
      <c r="H516" t="s">
        <v>11</v>
      </c>
      <c r="I516">
        <f t="shared" si="8"/>
        <v>182</v>
      </c>
      <c r="J516" t="str">
        <f>VLOOKUP(B516,Лист4!B:M,6,1)</f>
        <v>Bacteria</v>
      </c>
      <c r="K516" t="str">
        <f>VLOOKUP(B516,Лист4!B:M,7,1)</f>
        <v xml:space="preserve"> Proteobacteria</v>
      </c>
      <c r="L516" t="str">
        <f>VLOOKUP(B516,Лист4!B:M,8,1)</f>
        <v xml:space="preserve"> Gammaproteobacteria</v>
      </c>
      <c r="M516" t="str">
        <f>VLOOKUP(B516,Лист4!B:M,9,1)</f>
        <v xml:space="preserve"> Enterobacteriales</v>
      </c>
      <c r="N516" t="str">
        <f>VLOOKUP(B516,Лист4!B:M,10,1)</f>
        <v>Enterobacteriaceae</v>
      </c>
      <c r="O516" t="str">
        <f>VLOOKUP(B516,Лист4!B:M,11,1)</f>
        <v xml:space="preserve"> Escherichia.</v>
      </c>
      <c r="P516">
        <f>VLOOKUP(B516,Лист4!B:M,12,1)</f>
        <v>0</v>
      </c>
      <c r="Q516">
        <f>VLOOKUP(B516,Лист4!B:N,13,1)</f>
        <v>0</v>
      </c>
    </row>
    <row r="517" spans="1:17" x14ac:dyDescent="0.25">
      <c r="A517" t="s">
        <v>702</v>
      </c>
      <c r="B517" t="s">
        <v>703</v>
      </c>
      <c r="C517">
        <v>216</v>
      </c>
      <c r="D517" t="s">
        <v>10</v>
      </c>
      <c r="E517">
        <v>35</v>
      </c>
      <c r="F517">
        <v>216</v>
      </c>
      <c r="G517">
        <v>1239</v>
      </c>
      <c r="H517" t="s">
        <v>11</v>
      </c>
      <c r="I517">
        <f t="shared" si="8"/>
        <v>182</v>
      </c>
      <c r="J517" t="str">
        <f>VLOOKUP(B517,Лист4!B:M,6,1)</f>
        <v>Bacteria</v>
      </c>
      <c r="K517" t="str">
        <f>VLOOKUP(B517,Лист4!B:M,7,1)</f>
        <v xml:space="preserve"> Proteobacteria</v>
      </c>
      <c r="L517" t="str">
        <f>VLOOKUP(B517,Лист4!B:M,8,1)</f>
        <v xml:space="preserve"> Gammaproteobacteria</v>
      </c>
      <c r="M517" t="str">
        <f>VLOOKUP(B517,Лист4!B:M,9,1)</f>
        <v xml:space="preserve"> Enterobacteriales</v>
      </c>
      <c r="N517" t="str">
        <f>VLOOKUP(B517,Лист4!B:M,10,1)</f>
        <v>Enterobacteriaceae</v>
      </c>
      <c r="O517" t="str">
        <f>VLOOKUP(B517,Лист4!B:M,11,1)</f>
        <v xml:space="preserve"> Escherichia.</v>
      </c>
      <c r="P517">
        <f>VLOOKUP(B517,Лист4!B:M,12,1)</f>
        <v>0</v>
      </c>
      <c r="Q517">
        <f>VLOOKUP(B517,Лист4!B:N,13,1)</f>
        <v>0</v>
      </c>
    </row>
    <row r="518" spans="1:17" x14ac:dyDescent="0.25">
      <c r="A518" t="s">
        <v>704</v>
      </c>
      <c r="B518" t="s">
        <v>705</v>
      </c>
      <c r="C518">
        <v>216</v>
      </c>
      <c r="D518" t="s">
        <v>10</v>
      </c>
      <c r="E518">
        <v>35</v>
      </c>
      <c r="F518">
        <v>216</v>
      </c>
      <c r="G518">
        <v>1239</v>
      </c>
      <c r="H518" t="s">
        <v>11</v>
      </c>
      <c r="I518">
        <f t="shared" si="8"/>
        <v>182</v>
      </c>
      <c r="J518" t="str">
        <f>VLOOKUP(B518,Лист4!B:M,6,1)</f>
        <v>Bacteria</v>
      </c>
      <c r="K518" t="str">
        <f>VLOOKUP(B518,Лист4!B:M,7,1)</f>
        <v xml:space="preserve"> Proteobacteria</v>
      </c>
      <c r="L518" t="str">
        <f>VLOOKUP(B518,Лист4!B:M,8,1)</f>
        <v xml:space="preserve"> Gammaproteobacteria</v>
      </c>
      <c r="M518" t="str">
        <f>VLOOKUP(B518,Лист4!B:M,9,1)</f>
        <v xml:space="preserve"> Enterobacteriales</v>
      </c>
      <c r="N518" t="str">
        <f>VLOOKUP(B518,Лист4!B:M,10,1)</f>
        <v>Enterobacteriaceae</v>
      </c>
      <c r="O518" t="str">
        <f>VLOOKUP(B518,Лист4!B:M,11,1)</f>
        <v xml:space="preserve"> Escherichia.</v>
      </c>
      <c r="P518">
        <f>VLOOKUP(B518,Лист4!B:M,12,1)</f>
        <v>0</v>
      </c>
      <c r="Q518">
        <f>VLOOKUP(B518,Лист4!B:N,13,1)</f>
        <v>0</v>
      </c>
    </row>
    <row r="519" spans="1:17" x14ac:dyDescent="0.25">
      <c r="A519" t="s">
        <v>706</v>
      </c>
      <c r="B519" t="s">
        <v>707</v>
      </c>
      <c r="C519">
        <v>223</v>
      </c>
      <c r="D519" t="s">
        <v>10</v>
      </c>
      <c r="E519">
        <v>42</v>
      </c>
      <c r="F519">
        <v>223</v>
      </c>
      <c r="G519">
        <v>1239</v>
      </c>
      <c r="H519" t="s">
        <v>11</v>
      </c>
      <c r="I519">
        <f t="shared" si="8"/>
        <v>182</v>
      </c>
      <c r="J519" t="str">
        <f>VLOOKUP(B519,Лист4!B:M,6,1)</f>
        <v>Bacteria</v>
      </c>
      <c r="K519" t="str">
        <f>VLOOKUP(B519,Лист4!B:M,7,1)</f>
        <v xml:space="preserve"> Proteobacteria</v>
      </c>
      <c r="L519" t="str">
        <f>VLOOKUP(B519,Лист4!B:M,8,1)</f>
        <v xml:space="preserve"> Gammaproteobacteria</v>
      </c>
      <c r="M519" t="str">
        <f>VLOOKUP(B519,Лист4!B:M,9,1)</f>
        <v xml:space="preserve"> Enterobacteriales</v>
      </c>
      <c r="N519" t="str">
        <f>VLOOKUP(B519,Лист4!B:M,10,1)</f>
        <v>Enterobacteriaceae</v>
      </c>
      <c r="O519" t="str">
        <f>VLOOKUP(B519,Лист4!B:M,11,1)</f>
        <v xml:space="preserve"> Escherichia.</v>
      </c>
      <c r="P519">
        <f>VLOOKUP(B519,Лист4!B:M,12,1)</f>
        <v>0</v>
      </c>
      <c r="Q519">
        <f>VLOOKUP(B519,Лист4!B:N,13,1)</f>
        <v>0</v>
      </c>
    </row>
    <row r="520" spans="1:17" x14ac:dyDescent="0.25">
      <c r="A520" t="s">
        <v>708</v>
      </c>
      <c r="B520" t="s">
        <v>709</v>
      </c>
      <c r="C520">
        <v>223</v>
      </c>
      <c r="D520" t="s">
        <v>10</v>
      </c>
      <c r="E520">
        <v>42</v>
      </c>
      <c r="F520">
        <v>223</v>
      </c>
      <c r="G520">
        <v>1239</v>
      </c>
      <c r="H520" t="s">
        <v>11</v>
      </c>
      <c r="I520">
        <f t="shared" si="8"/>
        <v>182</v>
      </c>
      <c r="J520" t="str">
        <f>VLOOKUP(B520,Лист4!B:M,6,1)</f>
        <v>Bacteria</v>
      </c>
      <c r="K520" t="str">
        <f>VLOOKUP(B520,Лист4!B:M,7,1)</f>
        <v xml:space="preserve"> Proteobacteria</v>
      </c>
      <c r="L520" t="str">
        <f>VLOOKUP(B520,Лист4!B:M,8,1)</f>
        <v xml:space="preserve"> Gammaproteobacteria</v>
      </c>
      <c r="M520" t="str">
        <f>VLOOKUP(B520,Лист4!B:M,9,1)</f>
        <v xml:space="preserve"> Enterobacteriales</v>
      </c>
      <c r="N520" t="str">
        <f>VLOOKUP(B520,Лист4!B:M,10,1)</f>
        <v>Enterobacteriaceae</v>
      </c>
      <c r="O520" t="str">
        <f>VLOOKUP(B520,Лист4!B:M,11,1)</f>
        <v xml:space="preserve"> Escherichia.</v>
      </c>
      <c r="P520">
        <f>VLOOKUP(B520,Лист4!B:M,12,1)</f>
        <v>0</v>
      </c>
      <c r="Q520">
        <f>VLOOKUP(B520,Лист4!B:N,13,1)</f>
        <v>0</v>
      </c>
    </row>
    <row r="521" spans="1:17" x14ac:dyDescent="0.25">
      <c r="A521" t="s">
        <v>710</v>
      </c>
      <c r="B521" t="s">
        <v>711</v>
      </c>
      <c r="C521">
        <v>237</v>
      </c>
      <c r="D521" t="s">
        <v>10</v>
      </c>
      <c r="E521">
        <v>57</v>
      </c>
      <c r="F521">
        <v>237</v>
      </c>
      <c r="G521">
        <v>1239</v>
      </c>
      <c r="H521" t="s">
        <v>11</v>
      </c>
      <c r="I521">
        <f t="shared" si="8"/>
        <v>181</v>
      </c>
      <c r="J521" t="str">
        <f>VLOOKUP(B521,Лист4!B:M,6,1)</f>
        <v>Bacteria</v>
      </c>
      <c r="K521" t="str">
        <f>VLOOKUP(B521,Лист4!B:M,7,1)</f>
        <v xml:space="preserve"> Firmicutes</v>
      </c>
      <c r="L521" t="str">
        <f>VLOOKUP(B521,Лист4!B:M,8,1)</f>
        <v xml:space="preserve"> Bacilli</v>
      </c>
      <c r="M521" t="str">
        <f>VLOOKUP(B521,Лист4!B:M,9,1)</f>
        <v xml:space="preserve"> Bacillales</v>
      </c>
      <c r="N521" t="str">
        <f>VLOOKUP(B521,Лист4!B:M,10,1)</f>
        <v xml:space="preserve"> Bacillaceae</v>
      </c>
      <c r="O521" t="str">
        <f>VLOOKUP(B521,Лист4!B:M,11,1)</f>
        <v xml:space="preserve"> Bacillus</v>
      </c>
      <c r="P521" t="str">
        <f>VLOOKUP(B521,Лист4!B:M,12,1)</f>
        <v>Bacillus cereus group.</v>
      </c>
      <c r="Q521">
        <f>VLOOKUP(B521,Лист4!B:N,13,1)</f>
        <v>0</v>
      </c>
    </row>
    <row r="522" spans="1:17" x14ac:dyDescent="0.25">
      <c r="A522" t="s">
        <v>712</v>
      </c>
      <c r="B522" t="s">
        <v>713</v>
      </c>
      <c r="C522">
        <v>516</v>
      </c>
      <c r="D522" t="s">
        <v>14</v>
      </c>
      <c r="E522">
        <v>35</v>
      </c>
      <c r="F522">
        <v>321</v>
      </c>
      <c r="G522">
        <v>7592</v>
      </c>
      <c r="H522" t="s">
        <v>15</v>
      </c>
      <c r="I522">
        <f t="shared" si="8"/>
        <v>287</v>
      </c>
      <c r="J522" t="str">
        <f>VLOOKUP(B522,Лист4!B:M,6,1)</f>
        <v>Bacteria</v>
      </c>
      <c r="K522" t="str">
        <f>VLOOKUP(B522,Лист4!B:M,7,1)</f>
        <v xml:space="preserve"> Firmicutes</v>
      </c>
      <c r="L522" t="str">
        <f>VLOOKUP(B522,Лист4!B:M,8,1)</f>
        <v xml:space="preserve"> Bacilli</v>
      </c>
      <c r="M522" t="str">
        <f>VLOOKUP(B522,Лист4!B:M,9,1)</f>
        <v xml:space="preserve"> Bacillales</v>
      </c>
      <c r="N522" t="str">
        <f>VLOOKUP(B522,Лист4!B:M,10,1)</f>
        <v xml:space="preserve"> Staphylococcus.</v>
      </c>
      <c r="O522">
        <f>VLOOKUP(B522,Лист4!B:M,11,1)</f>
        <v>0</v>
      </c>
      <c r="P522">
        <f>VLOOKUP(B522,Лист4!B:M,12,1)</f>
        <v>0</v>
      </c>
      <c r="Q522">
        <f>VLOOKUP(B522,Лист4!B:N,13,1)</f>
        <v>0</v>
      </c>
    </row>
    <row r="523" spans="1:17" x14ac:dyDescent="0.25">
      <c r="A523" t="s">
        <v>712</v>
      </c>
      <c r="B523" t="s">
        <v>713</v>
      </c>
      <c r="C523">
        <v>516</v>
      </c>
      <c r="D523" t="s">
        <v>10</v>
      </c>
      <c r="E523">
        <v>335</v>
      </c>
      <c r="F523">
        <v>516</v>
      </c>
      <c r="G523">
        <v>1239</v>
      </c>
      <c r="H523" t="s">
        <v>11</v>
      </c>
      <c r="I523">
        <f t="shared" si="8"/>
        <v>182</v>
      </c>
      <c r="J523" t="str">
        <f>VLOOKUP(B523,Лист4!B:M,6,1)</f>
        <v>Bacteria</v>
      </c>
      <c r="K523" t="str">
        <f>VLOOKUP(B523,Лист4!B:M,7,1)</f>
        <v xml:space="preserve"> Firmicutes</v>
      </c>
      <c r="L523" t="str">
        <f>VLOOKUP(B523,Лист4!B:M,8,1)</f>
        <v xml:space="preserve"> Bacilli</v>
      </c>
      <c r="M523" t="str">
        <f>VLOOKUP(B523,Лист4!B:M,9,1)</f>
        <v xml:space="preserve"> Bacillales</v>
      </c>
      <c r="N523" t="str">
        <f>VLOOKUP(B523,Лист4!B:M,10,1)</f>
        <v xml:space="preserve"> Staphylococcus.</v>
      </c>
      <c r="O523">
        <f>VLOOKUP(B523,Лист4!B:M,11,1)</f>
        <v>0</v>
      </c>
      <c r="P523">
        <f>VLOOKUP(B523,Лист4!B:M,12,1)</f>
        <v>0</v>
      </c>
      <c r="Q523">
        <f>VLOOKUP(B523,Лист4!B:N,13,1)</f>
        <v>0</v>
      </c>
    </row>
    <row r="524" spans="1:17" x14ac:dyDescent="0.25">
      <c r="A524" t="s">
        <v>714</v>
      </c>
      <c r="B524" t="s">
        <v>715</v>
      </c>
      <c r="C524">
        <v>216</v>
      </c>
      <c r="D524" t="s">
        <v>10</v>
      </c>
      <c r="E524">
        <v>35</v>
      </c>
      <c r="F524">
        <v>216</v>
      </c>
      <c r="G524">
        <v>1239</v>
      </c>
      <c r="H524" t="s">
        <v>11</v>
      </c>
      <c r="I524">
        <f t="shared" si="8"/>
        <v>182</v>
      </c>
      <c r="J524" t="str">
        <f>VLOOKUP(B524,Лист4!B:M,6,1)</f>
        <v>Bacteria</v>
      </c>
      <c r="K524" t="str">
        <f>VLOOKUP(B524,Лист4!B:M,7,1)</f>
        <v xml:space="preserve"> Proteobacteria</v>
      </c>
      <c r="L524" t="str">
        <f>VLOOKUP(B524,Лист4!B:M,8,1)</f>
        <v xml:space="preserve"> Gammaproteobacteria</v>
      </c>
      <c r="M524" t="str">
        <f>VLOOKUP(B524,Лист4!B:M,9,1)</f>
        <v xml:space="preserve"> Enterobacteriales</v>
      </c>
      <c r="N524" t="str">
        <f>VLOOKUP(B524,Лист4!B:M,10,1)</f>
        <v>Enterobacteriaceae</v>
      </c>
      <c r="O524" t="str">
        <f>VLOOKUP(B524,Лист4!B:M,11,1)</f>
        <v xml:space="preserve"> Erwinia.</v>
      </c>
      <c r="P524">
        <f>VLOOKUP(B524,Лист4!B:M,12,1)</f>
        <v>0</v>
      </c>
      <c r="Q524">
        <f>VLOOKUP(B524,Лист4!B:N,13,1)</f>
        <v>0</v>
      </c>
    </row>
    <row r="525" spans="1:17" x14ac:dyDescent="0.25">
      <c r="A525" t="s">
        <v>716</v>
      </c>
      <c r="B525" t="s">
        <v>717</v>
      </c>
      <c r="C525">
        <v>501</v>
      </c>
      <c r="D525" t="s">
        <v>14</v>
      </c>
      <c r="E525">
        <v>31</v>
      </c>
      <c r="F525">
        <v>307</v>
      </c>
      <c r="G525">
        <v>7592</v>
      </c>
      <c r="H525" t="s">
        <v>15</v>
      </c>
      <c r="I525">
        <f t="shared" si="8"/>
        <v>277</v>
      </c>
      <c r="J525" t="str">
        <f>VLOOKUP(B525,Лист4!B:M,6,1)</f>
        <v>Bacteria</v>
      </c>
      <c r="K525" t="str">
        <f>VLOOKUP(B525,Лист4!B:M,7,1)</f>
        <v xml:space="preserve"> Firmicutes</v>
      </c>
      <c r="L525" t="str">
        <f>VLOOKUP(B525,Лист4!B:M,8,1)</f>
        <v xml:space="preserve"> Bacilli</v>
      </c>
      <c r="M525" t="str">
        <f>VLOOKUP(B525,Лист4!B:M,9,1)</f>
        <v xml:space="preserve"> Lactobacillales</v>
      </c>
      <c r="N525" t="str">
        <f>VLOOKUP(B525,Лист4!B:M,10,1)</f>
        <v xml:space="preserve"> Streptococcaceae</v>
      </c>
      <c r="O525" t="str">
        <f>VLOOKUP(B525,Лист4!B:M,11,1)</f>
        <v>Streptococcus.</v>
      </c>
      <c r="P525">
        <f>VLOOKUP(B525,Лист4!B:M,12,1)</f>
        <v>0</v>
      </c>
      <c r="Q525">
        <f>VLOOKUP(B525,Лист4!B:N,13,1)</f>
        <v>0</v>
      </c>
    </row>
    <row r="526" spans="1:17" x14ac:dyDescent="0.25">
      <c r="A526" t="s">
        <v>716</v>
      </c>
      <c r="B526" t="s">
        <v>717</v>
      </c>
      <c r="C526">
        <v>501</v>
      </c>
      <c r="D526" t="s">
        <v>10</v>
      </c>
      <c r="E526">
        <v>320</v>
      </c>
      <c r="F526">
        <v>501</v>
      </c>
      <c r="G526">
        <v>1239</v>
      </c>
      <c r="H526" t="s">
        <v>11</v>
      </c>
      <c r="I526">
        <f t="shared" si="8"/>
        <v>182</v>
      </c>
      <c r="J526" t="str">
        <f>VLOOKUP(B526,Лист4!B:M,6,1)</f>
        <v>Bacteria</v>
      </c>
      <c r="K526" t="str">
        <f>VLOOKUP(B526,Лист4!B:M,7,1)</f>
        <v xml:space="preserve"> Firmicutes</v>
      </c>
      <c r="L526" t="str">
        <f>VLOOKUP(B526,Лист4!B:M,8,1)</f>
        <v xml:space="preserve"> Bacilli</v>
      </c>
      <c r="M526" t="str">
        <f>VLOOKUP(B526,Лист4!B:M,9,1)</f>
        <v xml:space="preserve"> Lactobacillales</v>
      </c>
      <c r="N526" t="str">
        <f>VLOOKUP(B526,Лист4!B:M,10,1)</f>
        <v xml:space="preserve"> Streptococcaceae</v>
      </c>
      <c r="O526" t="str">
        <f>VLOOKUP(B526,Лист4!B:M,11,1)</f>
        <v>Streptococcus.</v>
      </c>
      <c r="P526">
        <f>VLOOKUP(B526,Лист4!B:M,12,1)</f>
        <v>0</v>
      </c>
      <c r="Q526">
        <f>VLOOKUP(B526,Лист4!B:N,13,1)</f>
        <v>0</v>
      </c>
    </row>
    <row r="527" spans="1:17" x14ac:dyDescent="0.25">
      <c r="A527" t="s">
        <v>718</v>
      </c>
      <c r="B527" t="s">
        <v>719</v>
      </c>
      <c r="C527">
        <v>501</v>
      </c>
      <c r="D527" t="s">
        <v>14</v>
      </c>
      <c r="E527">
        <v>31</v>
      </c>
      <c r="F527">
        <v>307</v>
      </c>
      <c r="G527">
        <v>7592</v>
      </c>
      <c r="H527" t="s">
        <v>15</v>
      </c>
      <c r="I527">
        <f t="shared" si="8"/>
        <v>277</v>
      </c>
      <c r="J527" t="str">
        <f>VLOOKUP(B527,Лист4!B:M,6,1)</f>
        <v>Bacteria</v>
      </c>
      <c r="K527" t="str">
        <f>VLOOKUP(B527,Лист4!B:M,7,1)</f>
        <v xml:space="preserve"> Firmicutes</v>
      </c>
      <c r="L527" t="str">
        <f>VLOOKUP(B527,Лист4!B:M,8,1)</f>
        <v xml:space="preserve"> Bacilli</v>
      </c>
      <c r="M527" t="str">
        <f>VLOOKUP(B527,Лист4!B:M,9,1)</f>
        <v xml:space="preserve"> Lactobacillales</v>
      </c>
      <c r="N527" t="str">
        <f>VLOOKUP(B527,Лист4!B:M,10,1)</f>
        <v xml:space="preserve"> Streptococcaceae</v>
      </c>
      <c r="O527" t="str">
        <f>VLOOKUP(B527,Лист4!B:M,11,1)</f>
        <v>Streptococcus.</v>
      </c>
      <c r="P527">
        <f>VLOOKUP(B527,Лист4!B:M,12,1)</f>
        <v>0</v>
      </c>
      <c r="Q527">
        <f>VLOOKUP(B527,Лист4!B:N,13,1)</f>
        <v>0</v>
      </c>
    </row>
    <row r="528" spans="1:17" x14ac:dyDescent="0.25">
      <c r="A528" t="s">
        <v>718</v>
      </c>
      <c r="B528" t="s">
        <v>719</v>
      </c>
      <c r="C528">
        <v>501</v>
      </c>
      <c r="D528" t="s">
        <v>10</v>
      </c>
      <c r="E528">
        <v>320</v>
      </c>
      <c r="F528">
        <v>501</v>
      </c>
      <c r="G528">
        <v>1239</v>
      </c>
      <c r="H528" t="s">
        <v>11</v>
      </c>
      <c r="I528">
        <f t="shared" si="8"/>
        <v>182</v>
      </c>
      <c r="J528" t="str">
        <f>VLOOKUP(B528,Лист4!B:M,6,1)</f>
        <v>Bacteria</v>
      </c>
      <c r="K528" t="str">
        <f>VLOOKUP(B528,Лист4!B:M,7,1)</f>
        <v xml:space="preserve"> Firmicutes</v>
      </c>
      <c r="L528" t="str">
        <f>VLOOKUP(B528,Лист4!B:M,8,1)</f>
        <v xml:space="preserve"> Bacilli</v>
      </c>
      <c r="M528" t="str">
        <f>VLOOKUP(B528,Лист4!B:M,9,1)</f>
        <v xml:space="preserve"> Lactobacillales</v>
      </c>
      <c r="N528" t="str">
        <f>VLOOKUP(B528,Лист4!B:M,10,1)</f>
        <v xml:space="preserve"> Streptococcaceae</v>
      </c>
      <c r="O528" t="str">
        <f>VLOOKUP(B528,Лист4!B:M,11,1)</f>
        <v>Streptococcus.</v>
      </c>
      <c r="P528">
        <f>VLOOKUP(B528,Лист4!B:M,12,1)</f>
        <v>0</v>
      </c>
      <c r="Q528">
        <f>VLOOKUP(B528,Лист4!B:N,13,1)</f>
        <v>0</v>
      </c>
    </row>
    <row r="529" spans="1:17" x14ac:dyDescent="0.25">
      <c r="A529" t="s">
        <v>720</v>
      </c>
      <c r="B529" t="s">
        <v>721</v>
      </c>
      <c r="C529">
        <v>501</v>
      </c>
      <c r="D529" t="s">
        <v>14</v>
      </c>
      <c r="E529">
        <v>31</v>
      </c>
      <c r="F529">
        <v>307</v>
      </c>
      <c r="G529">
        <v>7592</v>
      </c>
      <c r="H529" t="s">
        <v>15</v>
      </c>
      <c r="I529">
        <f t="shared" si="8"/>
        <v>277</v>
      </c>
      <c r="J529" t="str">
        <f>VLOOKUP(B529,Лист4!B:M,6,1)</f>
        <v>Bacteria</v>
      </c>
      <c r="K529" t="str">
        <f>VLOOKUP(B529,Лист4!B:M,7,1)</f>
        <v xml:space="preserve"> Firmicutes</v>
      </c>
      <c r="L529" t="str">
        <f>VLOOKUP(B529,Лист4!B:M,8,1)</f>
        <v xml:space="preserve"> Bacilli</v>
      </c>
      <c r="M529" t="str">
        <f>VLOOKUP(B529,Лист4!B:M,9,1)</f>
        <v xml:space="preserve"> Lactobacillales</v>
      </c>
      <c r="N529" t="str">
        <f>VLOOKUP(B529,Лист4!B:M,10,1)</f>
        <v xml:space="preserve"> Streptococcaceae</v>
      </c>
      <c r="O529" t="str">
        <f>VLOOKUP(B529,Лист4!B:M,11,1)</f>
        <v>Streptococcus.</v>
      </c>
      <c r="P529">
        <f>VLOOKUP(B529,Лист4!B:M,12,1)</f>
        <v>0</v>
      </c>
      <c r="Q529">
        <f>VLOOKUP(B529,Лист4!B:N,13,1)</f>
        <v>0</v>
      </c>
    </row>
    <row r="530" spans="1:17" x14ac:dyDescent="0.25">
      <c r="A530" t="s">
        <v>720</v>
      </c>
      <c r="B530" t="s">
        <v>721</v>
      </c>
      <c r="C530">
        <v>501</v>
      </c>
      <c r="D530" t="s">
        <v>10</v>
      </c>
      <c r="E530">
        <v>320</v>
      </c>
      <c r="F530">
        <v>501</v>
      </c>
      <c r="G530">
        <v>1239</v>
      </c>
      <c r="H530" t="s">
        <v>11</v>
      </c>
      <c r="I530">
        <f t="shared" si="8"/>
        <v>182</v>
      </c>
      <c r="J530" t="str">
        <f>VLOOKUP(B530,Лист4!B:M,6,1)</f>
        <v>Bacteria</v>
      </c>
      <c r="K530" t="str">
        <f>VLOOKUP(B530,Лист4!B:M,7,1)</f>
        <v xml:space="preserve"> Firmicutes</v>
      </c>
      <c r="L530" t="str">
        <f>VLOOKUP(B530,Лист4!B:M,8,1)</f>
        <v xml:space="preserve"> Bacilli</v>
      </c>
      <c r="M530" t="str">
        <f>VLOOKUP(B530,Лист4!B:M,9,1)</f>
        <v xml:space="preserve"> Lactobacillales</v>
      </c>
      <c r="N530" t="str">
        <f>VLOOKUP(B530,Лист4!B:M,10,1)</f>
        <v xml:space="preserve"> Streptococcaceae</v>
      </c>
      <c r="O530" t="str">
        <f>VLOOKUP(B530,Лист4!B:M,11,1)</f>
        <v>Streptococcus.</v>
      </c>
      <c r="P530">
        <f>VLOOKUP(B530,Лист4!B:M,12,1)</f>
        <v>0</v>
      </c>
      <c r="Q530">
        <f>VLOOKUP(B530,Лист4!B:N,13,1)</f>
        <v>0</v>
      </c>
    </row>
    <row r="531" spans="1:17" x14ac:dyDescent="0.25">
      <c r="A531" t="s">
        <v>722</v>
      </c>
      <c r="B531" t="s">
        <v>723</v>
      </c>
      <c r="C531">
        <v>501</v>
      </c>
      <c r="D531" t="s">
        <v>14</v>
      </c>
      <c r="E531">
        <v>31</v>
      </c>
      <c r="F531">
        <v>307</v>
      </c>
      <c r="G531">
        <v>7592</v>
      </c>
      <c r="H531" t="s">
        <v>15</v>
      </c>
      <c r="I531">
        <f t="shared" si="8"/>
        <v>277</v>
      </c>
      <c r="J531" t="str">
        <f>VLOOKUP(B531,Лист4!B:M,6,1)</f>
        <v>Bacteria</v>
      </c>
      <c r="K531" t="str">
        <f>VLOOKUP(B531,Лист4!B:M,7,1)</f>
        <v xml:space="preserve"> Firmicutes</v>
      </c>
      <c r="L531" t="str">
        <f>VLOOKUP(B531,Лист4!B:M,8,1)</f>
        <v xml:space="preserve"> Bacilli</v>
      </c>
      <c r="M531" t="str">
        <f>VLOOKUP(B531,Лист4!B:M,9,1)</f>
        <v xml:space="preserve"> Lactobacillales</v>
      </c>
      <c r="N531" t="str">
        <f>VLOOKUP(B531,Лист4!B:M,10,1)</f>
        <v xml:space="preserve"> Streptococcaceae</v>
      </c>
      <c r="O531" t="str">
        <f>VLOOKUP(B531,Лист4!B:M,11,1)</f>
        <v>Streptococcus.</v>
      </c>
      <c r="P531">
        <f>VLOOKUP(B531,Лист4!B:M,12,1)</f>
        <v>0</v>
      </c>
      <c r="Q531">
        <f>VLOOKUP(B531,Лист4!B:N,13,1)</f>
        <v>0</v>
      </c>
    </row>
    <row r="532" spans="1:17" x14ac:dyDescent="0.25">
      <c r="A532" t="s">
        <v>722</v>
      </c>
      <c r="B532" t="s">
        <v>723</v>
      </c>
      <c r="C532">
        <v>501</v>
      </c>
      <c r="D532" t="s">
        <v>10</v>
      </c>
      <c r="E532">
        <v>320</v>
      </c>
      <c r="F532">
        <v>501</v>
      </c>
      <c r="G532">
        <v>1239</v>
      </c>
      <c r="H532" t="s">
        <v>11</v>
      </c>
      <c r="I532">
        <f t="shared" si="8"/>
        <v>182</v>
      </c>
      <c r="J532" t="str">
        <f>VLOOKUP(B532,Лист4!B:M,6,1)</f>
        <v>Bacteria</v>
      </c>
      <c r="K532" t="str">
        <f>VLOOKUP(B532,Лист4!B:M,7,1)</f>
        <v xml:space="preserve"> Firmicutes</v>
      </c>
      <c r="L532" t="str">
        <f>VLOOKUP(B532,Лист4!B:M,8,1)</f>
        <v xml:space="preserve"> Bacilli</v>
      </c>
      <c r="M532" t="str">
        <f>VLOOKUP(B532,Лист4!B:M,9,1)</f>
        <v xml:space="preserve"> Lactobacillales</v>
      </c>
      <c r="N532" t="str">
        <f>VLOOKUP(B532,Лист4!B:M,10,1)</f>
        <v xml:space="preserve"> Streptococcaceae</v>
      </c>
      <c r="O532" t="str">
        <f>VLOOKUP(B532,Лист4!B:M,11,1)</f>
        <v>Streptococcus.</v>
      </c>
      <c r="P532">
        <f>VLOOKUP(B532,Лист4!B:M,12,1)</f>
        <v>0</v>
      </c>
      <c r="Q532">
        <f>VLOOKUP(B532,Лист4!B:N,13,1)</f>
        <v>0</v>
      </c>
    </row>
    <row r="533" spans="1:17" x14ac:dyDescent="0.25">
      <c r="A533" t="s">
        <v>724</v>
      </c>
      <c r="B533" t="s">
        <v>725</v>
      </c>
      <c r="C533">
        <v>501</v>
      </c>
      <c r="D533" t="s">
        <v>14</v>
      </c>
      <c r="E533">
        <v>31</v>
      </c>
      <c r="F533">
        <v>307</v>
      </c>
      <c r="G533">
        <v>7592</v>
      </c>
      <c r="H533" t="s">
        <v>15</v>
      </c>
      <c r="I533">
        <f t="shared" si="8"/>
        <v>277</v>
      </c>
      <c r="J533" t="str">
        <f>VLOOKUP(B533,Лист4!B:M,6,1)</f>
        <v>Bacteria</v>
      </c>
      <c r="K533" t="str">
        <f>VLOOKUP(B533,Лист4!B:M,7,1)</f>
        <v xml:space="preserve"> Firmicutes</v>
      </c>
      <c r="L533" t="str">
        <f>VLOOKUP(B533,Лист4!B:M,8,1)</f>
        <v xml:space="preserve"> Bacilli</v>
      </c>
      <c r="M533" t="str">
        <f>VLOOKUP(B533,Лист4!B:M,9,1)</f>
        <v xml:space="preserve"> Lactobacillales</v>
      </c>
      <c r="N533" t="str">
        <f>VLOOKUP(B533,Лист4!B:M,10,1)</f>
        <v xml:space="preserve"> Streptococcaceae</v>
      </c>
      <c r="O533" t="str">
        <f>VLOOKUP(B533,Лист4!B:M,11,1)</f>
        <v>Streptococcus.</v>
      </c>
      <c r="P533">
        <f>VLOOKUP(B533,Лист4!B:M,12,1)</f>
        <v>0</v>
      </c>
      <c r="Q533">
        <f>VLOOKUP(B533,Лист4!B:N,13,1)</f>
        <v>0</v>
      </c>
    </row>
    <row r="534" spans="1:17" x14ac:dyDescent="0.25">
      <c r="A534" t="s">
        <v>724</v>
      </c>
      <c r="B534" t="s">
        <v>725</v>
      </c>
      <c r="C534">
        <v>501</v>
      </c>
      <c r="D534" t="s">
        <v>10</v>
      </c>
      <c r="E534">
        <v>320</v>
      </c>
      <c r="F534">
        <v>501</v>
      </c>
      <c r="G534">
        <v>1239</v>
      </c>
      <c r="H534" t="s">
        <v>11</v>
      </c>
      <c r="I534">
        <f t="shared" si="8"/>
        <v>182</v>
      </c>
      <c r="J534" t="str">
        <f>VLOOKUP(B534,Лист4!B:M,6,1)</f>
        <v>Bacteria</v>
      </c>
      <c r="K534" t="str">
        <f>VLOOKUP(B534,Лист4!B:M,7,1)</f>
        <v xml:space="preserve"> Firmicutes</v>
      </c>
      <c r="L534" t="str">
        <f>VLOOKUP(B534,Лист4!B:M,8,1)</f>
        <v xml:space="preserve"> Bacilli</v>
      </c>
      <c r="M534" t="str">
        <f>VLOOKUP(B534,Лист4!B:M,9,1)</f>
        <v xml:space="preserve"> Lactobacillales</v>
      </c>
      <c r="N534" t="str">
        <f>VLOOKUP(B534,Лист4!B:M,10,1)</f>
        <v xml:space="preserve"> Streptococcaceae</v>
      </c>
      <c r="O534" t="str">
        <f>VLOOKUP(B534,Лист4!B:M,11,1)</f>
        <v>Streptococcus.</v>
      </c>
      <c r="P534">
        <f>VLOOKUP(B534,Лист4!B:M,12,1)</f>
        <v>0</v>
      </c>
      <c r="Q534">
        <f>VLOOKUP(B534,Лист4!B:N,13,1)</f>
        <v>0</v>
      </c>
    </row>
    <row r="535" spans="1:17" x14ac:dyDescent="0.25">
      <c r="A535" t="s">
        <v>726</v>
      </c>
      <c r="B535" t="s">
        <v>727</v>
      </c>
      <c r="C535">
        <v>223</v>
      </c>
      <c r="D535" t="s">
        <v>10</v>
      </c>
      <c r="E535">
        <v>40</v>
      </c>
      <c r="F535">
        <v>223</v>
      </c>
      <c r="G535">
        <v>1239</v>
      </c>
      <c r="H535" t="s">
        <v>11</v>
      </c>
      <c r="I535">
        <f t="shared" si="8"/>
        <v>184</v>
      </c>
      <c r="J535" t="str">
        <f>VLOOKUP(B535,Лист4!B:M,6,1)</f>
        <v>Bacteria</v>
      </c>
      <c r="K535" t="str">
        <f>VLOOKUP(B535,Лист4!B:M,7,1)</f>
        <v xml:space="preserve"> Firmicutes</v>
      </c>
      <c r="L535" t="str">
        <f>VLOOKUP(B535,Лист4!B:M,8,1)</f>
        <v xml:space="preserve"> Clostridia</v>
      </c>
      <c r="M535" t="str">
        <f>VLOOKUP(B535,Лист4!B:M,9,1)</f>
        <v xml:space="preserve"> Clostridiales</v>
      </c>
      <c r="N535" t="str">
        <f>VLOOKUP(B535,Лист4!B:M,10,1)</f>
        <v>Clostridiales Family XI. Incertae Sedis</v>
      </c>
      <c r="O535" t="str">
        <f>VLOOKUP(B535,Лист4!B:M,11,1)</f>
        <v xml:space="preserve"> Finegoldia.</v>
      </c>
      <c r="P535">
        <f>VLOOKUP(B535,Лист4!B:M,12,1)</f>
        <v>0</v>
      </c>
      <c r="Q535">
        <f>VLOOKUP(B535,Лист4!B:N,13,1)</f>
        <v>0</v>
      </c>
    </row>
    <row r="536" spans="1:17" x14ac:dyDescent="0.25">
      <c r="A536" t="s">
        <v>728</v>
      </c>
      <c r="B536" t="s">
        <v>729</v>
      </c>
      <c r="C536">
        <v>515</v>
      </c>
      <c r="D536" t="s">
        <v>14</v>
      </c>
      <c r="E536">
        <v>35</v>
      </c>
      <c r="F536">
        <v>320</v>
      </c>
      <c r="G536">
        <v>7592</v>
      </c>
      <c r="H536" t="s">
        <v>15</v>
      </c>
      <c r="I536">
        <f t="shared" si="8"/>
        <v>286</v>
      </c>
      <c r="J536" t="str">
        <f>VLOOKUP(B536,Лист4!B:M,6,1)</f>
        <v>Bacteria</v>
      </c>
      <c r="K536" t="str">
        <f>VLOOKUP(B536,Лист4!B:M,7,1)</f>
        <v xml:space="preserve"> Firmicutes</v>
      </c>
      <c r="L536" t="str">
        <f>VLOOKUP(B536,Лист4!B:M,8,1)</f>
        <v xml:space="preserve"> Bacilli</v>
      </c>
      <c r="M536" t="str">
        <f>VLOOKUP(B536,Лист4!B:M,9,1)</f>
        <v xml:space="preserve"> Bacillales</v>
      </c>
      <c r="N536" t="str">
        <f>VLOOKUP(B536,Лист4!B:M,10,1)</f>
        <v xml:space="preserve"> Staphylococcus.</v>
      </c>
      <c r="O536">
        <f>VLOOKUP(B536,Лист4!B:M,11,1)</f>
        <v>0</v>
      </c>
      <c r="P536">
        <f>VLOOKUP(B536,Лист4!B:M,12,1)</f>
        <v>0</v>
      </c>
      <c r="Q536">
        <f>VLOOKUP(B536,Лист4!B:N,13,1)</f>
        <v>0</v>
      </c>
    </row>
    <row r="537" spans="1:17" x14ac:dyDescent="0.25">
      <c r="A537" t="s">
        <v>728</v>
      </c>
      <c r="B537" t="s">
        <v>729</v>
      </c>
      <c r="C537">
        <v>515</v>
      </c>
      <c r="D537" t="s">
        <v>10</v>
      </c>
      <c r="E537">
        <v>334</v>
      </c>
      <c r="F537">
        <v>515</v>
      </c>
      <c r="G537">
        <v>1239</v>
      </c>
      <c r="H537" t="s">
        <v>11</v>
      </c>
      <c r="I537">
        <f t="shared" si="8"/>
        <v>182</v>
      </c>
      <c r="J537" t="str">
        <f>VLOOKUP(B537,Лист4!B:M,6,1)</f>
        <v>Bacteria</v>
      </c>
      <c r="K537" t="str">
        <f>VLOOKUP(B537,Лист4!B:M,7,1)</f>
        <v xml:space="preserve"> Firmicutes</v>
      </c>
      <c r="L537" t="str">
        <f>VLOOKUP(B537,Лист4!B:M,8,1)</f>
        <v xml:space="preserve"> Bacilli</v>
      </c>
      <c r="M537" t="str">
        <f>VLOOKUP(B537,Лист4!B:M,9,1)</f>
        <v xml:space="preserve"> Bacillales</v>
      </c>
      <c r="N537" t="str">
        <f>VLOOKUP(B537,Лист4!B:M,10,1)</f>
        <v xml:space="preserve"> Staphylococcus.</v>
      </c>
      <c r="O537">
        <f>VLOOKUP(B537,Лист4!B:M,11,1)</f>
        <v>0</v>
      </c>
      <c r="P537">
        <f>VLOOKUP(B537,Лист4!B:M,12,1)</f>
        <v>0</v>
      </c>
      <c r="Q537">
        <f>VLOOKUP(B537,Лист4!B:N,13,1)</f>
        <v>0</v>
      </c>
    </row>
    <row r="538" spans="1:17" x14ac:dyDescent="0.25">
      <c r="A538" t="s">
        <v>730</v>
      </c>
      <c r="B538" t="s">
        <v>731</v>
      </c>
      <c r="C538">
        <v>516</v>
      </c>
      <c r="D538" t="s">
        <v>14</v>
      </c>
      <c r="E538">
        <v>35</v>
      </c>
      <c r="F538">
        <v>321</v>
      </c>
      <c r="G538">
        <v>7592</v>
      </c>
      <c r="H538" t="s">
        <v>15</v>
      </c>
      <c r="I538">
        <f t="shared" si="8"/>
        <v>287</v>
      </c>
      <c r="J538" t="str">
        <f>VLOOKUP(B538,Лист4!B:M,6,1)</f>
        <v>Bacteria</v>
      </c>
      <c r="K538" t="str">
        <f>VLOOKUP(B538,Лист4!B:M,7,1)</f>
        <v xml:space="preserve"> Firmicutes</v>
      </c>
      <c r="L538" t="str">
        <f>VLOOKUP(B538,Лист4!B:M,8,1)</f>
        <v xml:space="preserve"> Bacilli</v>
      </c>
      <c r="M538" t="str">
        <f>VLOOKUP(B538,Лист4!B:M,9,1)</f>
        <v xml:space="preserve"> Bacillales</v>
      </c>
      <c r="N538" t="str">
        <f>VLOOKUP(B538,Лист4!B:M,10,1)</f>
        <v xml:space="preserve"> Staphylococcus.</v>
      </c>
      <c r="O538">
        <f>VLOOKUP(B538,Лист4!B:M,11,1)</f>
        <v>0</v>
      </c>
      <c r="P538">
        <f>VLOOKUP(B538,Лист4!B:M,12,1)</f>
        <v>0</v>
      </c>
      <c r="Q538">
        <f>VLOOKUP(B538,Лист4!B:N,13,1)</f>
        <v>0</v>
      </c>
    </row>
    <row r="539" spans="1:17" x14ac:dyDescent="0.25">
      <c r="A539" t="s">
        <v>730</v>
      </c>
      <c r="B539" t="s">
        <v>731</v>
      </c>
      <c r="C539">
        <v>516</v>
      </c>
      <c r="D539" t="s">
        <v>10</v>
      </c>
      <c r="E539">
        <v>335</v>
      </c>
      <c r="F539">
        <v>516</v>
      </c>
      <c r="G539">
        <v>1239</v>
      </c>
      <c r="H539" t="s">
        <v>11</v>
      </c>
      <c r="I539">
        <f t="shared" si="8"/>
        <v>182</v>
      </c>
      <c r="J539" t="str">
        <f>VLOOKUP(B539,Лист4!B:M,6,1)</f>
        <v>Bacteria</v>
      </c>
      <c r="K539" t="str">
        <f>VLOOKUP(B539,Лист4!B:M,7,1)</f>
        <v xml:space="preserve"> Firmicutes</v>
      </c>
      <c r="L539" t="str">
        <f>VLOOKUP(B539,Лист4!B:M,8,1)</f>
        <v xml:space="preserve"> Bacilli</v>
      </c>
      <c r="M539" t="str">
        <f>VLOOKUP(B539,Лист4!B:M,9,1)</f>
        <v xml:space="preserve"> Bacillales</v>
      </c>
      <c r="N539" t="str">
        <f>VLOOKUP(B539,Лист4!B:M,10,1)</f>
        <v xml:space="preserve"> Staphylococcus.</v>
      </c>
      <c r="O539">
        <f>VLOOKUP(B539,Лист4!B:M,11,1)</f>
        <v>0</v>
      </c>
      <c r="P539">
        <f>VLOOKUP(B539,Лист4!B:M,12,1)</f>
        <v>0</v>
      </c>
      <c r="Q539">
        <f>VLOOKUP(B539,Лист4!B:N,13,1)</f>
        <v>0</v>
      </c>
    </row>
    <row r="540" spans="1:17" x14ac:dyDescent="0.25">
      <c r="A540" t="s">
        <v>732</v>
      </c>
      <c r="B540" t="s">
        <v>733</v>
      </c>
      <c r="C540">
        <v>121</v>
      </c>
      <c r="D540" t="s">
        <v>10</v>
      </c>
      <c r="E540">
        <v>50</v>
      </c>
      <c r="F540">
        <v>119</v>
      </c>
      <c r="G540">
        <v>1239</v>
      </c>
      <c r="H540" t="s">
        <v>11</v>
      </c>
      <c r="I540">
        <f t="shared" si="8"/>
        <v>70</v>
      </c>
      <c r="J540" t="str">
        <f>VLOOKUP(B540,Лист4!B:M,6,1)</f>
        <v>Bacteria</v>
      </c>
      <c r="K540" t="str">
        <f>VLOOKUP(B540,Лист4!B:M,7,1)</f>
        <v xml:space="preserve"> Firmicutes</v>
      </c>
      <c r="L540" t="str">
        <f>VLOOKUP(B540,Лист4!B:M,8,1)</f>
        <v xml:space="preserve"> Bacilli</v>
      </c>
      <c r="M540" t="str">
        <f>VLOOKUP(B540,Лист4!B:M,9,1)</f>
        <v xml:space="preserve"> Lactobacillales</v>
      </c>
      <c r="N540" t="str">
        <f>VLOOKUP(B540,Лист4!B:M,10,1)</f>
        <v xml:space="preserve"> Enterococcaceae</v>
      </c>
      <c r="O540" t="str">
        <f>VLOOKUP(B540,Лист4!B:M,11,1)</f>
        <v>Enterococcus.</v>
      </c>
      <c r="P540">
        <f>VLOOKUP(B540,Лист4!B:M,12,1)</f>
        <v>0</v>
      </c>
      <c r="Q540">
        <f>VLOOKUP(B540,Лист4!B:N,13,1)</f>
        <v>0</v>
      </c>
    </row>
    <row r="541" spans="1:17" x14ac:dyDescent="0.25">
      <c r="A541" t="s">
        <v>734</v>
      </c>
      <c r="B541" t="s">
        <v>735</v>
      </c>
      <c r="C541">
        <v>511</v>
      </c>
      <c r="D541" t="s">
        <v>14</v>
      </c>
      <c r="E541">
        <v>38</v>
      </c>
      <c r="F541">
        <v>316</v>
      </c>
      <c r="G541">
        <v>7592</v>
      </c>
      <c r="H541" t="s">
        <v>15</v>
      </c>
      <c r="I541">
        <f t="shared" si="8"/>
        <v>279</v>
      </c>
      <c r="J541" t="str">
        <f>VLOOKUP(B541,Лист4!B:M,6,1)</f>
        <v>Bacteria</v>
      </c>
      <c r="K541" t="str">
        <f>VLOOKUP(B541,Лист4!B:M,7,1)</f>
        <v xml:space="preserve"> Firmicutes</v>
      </c>
      <c r="L541" t="str">
        <f>VLOOKUP(B541,Лист4!B:M,8,1)</f>
        <v xml:space="preserve"> Bacilli</v>
      </c>
      <c r="M541" t="str">
        <f>VLOOKUP(B541,Лист4!B:M,9,1)</f>
        <v xml:space="preserve"> Lactobacillales</v>
      </c>
      <c r="N541" t="str">
        <f>VLOOKUP(B541,Лист4!B:M,10,1)</f>
        <v xml:space="preserve"> Enterococcaceae</v>
      </c>
      <c r="O541" t="str">
        <f>VLOOKUP(B541,Лист4!B:M,11,1)</f>
        <v>Enterococcus.</v>
      </c>
      <c r="P541">
        <f>VLOOKUP(B541,Лист4!B:M,12,1)</f>
        <v>0</v>
      </c>
      <c r="Q541">
        <f>VLOOKUP(B541,Лист4!B:N,13,1)</f>
        <v>0</v>
      </c>
    </row>
    <row r="542" spans="1:17" x14ac:dyDescent="0.25">
      <c r="A542" t="s">
        <v>734</v>
      </c>
      <c r="B542" t="s">
        <v>735</v>
      </c>
      <c r="C542">
        <v>511</v>
      </c>
      <c r="D542" t="s">
        <v>10</v>
      </c>
      <c r="E542">
        <v>330</v>
      </c>
      <c r="F542">
        <v>511</v>
      </c>
      <c r="G542">
        <v>1239</v>
      </c>
      <c r="H542" t="s">
        <v>11</v>
      </c>
      <c r="I542">
        <f t="shared" si="8"/>
        <v>182</v>
      </c>
      <c r="J542" t="str">
        <f>VLOOKUP(B542,Лист4!B:M,6,1)</f>
        <v>Bacteria</v>
      </c>
      <c r="K542" t="str">
        <f>VLOOKUP(B542,Лист4!B:M,7,1)</f>
        <v xml:space="preserve"> Firmicutes</v>
      </c>
      <c r="L542" t="str">
        <f>VLOOKUP(B542,Лист4!B:M,8,1)</f>
        <v xml:space="preserve"> Bacilli</v>
      </c>
      <c r="M542" t="str">
        <f>VLOOKUP(B542,Лист4!B:M,9,1)</f>
        <v xml:space="preserve"> Lactobacillales</v>
      </c>
      <c r="N542" t="str">
        <f>VLOOKUP(B542,Лист4!B:M,10,1)</f>
        <v xml:space="preserve"> Enterococcaceae</v>
      </c>
      <c r="O542" t="str">
        <f>VLOOKUP(B542,Лист4!B:M,11,1)</f>
        <v>Enterococcus.</v>
      </c>
      <c r="P542">
        <f>VLOOKUP(B542,Лист4!B:M,12,1)</f>
        <v>0</v>
      </c>
      <c r="Q542">
        <f>VLOOKUP(B542,Лист4!B:N,13,1)</f>
        <v>0</v>
      </c>
    </row>
    <row r="543" spans="1:17" x14ac:dyDescent="0.25">
      <c r="A543" t="s">
        <v>736</v>
      </c>
      <c r="B543" t="s">
        <v>737</v>
      </c>
      <c r="C543">
        <v>511</v>
      </c>
      <c r="D543" t="s">
        <v>14</v>
      </c>
      <c r="E543">
        <v>38</v>
      </c>
      <c r="F543">
        <v>316</v>
      </c>
      <c r="G543">
        <v>7592</v>
      </c>
      <c r="H543" t="s">
        <v>15</v>
      </c>
      <c r="I543">
        <f t="shared" si="8"/>
        <v>279</v>
      </c>
      <c r="J543" t="str">
        <f>VLOOKUP(B543,Лист4!B:M,6,1)</f>
        <v>Bacteria</v>
      </c>
      <c r="K543" t="str">
        <f>VLOOKUP(B543,Лист4!B:M,7,1)</f>
        <v xml:space="preserve"> Firmicutes</v>
      </c>
      <c r="L543" t="str">
        <f>VLOOKUP(B543,Лист4!B:M,8,1)</f>
        <v xml:space="preserve"> Bacilli</v>
      </c>
      <c r="M543" t="str">
        <f>VLOOKUP(B543,Лист4!B:M,9,1)</f>
        <v xml:space="preserve"> Lactobacillales</v>
      </c>
      <c r="N543" t="str">
        <f>VLOOKUP(B543,Лист4!B:M,10,1)</f>
        <v xml:space="preserve"> Enterococcaceae</v>
      </c>
      <c r="O543" t="str">
        <f>VLOOKUP(B543,Лист4!B:M,11,1)</f>
        <v>Enterococcus.</v>
      </c>
      <c r="P543">
        <f>VLOOKUP(B543,Лист4!B:M,12,1)</f>
        <v>0</v>
      </c>
      <c r="Q543">
        <f>VLOOKUP(B543,Лист4!B:N,13,1)</f>
        <v>0</v>
      </c>
    </row>
    <row r="544" spans="1:17" x14ac:dyDescent="0.25">
      <c r="A544" t="s">
        <v>736</v>
      </c>
      <c r="B544" t="s">
        <v>737</v>
      </c>
      <c r="C544">
        <v>511</v>
      </c>
      <c r="D544" t="s">
        <v>10</v>
      </c>
      <c r="E544">
        <v>330</v>
      </c>
      <c r="F544">
        <v>511</v>
      </c>
      <c r="G544">
        <v>1239</v>
      </c>
      <c r="H544" t="s">
        <v>11</v>
      </c>
      <c r="I544">
        <f t="shared" si="8"/>
        <v>182</v>
      </c>
      <c r="J544" t="str">
        <f>VLOOKUP(B544,Лист4!B:M,6,1)</f>
        <v>Bacteria</v>
      </c>
      <c r="K544" t="str">
        <f>VLOOKUP(B544,Лист4!B:M,7,1)</f>
        <v xml:space="preserve"> Firmicutes</v>
      </c>
      <c r="L544" t="str">
        <f>VLOOKUP(B544,Лист4!B:M,8,1)</f>
        <v xml:space="preserve"> Bacilli</v>
      </c>
      <c r="M544" t="str">
        <f>VLOOKUP(B544,Лист4!B:M,9,1)</f>
        <v xml:space="preserve"> Lactobacillales</v>
      </c>
      <c r="N544" t="str">
        <f>VLOOKUP(B544,Лист4!B:M,10,1)</f>
        <v xml:space="preserve"> Enterococcaceae</v>
      </c>
      <c r="O544" t="str">
        <f>VLOOKUP(B544,Лист4!B:M,11,1)</f>
        <v>Enterococcus.</v>
      </c>
      <c r="P544">
        <f>VLOOKUP(B544,Лист4!B:M,12,1)</f>
        <v>0</v>
      </c>
      <c r="Q544">
        <f>VLOOKUP(B544,Лист4!B:N,13,1)</f>
        <v>0</v>
      </c>
    </row>
    <row r="545" spans="1:17" x14ac:dyDescent="0.25">
      <c r="A545" t="s">
        <v>738</v>
      </c>
      <c r="B545" t="s">
        <v>739</v>
      </c>
      <c r="C545">
        <v>511</v>
      </c>
      <c r="D545" t="s">
        <v>14</v>
      </c>
      <c r="E545">
        <v>38</v>
      </c>
      <c r="F545">
        <v>316</v>
      </c>
      <c r="G545">
        <v>7592</v>
      </c>
      <c r="H545" t="s">
        <v>15</v>
      </c>
      <c r="I545">
        <f t="shared" si="8"/>
        <v>279</v>
      </c>
      <c r="J545" t="str">
        <f>VLOOKUP(B545,Лист4!B:M,6,1)</f>
        <v>Bacteria</v>
      </c>
      <c r="K545" t="str">
        <f>VLOOKUP(B545,Лист4!B:M,7,1)</f>
        <v xml:space="preserve"> Firmicutes</v>
      </c>
      <c r="L545" t="str">
        <f>VLOOKUP(B545,Лист4!B:M,8,1)</f>
        <v xml:space="preserve"> Bacilli</v>
      </c>
      <c r="M545" t="str">
        <f>VLOOKUP(B545,Лист4!B:M,9,1)</f>
        <v xml:space="preserve"> Lactobacillales</v>
      </c>
      <c r="N545" t="str">
        <f>VLOOKUP(B545,Лист4!B:M,10,1)</f>
        <v xml:space="preserve"> Enterococcaceae</v>
      </c>
      <c r="O545" t="str">
        <f>VLOOKUP(B545,Лист4!B:M,11,1)</f>
        <v>Enterococcus.</v>
      </c>
      <c r="P545">
        <f>VLOOKUP(B545,Лист4!B:M,12,1)</f>
        <v>0</v>
      </c>
      <c r="Q545">
        <f>VLOOKUP(B545,Лист4!B:N,13,1)</f>
        <v>0</v>
      </c>
    </row>
    <row r="546" spans="1:17" x14ac:dyDescent="0.25">
      <c r="A546" t="s">
        <v>738</v>
      </c>
      <c r="B546" t="s">
        <v>739</v>
      </c>
      <c r="C546">
        <v>511</v>
      </c>
      <c r="D546" t="s">
        <v>10</v>
      </c>
      <c r="E546">
        <v>330</v>
      </c>
      <c r="F546">
        <v>511</v>
      </c>
      <c r="G546">
        <v>1239</v>
      </c>
      <c r="H546" t="s">
        <v>11</v>
      </c>
      <c r="I546">
        <f t="shared" si="8"/>
        <v>182</v>
      </c>
      <c r="J546" t="str">
        <f>VLOOKUP(B546,Лист4!B:M,6,1)</f>
        <v>Bacteria</v>
      </c>
      <c r="K546" t="str">
        <f>VLOOKUP(B546,Лист4!B:M,7,1)</f>
        <v xml:space="preserve"> Firmicutes</v>
      </c>
      <c r="L546" t="str">
        <f>VLOOKUP(B546,Лист4!B:M,8,1)</f>
        <v xml:space="preserve"> Bacilli</v>
      </c>
      <c r="M546" t="str">
        <f>VLOOKUP(B546,Лист4!B:M,9,1)</f>
        <v xml:space="preserve"> Lactobacillales</v>
      </c>
      <c r="N546" t="str">
        <f>VLOOKUP(B546,Лист4!B:M,10,1)</f>
        <v xml:space="preserve"> Enterococcaceae</v>
      </c>
      <c r="O546" t="str">
        <f>VLOOKUP(B546,Лист4!B:M,11,1)</f>
        <v>Enterococcus.</v>
      </c>
      <c r="P546">
        <f>VLOOKUP(B546,Лист4!B:M,12,1)</f>
        <v>0</v>
      </c>
      <c r="Q546">
        <f>VLOOKUP(B546,Лист4!B:N,13,1)</f>
        <v>0</v>
      </c>
    </row>
    <row r="547" spans="1:17" x14ac:dyDescent="0.25">
      <c r="A547" t="s">
        <v>740</v>
      </c>
      <c r="B547" t="s">
        <v>741</v>
      </c>
      <c r="C547">
        <v>121</v>
      </c>
      <c r="D547" t="s">
        <v>10</v>
      </c>
      <c r="E547">
        <v>50</v>
      </c>
      <c r="F547">
        <v>119</v>
      </c>
      <c r="G547">
        <v>1239</v>
      </c>
      <c r="H547" t="s">
        <v>11</v>
      </c>
      <c r="I547">
        <f t="shared" si="8"/>
        <v>70</v>
      </c>
      <c r="J547" t="str">
        <f>VLOOKUP(B547,Лист4!B:M,6,1)</f>
        <v>Bacteria</v>
      </c>
      <c r="K547" t="str">
        <f>VLOOKUP(B547,Лист4!B:M,7,1)</f>
        <v xml:space="preserve"> Firmicutes</v>
      </c>
      <c r="L547" t="str">
        <f>VLOOKUP(B547,Лист4!B:M,8,1)</f>
        <v xml:space="preserve"> Bacilli</v>
      </c>
      <c r="M547" t="str">
        <f>VLOOKUP(B547,Лист4!B:M,9,1)</f>
        <v xml:space="preserve"> Lactobacillales</v>
      </c>
      <c r="N547" t="str">
        <f>VLOOKUP(B547,Лист4!B:M,10,1)</f>
        <v xml:space="preserve"> Enterococcaceae</v>
      </c>
      <c r="O547" t="str">
        <f>VLOOKUP(B547,Лист4!B:M,11,1)</f>
        <v>Enterococcus.</v>
      </c>
      <c r="P547">
        <f>VLOOKUP(B547,Лист4!B:M,12,1)</f>
        <v>0</v>
      </c>
      <c r="Q547">
        <f>VLOOKUP(B547,Лист4!B:N,13,1)</f>
        <v>0</v>
      </c>
    </row>
    <row r="548" spans="1:17" x14ac:dyDescent="0.25">
      <c r="A548" t="s">
        <v>742</v>
      </c>
      <c r="B548" t="s">
        <v>743</v>
      </c>
      <c r="C548">
        <v>511</v>
      </c>
      <c r="D548" t="s">
        <v>14</v>
      </c>
      <c r="E548">
        <v>38</v>
      </c>
      <c r="F548">
        <v>316</v>
      </c>
      <c r="G548">
        <v>7592</v>
      </c>
      <c r="H548" t="s">
        <v>15</v>
      </c>
      <c r="I548">
        <f t="shared" si="8"/>
        <v>279</v>
      </c>
      <c r="J548" t="str">
        <f>VLOOKUP(B548,Лист4!B:M,6,1)</f>
        <v>Bacteria</v>
      </c>
      <c r="K548" t="str">
        <f>VLOOKUP(B548,Лист4!B:M,7,1)</f>
        <v xml:space="preserve"> Firmicutes</v>
      </c>
      <c r="L548" t="str">
        <f>VLOOKUP(B548,Лист4!B:M,8,1)</f>
        <v xml:space="preserve"> Bacilli</v>
      </c>
      <c r="M548" t="str">
        <f>VLOOKUP(B548,Лист4!B:M,9,1)</f>
        <v xml:space="preserve"> Lactobacillales</v>
      </c>
      <c r="N548" t="str">
        <f>VLOOKUP(B548,Лист4!B:M,10,1)</f>
        <v xml:space="preserve"> Enterococcaceae</v>
      </c>
      <c r="O548" t="str">
        <f>VLOOKUP(B548,Лист4!B:M,11,1)</f>
        <v>Enterococcus.</v>
      </c>
      <c r="P548">
        <f>VLOOKUP(B548,Лист4!B:M,12,1)</f>
        <v>0</v>
      </c>
      <c r="Q548">
        <f>VLOOKUP(B548,Лист4!B:N,13,1)</f>
        <v>0</v>
      </c>
    </row>
    <row r="549" spans="1:17" x14ac:dyDescent="0.25">
      <c r="A549" t="s">
        <v>742</v>
      </c>
      <c r="B549" t="s">
        <v>743</v>
      </c>
      <c r="C549">
        <v>511</v>
      </c>
      <c r="D549" t="s">
        <v>10</v>
      </c>
      <c r="E549">
        <v>330</v>
      </c>
      <c r="F549">
        <v>511</v>
      </c>
      <c r="G549">
        <v>1239</v>
      </c>
      <c r="H549" t="s">
        <v>11</v>
      </c>
      <c r="I549">
        <f t="shared" si="8"/>
        <v>182</v>
      </c>
      <c r="J549" t="str">
        <f>VLOOKUP(B549,Лист4!B:M,6,1)</f>
        <v>Bacteria</v>
      </c>
      <c r="K549" t="str">
        <f>VLOOKUP(B549,Лист4!B:M,7,1)</f>
        <v xml:space="preserve"> Firmicutes</v>
      </c>
      <c r="L549" t="str">
        <f>VLOOKUP(B549,Лист4!B:M,8,1)</f>
        <v xml:space="preserve"> Bacilli</v>
      </c>
      <c r="M549" t="str">
        <f>VLOOKUP(B549,Лист4!B:M,9,1)</f>
        <v xml:space="preserve"> Lactobacillales</v>
      </c>
      <c r="N549" t="str">
        <f>VLOOKUP(B549,Лист4!B:M,10,1)</f>
        <v xml:space="preserve"> Enterococcaceae</v>
      </c>
      <c r="O549" t="str">
        <f>VLOOKUP(B549,Лист4!B:M,11,1)</f>
        <v>Enterococcus.</v>
      </c>
      <c r="P549">
        <f>VLOOKUP(B549,Лист4!B:M,12,1)</f>
        <v>0</v>
      </c>
      <c r="Q549">
        <f>VLOOKUP(B549,Лист4!B:N,13,1)</f>
        <v>0</v>
      </c>
    </row>
    <row r="550" spans="1:17" x14ac:dyDescent="0.25">
      <c r="A550" t="s">
        <v>744</v>
      </c>
      <c r="B550" t="s">
        <v>745</v>
      </c>
      <c r="C550">
        <v>511</v>
      </c>
      <c r="D550" t="s">
        <v>14</v>
      </c>
      <c r="E550">
        <v>38</v>
      </c>
      <c r="F550">
        <v>316</v>
      </c>
      <c r="G550">
        <v>7592</v>
      </c>
      <c r="H550" t="s">
        <v>15</v>
      </c>
      <c r="I550">
        <f t="shared" si="8"/>
        <v>279</v>
      </c>
      <c r="J550" t="str">
        <f>VLOOKUP(B550,Лист4!B:M,6,1)</f>
        <v>Bacteria</v>
      </c>
      <c r="K550" t="str">
        <f>VLOOKUP(B550,Лист4!B:M,7,1)</f>
        <v xml:space="preserve"> Firmicutes</v>
      </c>
      <c r="L550" t="str">
        <f>VLOOKUP(B550,Лист4!B:M,8,1)</f>
        <v xml:space="preserve"> Bacilli</v>
      </c>
      <c r="M550" t="str">
        <f>VLOOKUP(B550,Лист4!B:M,9,1)</f>
        <v xml:space="preserve"> Lactobacillales</v>
      </c>
      <c r="N550" t="str">
        <f>VLOOKUP(B550,Лист4!B:M,10,1)</f>
        <v xml:space="preserve"> Enterococcaceae</v>
      </c>
      <c r="O550" t="str">
        <f>VLOOKUP(B550,Лист4!B:M,11,1)</f>
        <v>Enterococcus.</v>
      </c>
      <c r="P550">
        <f>VLOOKUP(B550,Лист4!B:M,12,1)</f>
        <v>0</v>
      </c>
      <c r="Q550">
        <f>VLOOKUP(B550,Лист4!B:N,13,1)</f>
        <v>0</v>
      </c>
    </row>
    <row r="551" spans="1:17" x14ac:dyDescent="0.25">
      <c r="A551" t="s">
        <v>744</v>
      </c>
      <c r="B551" t="s">
        <v>745</v>
      </c>
      <c r="C551">
        <v>511</v>
      </c>
      <c r="D551" t="s">
        <v>10</v>
      </c>
      <c r="E551">
        <v>330</v>
      </c>
      <c r="F551">
        <v>511</v>
      </c>
      <c r="G551">
        <v>1239</v>
      </c>
      <c r="H551" t="s">
        <v>11</v>
      </c>
      <c r="I551">
        <f t="shared" si="8"/>
        <v>182</v>
      </c>
      <c r="J551" t="str">
        <f>VLOOKUP(B551,Лист4!B:M,6,1)</f>
        <v>Bacteria</v>
      </c>
      <c r="K551" t="str">
        <f>VLOOKUP(B551,Лист4!B:M,7,1)</f>
        <v xml:space="preserve"> Firmicutes</v>
      </c>
      <c r="L551" t="str">
        <f>VLOOKUP(B551,Лист4!B:M,8,1)</f>
        <v xml:space="preserve"> Bacilli</v>
      </c>
      <c r="M551" t="str">
        <f>VLOOKUP(B551,Лист4!B:M,9,1)</f>
        <v xml:space="preserve"> Lactobacillales</v>
      </c>
      <c r="N551" t="str">
        <f>VLOOKUP(B551,Лист4!B:M,10,1)</f>
        <v xml:space="preserve"> Enterococcaceae</v>
      </c>
      <c r="O551" t="str">
        <f>VLOOKUP(B551,Лист4!B:M,11,1)</f>
        <v>Enterococcus.</v>
      </c>
      <c r="P551">
        <f>VLOOKUP(B551,Лист4!B:M,12,1)</f>
        <v>0</v>
      </c>
      <c r="Q551">
        <f>VLOOKUP(B551,Лист4!B:N,13,1)</f>
        <v>0</v>
      </c>
    </row>
    <row r="552" spans="1:17" x14ac:dyDescent="0.25">
      <c r="A552" t="s">
        <v>746</v>
      </c>
      <c r="B552" t="s">
        <v>747</v>
      </c>
      <c r="C552">
        <v>121</v>
      </c>
      <c r="D552" t="s">
        <v>10</v>
      </c>
      <c r="E552">
        <v>50</v>
      </c>
      <c r="F552">
        <v>119</v>
      </c>
      <c r="G552">
        <v>1239</v>
      </c>
      <c r="H552" t="s">
        <v>11</v>
      </c>
      <c r="I552">
        <f t="shared" si="8"/>
        <v>70</v>
      </c>
      <c r="J552" t="str">
        <f>VLOOKUP(B552,Лист4!B:M,6,1)</f>
        <v>Bacteria</v>
      </c>
      <c r="K552" t="str">
        <f>VLOOKUP(B552,Лист4!B:M,7,1)</f>
        <v xml:space="preserve"> Firmicutes</v>
      </c>
      <c r="L552" t="str">
        <f>VLOOKUP(B552,Лист4!B:M,8,1)</f>
        <v xml:space="preserve"> Bacilli</v>
      </c>
      <c r="M552" t="str">
        <f>VLOOKUP(B552,Лист4!B:M,9,1)</f>
        <v xml:space="preserve"> Lactobacillales</v>
      </c>
      <c r="N552" t="str">
        <f>VLOOKUP(B552,Лист4!B:M,10,1)</f>
        <v xml:space="preserve"> Enterococcaceae</v>
      </c>
      <c r="O552" t="str">
        <f>VLOOKUP(B552,Лист4!B:M,11,1)</f>
        <v>Enterococcus.</v>
      </c>
      <c r="P552">
        <f>VLOOKUP(B552,Лист4!B:M,12,1)</f>
        <v>0</v>
      </c>
      <c r="Q552">
        <f>VLOOKUP(B552,Лист4!B:N,13,1)</f>
        <v>0</v>
      </c>
    </row>
    <row r="553" spans="1:17" x14ac:dyDescent="0.25">
      <c r="A553" t="s">
        <v>748</v>
      </c>
      <c r="B553" t="s">
        <v>749</v>
      </c>
      <c r="C553">
        <v>511</v>
      </c>
      <c r="D553" t="s">
        <v>14</v>
      </c>
      <c r="E553">
        <v>38</v>
      </c>
      <c r="F553">
        <v>316</v>
      </c>
      <c r="G553">
        <v>7592</v>
      </c>
      <c r="H553" t="s">
        <v>15</v>
      </c>
      <c r="I553">
        <f t="shared" si="8"/>
        <v>279</v>
      </c>
      <c r="J553" t="str">
        <f>VLOOKUP(B553,Лист4!B:M,6,1)</f>
        <v>Bacteria</v>
      </c>
      <c r="K553" t="str">
        <f>VLOOKUP(B553,Лист4!B:M,7,1)</f>
        <v xml:space="preserve"> Firmicutes</v>
      </c>
      <c r="L553" t="str">
        <f>VLOOKUP(B553,Лист4!B:M,8,1)</f>
        <v xml:space="preserve"> Bacilli</v>
      </c>
      <c r="M553" t="str">
        <f>VLOOKUP(B553,Лист4!B:M,9,1)</f>
        <v xml:space="preserve"> Lactobacillales</v>
      </c>
      <c r="N553" t="str">
        <f>VLOOKUP(B553,Лист4!B:M,10,1)</f>
        <v xml:space="preserve"> Enterococcaceae</v>
      </c>
      <c r="O553" t="str">
        <f>VLOOKUP(B553,Лист4!B:M,11,1)</f>
        <v>Enterococcus.</v>
      </c>
      <c r="P553">
        <f>VLOOKUP(B553,Лист4!B:M,12,1)</f>
        <v>0</v>
      </c>
      <c r="Q553">
        <f>VLOOKUP(B553,Лист4!B:N,13,1)</f>
        <v>0</v>
      </c>
    </row>
    <row r="554" spans="1:17" x14ac:dyDescent="0.25">
      <c r="A554" t="s">
        <v>748</v>
      </c>
      <c r="B554" t="s">
        <v>749</v>
      </c>
      <c r="C554">
        <v>511</v>
      </c>
      <c r="D554" t="s">
        <v>10</v>
      </c>
      <c r="E554">
        <v>330</v>
      </c>
      <c r="F554">
        <v>511</v>
      </c>
      <c r="G554">
        <v>1239</v>
      </c>
      <c r="H554" t="s">
        <v>11</v>
      </c>
      <c r="I554">
        <f t="shared" si="8"/>
        <v>182</v>
      </c>
      <c r="J554" t="str">
        <f>VLOOKUP(B554,Лист4!B:M,6,1)</f>
        <v>Bacteria</v>
      </c>
      <c r="K554" t="str">
        <f>VLOOKUP(B554,Лист4!B:M,7,1)</f>
        <v xml:space="preserve"> Firmicutes</v>
      </c>
      <c r="L554" t="str">
        <f>VLOOKUP(B554,Лист4!B:M,8,1)</f>
        <v xml:space="preserve"> Bacilli</v>
      </c>
      <c r="M554" t="str">
        <f>VLOOKUP(B554,Лист4!B:M,9,1)</f>
        <v xml:space="preserve"> Lactobacillales</v>
      </c>
      <c r="N554" t="str">
        <f>VLOOKUP(B554,Лист4!B:M,10,1)</f>
        <v xml:space="preserve"> Enterococcaceae</v>
      </c>
      <c r="O554" t="str">
        <f>VLOOKUP(B554,Лист4!B:M,11,1)</f>
        <v>Enterococcus.</v>
      </c>
      <c r="P554">
        <f>VLOOKUP(B554,Лист4!B:M,12,1)</f>
        <v>0</v>
      </c>
      <c r="Q554">
        <f>VLOOKUP(B554,Лист4!B:N,13,1)</f>
        <v>0</v>
      </c>
    </row>
    <row r="555" spans="1:17" x14ac:dyDescent="0.25">
      <c r="A555" t="s">
        <v>750</v>
      </c>
      <c r="B555" t="s">
        <v>751</v>
      </c>
      <c r="C555">
        <v>223</v>
      </c>
      <c r="D555" t="s">
        <v>10</v>
      </c>
      <c r="E555">
        <v>42</v>
      </c>
      <c r="F555">
        <v>223</v>
      </c>
      <c r="G555">
        <v>1239</v>
      </c>
      <c r="H555" t="s">
        <v>11</v>
      </c>
      <c r="I555">
        <f t="shared" si="8"/>
        <v>182</v>
      </c>
      <c r="J555" t="str">
        <f>VLOOKUP(B555,Лист4!B:M,6,1)</f>
        <v>Bacteria</v>
      </c>
      <c r="K555" t="str">
        <f>VLOOKUP(B555,Лист4!B:M,7,1)</f>
        <v xml:space="preserve"> Proteobacteria</v>
      </c>
      <c r="L555" t="str">
        <f>VLOOKUP(B555,Лист4!B:M,8,1)</f>
        <v xml:space="preserve"> Gammaproteobacteria</v>
      </c>
      <c r="M555" t="str">
        <f>VLOOKUP(B555,Лист4!B:M,9,1)</f>
        <v xml:space="preserve"> Enterobacteriales</v>
      </c>
      <c r="N555" t="str">
        <f>VLOOKUP(B555,Лист4!B:M,10,1)</f>
        <v>Enterobacteriaceae</v>
      </c>
      <c r="O555" t="str">
        <f>VLOOKUP(B555,Лист4!B:M,11,1)</f>
        <v xml:space="preserve"> Escherichia.</v>
      </c>
      <c r="P555">
        <f>VLOOKUP(B555,Лист4!B:M,12,1)</f>
        <v>0</v>
      </c>
      <c r="Q555">
        <f>VLOOKUP(B555,Лист4!B:N,13,1)</f>
        <v>0</v>
      </c>
    </row>
    <row r="556" spans="1:17" x14ac:dyDescent="0.25">
      <c r="A556" t="s">
        <v>752</v>
      </c>
      <c r="B556" t="s">
        <v>753</v>
      </c>
      <c r="C556">
        <v>205</v>
      </c>
      <c r="D556" t="s">
        <v>10</v>
      </c>
      <c r="E556">
        <v>24</v>
      </c>
      <c r="F556">
        <v>205</v>
      </c>
      <c r="G556">
        <v>1239</v>
      </c>
      <c r="H556" t="s">
        <v>11</v>
      </c>
      <c r="I556">
        <f t="shared" si="8"/>
        <v>182</v>
      </c>
      <c r="J556" t="str">
        <f>VLOOKUP(B556,Лист4!B:M,6,1)</f>
        <v>Bacteria</v>
      </c>
      <c r="K556" t="str">
        <f>VLOOKUP(B556,Лист4!B:M,7,1)</f>
        <v xml:space="preserve"> Proteobacteria</v>
      </c>
      <c r="L556" t="str">
        <f>VLOOKUP(B556,Лист4!B:M,8,1)</f>
        <v xml:space="preserve"> Gammaproteobacteria</v>
      </c>
      <c r="M556" t="str">
        <f>VLOOKUP(B556,Лист4!B:M,9,1)</f>
        <v xml:space="preserve"> Enterobacteriales</v>
      </c>
      <c r="N556" t="str">
        <f>VLOOKUP(B556,Лист4!B:M,10,1)</f>
        <v>Enterobacteriaceae</v>
      </c>
      <c r="O556" t="str">
        <f>VLOOKUP(B556,Лист4!B:M,11,1)</f>
        <v xml:space="preserve"> Pantoea.</v>
      </c>
      <c r="P556">
        <f>VLOOKUP(B556,Лист4!B:M,12,1)</f>
        <v>0</v>
      </c>
      <c r="Q556">
        <f>VLOOKUP(B556,Лист4!B:N,13,1)</f>
        <v>0</v>
      </c>
    </row>
    <row r="557" spans="1:17" x14ac:dyDescent="0.25">
      <c r="A557" t="s">
        <v>754</v>
      </c>
      <c r="B557" t="s">
        <v>755</v>
      </c>
      <c r="C557">
        <v>220</v>
      </c>
      <c r="D557" t="s">
        <v>10</v>
      </c>
      <c r="E557">
        <v>39</v>
      </c>
      <c r="F557">
        <v>220</v>
      </c>
      <c r="G557">
        <v>1239</v>
      </c>
      <c r="H557" t="s">
        <v>11</v>
      </c>
      <c r="I557">
        <f t="shared" si="8"/>
        <v>182</v>
      </c>
      <c r="J557" t="str">
        <f>VLOOKUP(B557,Лист4!B:M,6,1)</f>
        <v>Bacteria</v>
      </c>
      <c r="K557" t="str">
        <f>VLOOKUP(B557,Лист4!B:M,7,1)</f>
        <v xml:space="preserve"> Firmicutes</v>
      </c>
      <c r="L557" t="str">
        <f>VLOOKUP(B557,Лист4!B:M,8,1)</f>
        <v xml:space="preserve"> Clostridia</v>
      </c>
      <c r="M557" t="str">
        <f>VLOOKUP(B557,Лист4!B:M,9,1)</f>
        <v xml:space="preserve"> Clostridiales</v>
      </c>
      <c r="N557" t="str">
        <f>VLOOKUP(B557,Лист4!B:M,10,1)</f>
        <v>Clostridiales Family XI. Incertae Sedis</v>
      </c>
      <c r="O557" t="str">
        <f>VLOOKUP(B557,Лист4!B:M,11,1)</f>
        <v xml:space="preserve"> Peptoniphilus.</v>
      </c>
      <c r="P557">
        <f>VLOOKUP(B557,Лист4!B:M,12,1)</f>
        <v>0</v>
      </c>
      <c r="Q557">
        <f>VLOOKUP(B557,Лист4!B:N,13,1)</f>
        <v>0</v>
      </c>
    </row>
    <row r="558" spans="1:17" x14ac:dyDescent="0.25">
      <c r="A558" t="s">
        <v>756</v>
      </c>
      <c r="B558" t="s">
        <v>757</v>
      </c>
      <c r="C558">
        <v>516</v>
      </c>
      <c r="D558" t="s">
        <v>14</v>
      </c>
      <c r="E558">
        <v>35</v>
      </c>
      <c r="F558">
        <v>321</v>
      </c>
      <c r="G558">
        <v>7592</v>
      </c>
      <c r="H558" t="s">
        <v>15</v>
      </c>
      <c r="I558">
        <f t="shared" si="8"/>
        <v>287</v>
      </c>
      <c r="J558" t="str">
        <f>VLOOKUP(B558,Лист4!B:M,6,1)</f>
        <v>Bacteria</v>
      </c>
      <c r="K558" t="str">
        <f>VLOOKUP(B558,Лист4!B:M,7,1)</f>
        <v xml:space="preserve"> Firmicutes</v>
      </c>
      <c r="L558" t="str">
        <f>VLOOKUP(B558,Лист4!B:M,8,1)</f>
        <v xml:space="preserve"> Bacilli</v>
      </c>
      <c r="M558" t="str">
        <f>VLOOKUP(B558,Лист4!B:M,9,1)</f>
        <v xml:space="preserve"> Bacillales</v>
      </c>
      <c r="N558" t="str">
        <f>VLOOKUP(B558,Лист4!B:M,10,1)</f>
        <v xml:space="preserve"> Staphylococcus.</v>
      </c>
      <c r="O558">
        <f>VLOOKUP(B558,Лист4!B:M,11,1)</f>
        <v>0</v>
      </c>
      <c r="P558">
        <f>VLOOKUP(B558,Лист4!B:M,12,1)</f>
        <v>0</v>
      </c>
      <c r="Q558">
        <f>VLOOKUP(B558,Лист4!B:N,13,1)</f>
        <v>0</v>
      </c>
    </row>
    <row r="559" spans="1:17" x14ac:dyDescent="0.25">
      <c r="A559" t="s">
        <v>756</v>
      </c>
      <c r="B559" t="s">
        <v>757</v>
      </c>
      <c r="C559">
        <v>516</v>
      </c>
      <c r="D559" t="s">
        <v>10</v>
      </c>
      <c r="E559">
        <v>335</v>
      </c>
      <c r="F559">
        <v>516</v>
      </c>
      <c r="G559">
        <v>1239</v>
      </c>
      <c r="H559" t="s">
        <v>11</v>
      </c>
      <c r="I559">
        <f t="shared" si="8"/>
        <v>182</v>
      </c>
      <c r="J559" t="str">
        <f>VLOOKUP(B559,Лист4!B:M,6,1)</f>
        <v>Bacteria</v>
      </c>
      <c r="K559" t="str">
        <f>VLOOKUP(B559,Лист4!B:M,7,1)</f>
        <v xml:space="preserve"> Firmicutes</v>
      </c>
      <c r="L559" t="str">
        <f>VLOOKUP(B559,Лист4!B:M,8,1)</f>
        <v xml:space="preserve"> Bacilli</v>
      </c>
      <c r="M559" t="str">
        <f>VLOOKUP(B559,Лист4!B:M,9,1)</f>
        <v xml:space="preserve"> Bacillales</v>
      </c>
      <c r="N559" t="str">
        <f>VLOOKUP(B559,Лист4!B:M,10,1)</f>
        <v xml:space="preserve"> Staphylococcus.</v>
      </c>
      <c r="O559">
        <f>VLOOKUP(B559,Лист4!B:M,11,1)</f>
        <v>0</v>
      </c>
      <c r="P559">
        <f>VLOOKUP(B559,Лист4!B:M,12,1)</f>
        <v>0</v>
      </c>
      <c r="Q559">
        <f>VLOOKUP(B559,Лист4!B:N,13,1)</f>
        <v>0</v>
      </c>
    </row>
    <row r="560" spans="1:17" x14ac:dyDescent="0.25">
      <c r="A560" t="s">
        <v>758</v>
      </c>
      <c r="B560" t="s">
        <v>759</v>
      </c>
      <c r="C560">
        <v>504</v>
      </c>
      <c r="D560" t="s">
        <v>14</v>
      </c>
      <c r="E560">
        <v>34</v>
      </c>
      <c r="F560">
        <v>307</v>
      </c>
      <c r="G560">
        <v>7592</v>
      </c>
      <c r="H560" t="s">
        <v>15</v>
      </c>
      <c r="I560">
        <f t="shared" si="8"/>
        <v>274</v>
      </c>
      <c r="J560" t="str">
        <f>VLOOKUP(B560,Лист4!B:M,6,1)</f>
        <v>Bacteria</v>
      </c>
      <c r="K560" t="str">
        <f>VLOOKUP(B560,Лист4!B:M,7,1)</f>
        <v xml:space="preserve"> Firmicutes</v>
      </c>
      <c r="L560" t="str">
        <f>VLOOKUP(B560,Лист4!B:M,8,1)</f>
        <v xml:space="preserve"> Bacilli</v>
      </c>
      <c r="M560" t="str">
        <f>VLOOKUP(B560,Лист4!B:M,9,1)</f>
        <v xml:space="preserve"> Lactobacillales</v>
      </c>
      <c r="N560" t="str">
        <f>VLOOKUP(B560,Лист4!B:M,10,1)</f>
        <v xml:space="preserve"> Streptococcaceae</v>
      </c>
      <c r="O560" t="str">
        <f>VLOOKUP(B560,Лист4!B:M,11,1)</f>
        <v>Streptococcus.</v>
      </c>
      <c r="P560">
        <f>VLOOKUP(B560,Лист4!B:M,12,1)</f>
        <v>0</v>
      </c>
      <c r="Q560">
        <f>VLOOKUP(B560,Лист4!B:N,13,1)</f>
        <v>0</v>
      </c>
    </row>
    <row r="561" spans="1:17" x14ac:dyDescent="0.25">
      <c r="A561" t="s">
        <v>758</v>
      </c>
      <c r="B561" t="s">
        <v>759</v>
      </c>
      <c r="C561">
        <v>504</v>
      </c>
      <c r="D561" t="s">
        <v>10</v>
      </c>
      <c r="E561">
        <v>320</v>
      </c>
      <c r="F561">
        <v>504</v>
      </c>
      <c r="G561">
        <v>1239</v>
      </c>
      <c r="H561" t="s">
        <v>11</v>
      </c>
      <c r="I561">
        <f t="shared" si="8"/>
        <v>185</v>
      </c>
      <c r="J561" t="str">
        <f>VLOOKUP(B561,Лист4!B:M,6,1)</f>
        <v>Bacteria</v>
      </c>
      <c r="K561" t="str">
        <f>VLOOKUP(B561,Лист4!B:M,7,1)</f>
        <v xml:space="preserve"> Firmicutes</v>
      </c>
      <c r="L561" t="str">
        <f>VLOOKUP(B561,Лист4!B:M,8,1)</f>
        <v xml:space="preserve"> Bacilli</v>
      </c>
      <c r="M561" t="str">
        <f>VLOOKUP(B561,Лист4!B:M,9,1)</f>
        <v xml:space="preserve"> Lactobacillales</v>
      </c>
      <c r="N561" t="str">
        <f>VLOOKUP(B561,Лист4!B:M,10,1)</f>
        <v xml:space="preserve"> Streptococcaceae</v>
      </c>
      <c r="O561" t="str">
        <f>VLOOKUP(B561,Лист4!B:M,11,1)</f>
        <v>Streptococcus.</v>
      </c>
      <c r="P561">
        <f>VLOOKUP(B561,Лист4!B:M,12,1)</f>
        <v>0</v>
      </c>
      <c r="Q561">
        <f>VLOOKUP(B561,Лист4!B:N,13,1)</f>
        <v>0</v>
      </c>
    </row>
    <row r="562" spans="1:17" x14ac:dyDescent="0.25">
      <c r="A562" t="s">
        <v>760</v>
      </c>
      <c r="B562" t="s">
        <v>761</v>
      </c>
      <c r="C562">
        <v>504</v>
      </c>
      <c r="D562" t="s">
        <v>14</v>
      </c>
      <c r="E562">
        <v>34</v>
      </c>
      <c r="F562">
        <v>307</v>
      </c>
      <c r="G562">
        <v>7592</v>
      </c>
      <c r="H562" t="s">
        <v>15</v>
      </c>
      <c r="I562">
        <f t="shared" si="8"/>
        <v>274</v>
      </c>
      <c r="J562" t="str">
        <f>VLOOKUP(B562,Лист4!B:M,6,1)</f>
        <v>Bacteria</v>
      </c>
      <c r="K562" t="str">
        <f>VLOOKUP(B562,Лист4!B:M,7,1)</f>
        <v xml:space="preserve"> Firmicutes</v>
      </c>
      <c r="L562" t="str">
        <f>VLOOKUP(B562,Лист4!B:M,8,1)</f>
        <v xml:space="preserve"> Bacilli</v>
      </c>
      <c r="M562" t="str">
        <f>VLOOKUP(B562,Лист4!B:M,9,1)</f>
        <v xml:space="preserve"> Lactobacillales</v>
      </c>
      <c r="N562" t="str">
        <f>VLOOKUP(B562,Лист4!B:M,10,1)</f>
        <v xml:space="preserve"> Streptococcaceae</v>
      </c>
      <c r="O562" t="str">
        <f>VLOOKUP(B562,Лист4!B:M,11,1)</f>
        <v>Streptococcus.</v>
      </c>
      <c r="P562">
        <f>VLOOKUP(B562,Лист4!B:M,12,1)</f>
        <v>0</v>
      </c>
      <c r="Q562">
        <f>VLOOKUP(B562,Лист4!B:N,13,1)</f>
        <v>0</v>
      </c>
    </row>
    <row r="563" spans="1:17" x14ac:dyDescent="0.25">
      <c r="A563" t="s">
        <v>760</v>
      </c>
      <c r="B563" t="s">
        <v>761</v>
      </c>
      <c r="C563">
        <v>504</v>
      </c>
      <c r="D563" t="s">
        <v>10</v>
      </c>
      <c r="E563">
        <v>320</v>
      </c>
      <c r="F563">
        <v>504</v>
      </c>
      <c r="G563">
        <v>1239</v>
      </c>
      <c r="H563" t="s">
        <v>11</v>
      </c>
      <c r="I563">
        <f t="shared" si="8"/>
        <v>185</v>
      </c>
      <c r="J563" t="str">
        <f>VLOOKUP(B563,Лист4!B:M,6,1)</f>
        <v>Bacteria</v>
      </c>
      <c r="K563" t="str">
        <f>VLOOKUP(B563,Лист4!B:M,7,1)</f>
        <v xml:space="preserve"> Firmicutes</v>
      </c>
      <c r="L563" t="str">
        <f>VLOOKUP(B563,Лист4!B:M,8,1)</f>
        <v xml:space="preserve"> Bacilli</v>
      </c>
      <c r="M563" t="str">
        <f>VLOOKUP(B563,Лист4!B:M,9,1)</f>
        <v xml:space="preserve"> Lactobacillales</v>
      </c>
      <c r="N563" t="str">
        <f>VLOOKUP(B563,Лист4!B:M,10,1)</f>
        <v xml:space="preserve"> Streptococcaceae</v>
      </c>
      <c r="O563" t="str">
        <f>VLOOKUP(B563,Лист4!B:M,11,1)</f>
        <v>Streptococcus.</v>
      </c>
      <c r="P563">
        <f>VLOOKUP(B563,Лист4!B:M,12,1)</f>
        <v>0</v>
      </c>
      <c r="Q563">
        <f>VLOOKUP(B563,Лист4!B:N,13,1)</f>
        <v>0</v>
      </c>
    </row>
    <row r="564" spans="1:17" x14ac:dyDescent="0.25">
      <c r="A564" t="s">
        <v>762</v>
      </c>
      <c r="B564" t="s">
        <v>763</v>
      </c>
      <c r="C564">
        <v>501</v>
      </c>
      <c r="D564" t="s">
        <v>14</v>
      </c>
      <c r="E564">
        <v>31</v>
      </c>
      <c r="F564">
        <v>307</v>
      </c>
      <c r="G564">
        <v>7592</v>
      </c>
      <c r="H564" t="s">
        <v>15</v>
      </c>
      <c r="I564">
        <f t="shared" si="8"/>
        <v>277</v>
      </c>
      <c r="J564" t="str">
        <f>VLOOKUP(B564,Лист4!B:M,6,1)</f>
        <v>Bacteria</v>
      </c>
      <c r="K564" t="str">
        <f>VLOOKUP(B564,Лист4!B:M,7,1)</f>
        <v xml:space="preserve"> Firmicutes</v>
      </c>
      <c r="L564" t="str">
        <f>VLOOKUP(B564,Лист4!B:M,8,1)</f>
        <v xml:space="preserve"> Bacilli</v>
      </c>
      <c r="M564" t="str">
        <f>VLOOKUP(B564,Лист4!B:M,9,1)</f>
        <v xml:space="preserve"> Lactobacillales</v>
      </c>
      <c r="N564" t="str">
        <f>VLOOKUP(B564,Лист4!B:M,10,1)</f>
        <v xml:space="preserve"> Streptococcaceae</v>
      </c>
      <c r="O564" t="str">
        <f>VLOOKUP(B564,Лист4!B:M,11,1)</f>
        <v>Streptococcus.</v>
      </c>
      <c r="P564">
        <f>VLOOKUP(B564,Лист4!B:M,12,1)</f>
        <v>0</v>
      </c>
      <c r="Q564">
        <f>VLOOKUP(B564,Лист4!B:N,13,1)</f>
        <v>0</v>
      </c>
    </row>
    <row r="565" spans="1:17" x14ac:dyDescent="0.25">
      <c r="A565" t="s">
        <v>762</v>
      </c>
      <c r="B565" t="s">
        <v>763</v>
      </c>
      <c r="C565">
        <v>501</v>
      </c>
      <c r="D565" t="s">
        <v>10</v>
      </c>
      <c r="E565">
        <v>320</v>
      </c>
      <c r="F565">
        <v>501</v>
      </c>
      <c r="G565">
        <v>1239</v>
      </c>
      <c r="H565" t="s">
        <v>11</v>
      </c>
      <c r="I565">
        <f t="shared" si="8"/>
        <v>182</v>
      </c>
      <c r="J565" t="str">
        <f>VLOOKUP(B565,Лист4!B:M,6,1)</f>
        <v>Bacteria</v>
      </c>
      <c r="K565" t="str">
        <f>VLOOKUP(B565,Лист4!B:M,7,1)</f>
        <v xml:space="preserve"> Firmicutes</v>
      </c>
      <c r="L565" t="str">
        <f>VLOOKUP(B565,Лист4!B:M,8,1)</f>
        <v xml:space="preserve"> Bacilli</v>
      </c>
      <c r="M565" t="str">
        <f>VLOOKUP(B565,Лист4!B:M,9,1)</f>
        <v xml:space="preserve"> Lactobacillales</v>
      </c>
      <c r="N565" t="str">
        <f>VLOOKUP(B565,Лист4!B:M,10,1)</f>
        <v xml:space="preserve"> Streptococcaceae</v>
      </c>
      <c r="O565" t="str">
        <f>VLOOKUP(B565,Лист4!B:M,11,1)</f>
        <v>Streptococcus.</v>
      </c>
      <c r="P565">
        <f>VLOOKUP(B565,Лист4!B:M,12,1)</f>
        <v>0</v>
      </c>
      <c r="Q565">
        <f>VLOOKUP(B565,Лист4!B:N,13,1)</f>
        <v>0</v>
      </c>
    </row>
    <row r="566" spans="1:17" x14ac:dyDescent="0.25">
      <c r="A566" t="s">
        <v>764</v>
      </c>
      <c r="B566" t="s">
        <v>765</v>
      </c>
      <c r="C566">
        <v>515</v>
      </c>
      <c r="D566" t="s">
        <v>14</v>
      </c>
      <c r="E566">
        <v>34</v>
      </c>
      <c r="F566">
        <v>318</v>
      </c>
      <c r="G566">
        <v>7592</v>
      </c>
      <c r="H566" t="s">
        <v>15</v>
      </c>
      <c r="I566">
        <f t="shared" si="8"/>
        <v>285</v>
      </c>
      <c r="J566" t="str">
        <f>VLOOKUP(B566,Лист4!B:M,6,1)</f>
        <v>Bacteria</v>
      </c>
      <c r="K566" t="str">
        <f>VLOOKUP(B566,Лист4!B:M,7,1)</f>
        <v xml:space="preserve"> Firmicutes</v>
      </c>
      <c r="L566" t="str">
        <f>VLOOKUP(B566,Лист4!B:M,8,1)</f>
        <v xml:space="preserve"> Bacilli</v>
      </c>
      <c r="M566" t="str">
        <f>VLOOKUP(B566,Лист4!B:M,9,1)</f>
        <v xml:space="preserve"> Lactobacillales</v>
      </c>
      <c r="N566" t="str">
        <f>VLOOKUP(B566,Лист4!B:M,10,1)</f>
        <v xml:space="preserve"> Streptococcaceae</v>
      </c>
      <c r="O566" t="str">
        <f>VLOOKUP(B566,Лист4!B:M,11,1)</f>
        <v>Streptococcus.</v>
      </c>
      <c r="P566">
        <f>VLOOKUP(B566,Лист4!B:M,12,1)</f>
        <v>0</v>
      </c>
      <c r="Q566">
        <f>VLOOKUP(B566,Лист4!B:N,13,1)</f>
        <v>0</v>
      </c>
    </row>
    <row r="567" spans="1:17" x14ac:dyDescent="0.25">
      <c r="A567" t="s">
        <v>764</v>
      </c>
      <c r="B567" t="s">
        <v>765</v>
      </c>
      <c r="C567">
        <v>515</v>
      </c>
      <c r="D567" t="s">
        <v>10</v>
      </c>
      <c r="E567">
        <v>331</v>
      </c>
      <c r="F567">
        <v>515</v>
      </c>
      <c r="G567">
        <v>1239</v>
      </c>
      <c r="H567" t="s">
        <v>11</v>
      </c>
      <c r="I567">
        <f t="shared" si="8"/>
        <v>185</v>
      </c>
      <c r="J567" t="str">
        <f>VLOOKUP(B567,Лист4!B:M,6,1)</f>
        <v>Bacteria</v>
      </c>
      <c r="K567" t="str">
        <f>VLOOKUP(B567,Лист4!B:M,7,1)</f>
        <v xml:space="preserve"> Firmicutes</v>
      </c>
      <c r="L567" t="str">
        <f>VLOOKUP(B567,Лист4!B:M,8,1)</f>
        <v xml:space="preserve"> Bacilli</v>
      </c>
      <c r="M567" t="str">
        <f>VLOOKUP(B567,Лист4!B:M,9,1)</f>
        <v xml:space="preserve"> Lactobacillales</v>
      </c>
      <c r="N567" t="str">
        <f>VLOOKUP(B567,Лист4!B:M,10,1)</f>
        <v xml:space="preserve"> Streptococcaceae</v>
      </c>
      <c r="O567" t="str">
        <f>VLOOKUP(B567,Лист4!B:M,11,1)</f>
        <v>Streptococcus.</v>
      </c>
      <c r="P567">
        <f>VLOOKUP(B567,Лист4!B:M,12,1)</f>
        <v>0</v>
      </c>
      <c r="Q567">
        <f>VLOOKUP(B567,Лист4!B:N,13,1)</f>
        <v>0</v>
      </c>
    </row>
    <row r="568" spans="1:17" x14ac:dyDescent="0.25">
      <c r="A568" t="s">
        <v>766</v>
      </c>
      <c r="B568" t="s">
        <v>767</v>
      </c>
      <c r="C568">
        <v>501</v>
      </c>
      <c r="D568" t="s">
        <v>14</v>
      </c>
      <c r="E568">
        <v>31</v>
      </c>
      <c r="F568">
        <v>307</v>
      </c>
      <c r="G568">
        <v>7592</v>
      </c>
      <c r="H568" t="s">
        <v>15</v>
      </c>
      <c r="I568">
        <f t="shared" si="8"/>
        <v>277</v>
      </c>
      <c r="J568" t="str">
        <f>VLOOKUP(B568,Лист4!B:M,6,1)</f>
        <v>Bacteria</v>
      </c>
      <c r="K568" t="str">
        <f>VLOOKUP(B568,Лист4!B:M,7,1)</f>
        <v xml:space="preserve"> Firmicutes</v>
      </c>
      <c r="L568" t="str">
        <f>VLOOKUP(B568,Лист4!B:M,8,1)</f>
        <v xml:space="preserve"> Bacilli</v>
      </c>
      <c r="M568" t="str">
        <f>VLOOKUP(B568,Лист4!B:M,9,1)</f>
        <v xml:space="preserve"> Lactobacillales</v>
      </c>
      <c r="N568" t="str">
        <f>VLOOKUP(B568,Лист4!B:M,10,1)</f>
        <v xml:space="preserve"> Streptococcaceae</v>
      </c>
      <c r="O568" t="str">
        <f>VLOOKUP(B568,Лист4!B:M,11,1)</f>
        <v>Streptococcus.</v>
      </c>
      <c r="P568">
        <f>VLOOKUP(B568,Лист4!B:M,12,1)</f>
        <v>0</v>
      </c>
      <c r="Q568">
        <f>VLOOKUP(B568,Лист4!B:N,13,1)</f>
        <v>0</v>
      </c>
    </row>
    <row r="569" spans="1:17" x14ac:dyDescent="0.25">
      <c r="A569" t="s">
        <v>766</v>
      </c>
      <c r="B569" t="s">
        <v>767</v>
      </c>
      <c r="C569">
        <v>501</v>
      </c>
      <c r="D569" t="s">
        <v>10</v>
      </c>
      <c r="E569">
        <v>320</v>
      </c>
      <c r="F569">
        <v>501</v>
      </c>
      <c r="G569">
        <v>1239</v>
      </c>
      <c r="H569" t="s">
        <v>11</v>
      </c>
      <c r="I569">
        <f t="shared" si="8"/>
        <v>182</v>
      </c>
      <c r="J569" t="str">
        <f>VLOOKUP(B569,Лист4!B:M,6,1)</f>
        <v>Bacteria</v>
      </c>
      <c r="K569" t="str">
        <f>VLOOKUP(B569,Лист4!B:M,7,1)</f>
        <v xml:space="preserve"> Firmicutes</v>
      </c>
      <c r="L569" t="str">
        <f>VLOOKUP(B569,Лист4!B:M,8,1)</f>
        <v xml:space="preserve"> Bacilli</v>
      </c>
      <c r="M569" t="str">
        <f>VLOOKUP(B569,Лист4!B:M,9,1)</f>
        <v xml:space="preserve"> Lactobacillales</v>
      </c>
      <c r="N569" t="str">
        <f>VLOOKUP(B569,Лист4!B:M,10,1)</f>
        <v xml:space="preserve"> Streptococcaceae</v>
      </c>
      <c r="O569" t="str">
        <f>VLOOKUP(B569,Лист4!B:M,11,1)</f>
        <v>Streptococcus.</v>
      </c>
      <c r="P569">
        <f>VLOOKUP(B569,Лист4!B:M,12,1)</f>
        <v>0</v>
      </c>
      <c r="Q569">
        <f>VLOOKUP(B569,Лист4!B:N,13,1)</f>
        <v>0</v>
      </c>
    </row>
    <row r="570" spans="1:17" x14ac:dyDescent="0.25">
      <c r="A570" t="s">
        <v>768</v>
      </c>
      <c r="B570" t="s">
        <v>769</v>
      </c>
      <c r="C570">
        <v>559</v>
      </c>
      <c r="D570" t="s">
        <v>14</v>
      </c>
      <c r="E570">
        <v>100</v>
      </c>
      <c r="F570">
        <v>380</v>
      </c>
      <c r="G570">
        <v>7592</v>
      </c>
      <c r="H570" t="s">
        <v>15</v>
      </c>
      <c r="I570">
        <f t="shared" si="8"/>
        <v>281</v>
      </c>
      <c r="J570" t="str">
        <f>VLOOKUP(B570,Лист4!B:M,6,1)</f>
        <v>Bacteria</v>
      </c>
      <c r="K570" t="str">
        <f>VLOOKUP(B570,Лист4!B:M,7,1)</f>
        <v xml:space="preserve"> Actinobacteria</v>
      </c>
      <c r="L570" t="str">
        <f>VLOOKUP(B570,Лист4!B:M,8,1)</f>
        <v xml:space="preserve"> Actinobacteridae</v>
      </c>
      <c r="M570" t="str">
        <f>VLOOKUP(B570,Лист4!B:M,9,1)</f>
        <v xml:space="preserve"> Bifidobacteriales</v>
      </c>
      <c r="N570" t="str">
        <f>VLOOKUP(B570,Лист4!B:M,10,1)</f>
        <v>Bifidobacteriaceae</v>
      </c>
      <c r="O570" t="str">
        <f>VLOOKUP(B570,Лист4!B:M,11,1)</f>
        <v xml:space="preserve"> Bifidobacterium.</v>
      </c>
      <c r="P570">
        <f>VLOOKUP(B570,Лист4!B:M,12,1)</f>
        <v>0</v>
      </c>
      <c r="Q570">
        <f>VLOOKUP(B570,Лист4!B:N,13,1)</f>
        <v>0</v>
      </c>
    </row>
    <row r="571" spans="1:17" x14ac:dyDescent="0.25">
      <c r="A571" t="s">
        <v>768</v>
      </c>
      <c r="B571" t="s">
        <v>769</v>
      </c>
      <c r="C571">
        <v>559</v>
      </c>
      <c r="D571" t="s">
        <v>10</v>
      </c>
      <c r="E571">
        <v>379</v>
      </c>
      <c r="F571">
        <v>559</v>
      </c>
      <c r="G571">
        <v>1239</v>
      </c>
      <c r="H571" t="s">
        <v>11</v>
      </c>
      <c r="I571">
        <f t="shared" si="8"/>
        <v>181</v>
      </c>
      <c r="J571" t="str">
        <f>VLOOKUP(B571,Лист4!B:M,6,1)</f>
        <v>Bacteria</v>
      </c>
      <c r="K571" t="str">
        <f>VLOOKUP(B571,Лист4!B:M,7,1)</f>
        <v xml:space="preserve"> Actinobacteria</v>
      </c>
      <c r="L571" t="str">
        <f>VLOOKUP(B571,Лист4!B:M,8,1)</f>
        <v xml:space="preserve"> Actinobacteridae</v>
      </c>
      <c r="M571" t="str">
        <f>VLOOKUP(B571,Лист4!B:M,9,1)</f>
        <v xml:space="preserve"> Bifidobacteriales</v>
      </c>
      <c r="N571" t="str">
        <f>VLOOKUP(B571,Лист4!B:M,10,1)</f>
        <v>Bifidobacteriaceae</v>
      </c>
      <c r="O571" t="str">
        <f>VLOOKUP(B571,Лист4!B:M,11,1)</f>
        <v xml:space="preserve"> Bifidobacterium.</v>
      </c>
      <c r="P571">
        <f>VLOOKUP(B571,Лист4!B:M,12,1)</f>
        <v>0</v>
      </c>
      <c r="Q571">
        <f>VLOOKUP(B571,Лист4!B:N,13,1)</f>
        <v>0</v>
      </c>
    </row>
    <row r="572" spans="1:17" x14ac:dyDescent="0.25">
      <c r="A572" t="s">
        <v>770</v>
      </c>
      <c r="B572" t="s">
        <v>771</v>
      </c>
      <c r="C572">
        <v>216</v>
      </c>
      <c r="D572" t="s">
        <v>10</v>
      </c>
      <c r="E572">
        <v>35</v>
      </c>
      <c r="F572">
        <v>216</v>
      </c>
      <c r="G572">
        <v>1239</v>
      </c>
      <c r="H572" t="s">
        <v>11</v>
      </c>
      <c r="I572">
        <f t="shared" si="8"/>
        <v>182</v>
      </c>
      <c r="J572" t="str">
        <f>VLOOKUP(B572,Лист4!B:M,6,1)</f>
        <v>Bacteria</v>
      </c>
      <c r="K572" t="str">
        <f>VLOOKUP(B572,Лист4!B:M,7,1)</f>
        <v xml:space="preserve"> Proteobacteria</v>
      </c>
      <c r="L572" t="str">
        <f>VLOOKUP(B572,Лист4!B:M,8,1)</f>
        <v xml:space="preserve"> Gammaproteobacteria</v>
      </c>
      <c r="M572" t="str">
        <f>VLOOKUP(B572,Лист4!B:M,9,1)</f>
        <v xml:space="preserve"> Enterobacteriales</v>
      </c>
      <c r="N572" t="str">
        <f>VLOOKUP(B572,Лист4!B:M,10,1)</f>
        <v>Enterobacteriaceae</v>
      </c>
      <c r="O572" t="str">
        <f>VLOOKUP(B572,Лист4!B:M,11,1)</f>
        <v xml:space="preserve"> Escherichia.</v>
      </c>
      <c r="P572">
        <f>VLOOKUP(B572,Лист4!B:M,12,1)</f>
        <v>0</v>
      </c>
      <c r="Q572">
        <f>VLOOKUP(B572,Лист4!B:N,13,1)</f>
        <v>0</v>
      </c>
    </row>
    <row r="573" spans="1:17" x14ac:dyDescent="0.25">
      <c r="A573" t="s">
        <v>772</v>
      </c>
      <c r="B573" t="s">
        <v>773</v>
      </c>
      <c r="C573">
        <v>501</v>
      </c>
      <c r="D573" t="s">
        <v>14</v>
      </c>
      <c r="E573">
        <v>31</v>
      </c>
      <c r="F573">
        <v>307</v>
      </c>
      <c r="G573">
        <v>7592</v>
      </c>
      <c r="H573" t="s">
        <v>15</v>
      </c>
      <c r="I573">
        <f t="shared" si="8"/>
        <v>277</v>
      </c>
      <c r="J573" t="str">
        <f>VLOOKUP(B573,Лист4!B:M,6,1)</f>
        <v>Bacteria</v>
      </c>
      <c r="K573" t="str">
        <f>VLOOKUP(B573,Лист4!B:M,7,1)</f>
        <v xml:space="preserve"> Firmicutes</v>
      </c>
      <c r="L573" t="str">
        <f>VLOOKUP(B573,Лист4!B:M,8,1)</f>
        <v xml:space="preserve"> Bacilli</v>
      </c>
      <c r="M573" t="str">
        <f>VLOOKUP(B573,Лист4!B:M,9,1)</f>
        <v xml:space="preserve"> Lactobacillales</v>
      </c>
      <c r="N573" t="str">
        <f>VLOOKUP(B573,Лист4!B:M,10,1)</f>
        <v xml:space="preserve"> Streptococcaceae</v>
      </c>
      <c r="O573" t="str">
        <f>VLOOKUP(B573,Лист4!B:M,11,1)</f>
        <v>Streptococcus.</v>
      </c>
      <c r="P573">
        <f>VLOOKUP(B573,Лист4!B:M,12,1)</f>
        <v>0</v>
      </c>
      <c r="Q573">
        <f>VLOOKUP(B573,Лист4!B:N,13,1)</f>
        <v>0</v>
      </c>
    </row>
    <row r="574" spans="1:17" x14ac:dyDescent="0.25">
      <c r="A574" t="s">
        <v>772</v>
      </c>
      <c r="B574" t="s">
        <v>773</v>
      </c>
      <c r="C574">
        <v>501</v>
      </c>
      <c r="D574" t="s">
        <v>10</v>
      </c>
      <c r="E574">
        <v>320</v>
      </c>
      <c r="F574">
        <v>501</v>
      </c>
      <c r="G574">
        <v>1239</v>
      </c>
      <c r="H574" t="s">
        <v>11</v>
      </c>
      <c r="I574">
        <f t="shared" si="8"/>
        <v>182</v>
      </c>
      <c r="J574" t="str">
        <f>VLOOKUP(B574,Лист4!B:M,6,1)</f>
        <v>Bacteria</v>
      </c>
      <c r="K574" t="str">
        <f>VLOOKUP(B574,Лист4!B:M,7,1)</f>
        <v xml:space="preserve"> Firmicutes</v>
      </c>
      <c r="L574" t="str">
        <f>VLOOKUP(B574,Лист4!B:M,8,1)</f>
        <v xml:space="preserve"> Bacilli</v>
      </c>
      <c r="M574" t="str">
        <f>VLOOKUP(B574,Лист4!B:M,9,1)</f>
        <v xml:space="preserve"> Lactobacillales</v>
      </c>
      <c r="N574" t="str">
        <f>VLOOKUP(B574,Лист4!B:M,10,1)</f>
        <v xml:space="preserve"> Streptococcaceae</v>
      </c>
      <c r="O574" t="str">
        <f>VLOOKUP(B574,Лист4!B:M,11,1)</f>
        <v>Streptococcus.</v>
      </c>
      <c r="P574">
        <f>VLOOKUP(B574,Лист4!B:M,12,1)</f>
        <v>0</v>
      </c>
      <c r="Q574">
        <f>VLOOKUP(B574,Лист4!B:N,13,1)</f>
        <v>0</v>
      </c>
    </row>
    <row r="575" spans="1:17" x14ac:dyDescent="0.25">
      <c r="A575" t="s">
        <v>774</v>
      </c>
      <c r="B575" t="s">
        <v>775</v>
      </c>
      <c r="C575">
        <v>501</v>
      </c>
      <c r="D575" t="s">
        <v>14</v>
      </c>
      <c r="E575">
        <v>31</v>
      </c>
      <c r="F575">
        <v>307</v>
      </c>
      <c r="G575">
        <v>7592</v>
      </c>
      <c r="H575" t="s">
        <v>15</v>
      </c>
      <c r="I575">
        <f t="shared" si="8"/>
        <v>277</v>
      </c>
      <c r="J575" t="str">
        <f>VLOOKUP(B575,Лист4!B:M,6,1)</f>
        <v>Bacteria</v>
      </c>
      <c r="K575" t="str">
        <f>VLOOKUP(B575,Лист4!B:M,7,1)</f>
        <v xml:space="preserve"> Firmicutes</v>
      </c>
      <c r="L575" t="str">
        <f>VLOOKUP(B575,Лист4!B:M,8,1)</f>
        <v xml:space="preserve"> Bacilli</v>
      </c>
      <c r="M575" t="str">
        <f>VLOOKUP(B575,Лист4!B:M,9,1)</f>
        <v xml:space="preserve"> Lactobacillales</v>
      </c>
      <c r="N575" t="str">
        <f>VLOOKUP(B575,Лист4!B:M,10,1)</f>
        <v xml:space="preserve"> Streptococcaceae</v>
      </c>
      <c r="O575" t="str">
        <f>VLOOKUP(B575,Лист4!B:M,11,1)</f>
        <v>Streptococcus.</v>
      </c>
      <c r="P575">
        <f>VLOOKUP(B575,Лист4!B:M,12,1)</f>
        <v>0</v>
      </c>
      <c r="Q575">
        <f>VLOOKUP(B575,Лист4!B:N,13,1)</f>
        <v>0</v>
      </c>
    </row>
    <row r="576" spans="1:17" x14ac:dyDescent="0.25">
      <c r="A576" t="s">
        <v>774</v>
      </c>
      <c r="B576" t="s">
        <v>775</v>
      </c>
      <c r="C576">
        <v>501</v>
      </c>
      <c r="D576" t="s">
        <v>10</v>
      </c>
      <c r="E576">
        <v>320</v>
      </c>
      <c r="F576">
        <v>501</v>
      </c>
      <c r="G576">
        <v>1239</v>
      </c>
      <c r="H576" t="s">
        <v>11</v>
      </c>
      <c r="I576">
        <f t="shared" si="8"/>
        <v>182</v>
      </c>
      <c r="J576" t="str">
        <f>VLOOKUP(B576,Лист4!B:M,6,1)</f>
        <v>Bacteria</v>
      </c>
      <c r="K576" t="str">
        <f>VLOOKUP(B576,Лист4!B:M,7,1)</f>
        <v xml:space="preserve"> Firmicutes</v>
      </c>
      <c r="L576" t="str">
        <f>VLOOKUP(B576,Лист4!B:M,8,1)</f>
        <v xml:space="preserve"> Bacilli</v>
      </c>
      <c r="M576" t="str">
        <f>VLOOKUP(B576,Лист4!B:M,9,1)</f>
        <v xml:space="preserve"> Lactobacillales</v>
      </c>
      <c r="N576" t="str">
        <f>VLOOKUP(B576,Лист4!B:M,10,1)</f>
        <v xml:space="preserve"> Streptococcaceae</v>
      </c>
      <c r="O576" t="str">
        <f>VLOOKUP(B576,Лист4!B:M,11,1)</f>
        <v>Streptococcus.</v>
      </c>
      <c r="P576">
        <f>VLOOKUP(B576,Лист4!B:M,12,1)</f>
        <v>0</v>
      </c>
      <c r="Q576">
        <f>VLOOKUP(B576,Лист4!B:N,13,1)</f>
        <v>0</v>
      </c>
    </row>
    <row r="577" spans="1:17" x14ac:dyDescent="0.25">
      <c r="A577" t="s">
        <v>776</v>
      </c>
      <c r="B577" t="s">
        <v>777</v>
      </c>
      <c r="C577">
        <v>251</v>
      </c>
      <c r="D577" t="s">
        <v>613</v>
      </c>
      <c r="E577">
        <v>1</v>
      </c>
      <c r="F577">
        <v>39</v>
      </c>
      <c r="G577">
        <v>9</v>
      </c>
      <c r="H577" t="s">
        <v>613</v>
      </c>
      <c r="I577">
        <f t="shared" si="8"/>
        <v>39</v>
      </c>
      <c r="J577" t="str">
        <f>VLOOKUP(B577,Лист4!B:M,6,1)</f>
        <v>Bacteria</v>
      </c>
      <c r="K577" t="str">
        <f>VLOOKUP(B577,Лист4!B:M,7,1)</f>
        <v xml:space="preserve"> Firmicutes</v>
      </c>
      <c r="L577" t="str">
        <f>VLOOKUP(B577,Лист4!B:M,8,1)</f>
        <v xml:space="preserve"> Bacilli</v>
      </c>
      <c r="M577" t="str">
        <f>VLOOKUP(B577,Лист4!B:M,9,1)</f>
        <v xml:space="preserve"> Bacillales</v>
      </c>
      <c r="N577" t="str">
        <f>VLOOKUP(B577,Лист4!B:M,10,1)</f>
        <v xml:space="preserve"> Bacillaceae</v>
      </c>
      <c r="O577" t="str">
        <f>VLOOKUP(B577,Лист4!B:M,11,1)</f>
        <v xml:space="preserve"> Bacillus.</v>
      </c>
      <c r="P577">
        <f>VLOOKUP(B577,Лист4!B:M,12,1)</f>
        <v>0</v>
      </c>
      <c r="Q577">
        <f>VLOOKUP(B577,Лист4!B:N,13,1)</f>
        <v>0</v>
      </c>
    </row>
    <row r="578" spans="1:17" x14ac:dyDescent="0.25">
      <c r="A578" t="s">
        <v>776</v>
      </c>
      <c r="B578" t="s">
        <v>777</v>
      </c>
      <c r="C578">
        <v>251</v>
      </c>
      <c r="D578" t="s">
        <v>10</v>
      </c>
      <c r="E578">
        <v>71</v>
      </c>
      <c r="F578">
        <v>251</v>
      </c>
      <c r="G578">
        <v>1239</v>
      </c>
      <c r="H578" t="s">
        <v>11</v>
      </c>
      <c r="I578">
        <f t="shared" si="8"/>
        <v>181</v>
      </c>
      <c r="J578" t="str">
        <f>VLOOKUP(B578,Лист4!B:M,6,1)</f>
        <v>Bacteria</v>
      </c>
      <c r="K578" t="str">
        <f>VLOOKUP(B578,Лист4!B:M,7,1)</f>
        <v xml:space="preserve"> Firmicutes</v>
      </c>
      <c r="L578" t="str">
        <f>VLOOKUP(B578,Лист4!B:M,8,1)</f>
        <v xml:space="preserve"> Bacilli</v>
      </c>
      <c r="M578" t="str">
        <f>VLOOKUP(B578,Лист4!B:M,9,1)</f>
        <v xml:space="preserve"> Bacillales</v>
      </c>
      <c r="N578" t="str">
        <f>VLOOKUP(B578,Лист4!B:M,10,1)</f>
        <v xml:space="preserve"> Bacillaceae</v>
      </c>
      <c r="O578" t="str">
        <f>VLOOKUP(B578,Лист4!B:M,11,1)</f>
        <v xml:space="preserve"> Bacillus.</v>
      </c>
      <c r="P578">
        <f>VLOOKUP(B578,Лист4!B:M,12,1)</f>
        <v>0</v>
      </c>
      <c r="Q578">
        <f>VLOOKUP(B578,Лист4!B:N,13,1)</f>
        <v>0</v>
      </c>
    </row>
    <row r="579" spans="1:17" x14ac:dyDescent="0.25">
      <c r="A579" t="s">
        <v>778</v>
      </c>
      <c r="B579" t="s">
        <v>779</v>
      </c>
      <c r="C579">
        <v>515</v>
      </c>
      <c r="D579" t="s">
        <v>14</v>
      </c>
      <c r="E579">
        <v>35</v>
      </c>
      <c r="F579">
        <v>320</v>
      </c>
      <c r="G579">
        <v>7592</v>
      </c>
      <c r="H579" t="s">
        <v>15</v>
      </c>
      <c r="I579">
        <f t="shared" ref="I579:I642" si="9">F579-E579+1</f>
        <v>286</v>
      </c>
      <c r="J579" t="str">
        <f>VLOOKUP(B579,Лист4!B:M,6,1)</f>
        <v>Bacteria</v>
      </c>
      <c r="K579" t="str">
        <f>VLOOKUP(B579,Лист4!B:M,7,1)</f>
        <v xml:space="preserve"> Firmicutes</v>
      </c>
      <c r="L579" t="str">
        <f>VLOOKUP(B579,Лист4!B:M,8,1)</f>
        <v xml:space="preserve"> Bacilli</v>
      </c>
      <c r="M579" t="str">
        <f>VLOOKUP(B579,Лист4!B:M,9,1)</f>
        <v xml:space="preserve"> Bacillales</v>
      </c>
      <c r="N579" t="str">
        <f>VLOOKUP(B579,Лист4!B:M,10,1)</f>
        <v xml:space="preserve"> Staphylococcus.</v>
      </c>
      <c r="O579">
        <f>VLOOKUP(B579,Лист4!B:M,11,1)</f>
        <v>0</v>
      </c>
      <c r="P579">
        <f>VLOOKUP(B579,Лист4!B:M,12,1)</f>
        <v>0</v>
      </c>
      <c r="Q579">
        <f>VLOOKUP(B579,Лист4!B:N,13,1)</f>
        <v>0</v>
      </c>
    </row>
    <row r="580" spans="1:17" x14ac:dyDescent="0.25">
      <c r="A580" t="s">
        <v>778</v>
      </c>
      <c r="B580" t="s">
        <v>779</v>
      </c>
      <c r="C580">
        <v>515</v>
      </c>
      <c r="D580" t="s">
        <v>10</v>
      </c>
      <c r="E580">
        <v>334</v>
      </c>
      <c r="F580">
        <v>515</v>
      </c>
      <c r="G580">
        <v>1239</v>
      </c>
      <c r="H580" t="s">
        <v>11</v>
      </c>
      <c r="I580">
        <f t="shared" si="9"/>
        <v>182</v>
      </c>
      <c r="J580" t="str">
        <f>VLOOKUP(B580,Лист4!B:M,6,1)</f>
        <v>Bacteria</v>
      </c>
      <c r="K580" t="str">
        <f>VLOOKUP(B580,Лист4!B:M,7,1)</f>
        <v xml:space="preserve"> Firmicutes</v>
      </c>
      <c r="L580" t="str">
        <f>VLOOKUP(B580,Лист4!B:M,8,1)</f>
        <v xml:space="preserve"> Bacilli</v>
      </c>
      <c r="M580" t="str">
        <f>VLOOKUP(B580,Лист4!B:M,9,1)</f>
        <v xml:space="preserve"> Bacillales</v>
      </c>
      <c r="N580" t="str">
        <f>VLOOKUP(B580,Лист4!B:M,10,1)</f>
        <v xml:space="preserve"> Staphylococcus.</v>
      </c>
      <c r="O580">
        <f>VLOOKUP(B580,Лист4!B:M,11,1)</f>
        <v>0</v>
      </c>
      <c r="P580">
        <f>VLOOKUP(B580,Лист4!B:M,12,1)</f>
        <v>0</v>
      </c>
      <c r="Q580">
        <f>VLOOKUP(B580,Лист4!B:N,13,1)</f>
        <v>0</v>
      </c>
    </row>
    <row r="581" spans="1:17" x14ac:dyDescent="0.25">
      <c r="A581" t="s">
        <v>780</v>
      </c>
      <c r="B581" t="s">
        <v>781</v>
      </c>
      <c r="C581">
        <v>511</v>
      </c>
      <c r="D581" t="s">
        <v>14</v>
      </c>
      <c r="E581">
        <v>38</v>
      </c>
      <c r="F581">
        <v>316</v>
      </c>
      <c r="G581">
        <v>7592</v>
      </c>
      <c r="H581" t="s">
        <v>15</v>
      </c>
      <c r="I581">
        <f t="shared" si="9"/>
        <v>279</v>
      </c>
      <c r="J581" t="str">
        <f>VLOOKUP(B581,Лист4!B:M,6,1)</f>
        <v>Bacteria</v>
      </c>
      <c r="K581" t="str">
        <f>VLOOKUP(B581,Лист4!B:M,7,1)</f>
        <v xml:space="preserve"> Firmicutes</v>
      </c>
      <c r="L581" t="str">
        <f>VLOOKUP(B581,Лист4!B:M,8,1)</f>
        <v xml:space="preserve"> Bacilli</v>
      </c>
      <c r="M581" t="str">
        <f>VLOOKUP(B581,Лист4!B:M,9,1)</f>
        <v xml:space="preserve"> Lactobacillales</v>
      </c>
      <c r="N581" t="str">
        <f>VLOOKUP(B581,Лист4!B:M,10,1)</f>
        <v xml:space="preserve"> Enterococcaceae</v>
      </c>
      <c r="O581" t="str">
        <f>VLOOKUP(B581,Лист4!B:M,11,1)</f>
        <v>Enterococcus.</v>
      </c>
      <c r="P581">
        <f>VLOOKUP(B581,Лист4!B:M,12,1)</f>
        <v>0</v>
      </c>
      <c r="Q581">
        <f>VLOOKUP(B581,Лист4!B:N,13,1)</f>
        <v>0</v>
      </c>
    </row>
    <row r="582" spans="1:17" x14ac:dyDescent="0.25">
      <c r="A582" t="s">
        <v>780</v>
      </c>
      <c r="B582" t="s">
        <v>781</v>
      </c>
      <c r="C582">
        <v>511</v>
      </c>
      <c r="D582" t="s">
        <v>10</v>
      </c>
      <c r="E582">
        <v>330</v>
      </c>
      <c r="F582">
        <v>511</v>
      </c>
      <c r="G582">
        <v>1239</v>
      </c>
      <c r="H582" t="s">
        <v>11</v>
      </c>
      <c r="I582">
        <f t="shared" si="9"/>
        <v>182</v>
      </c>
      <c r="J582" t="str">
        <f>VLOOKUP(B582,Лист4!B:M,6,1)</f>
        <v>Bacteria</v>
      </c>
      <c r="K582" t="str">
        <f>VLOOKUP(B582,Лист4!B:M,7,1)</f>
        <v xml:space="preserve"> Firmicutes</v>
      </c>
      <c r="L582" t="str">
        <f>VLOOKUP(B582,Лист4!B:M,8,1)</f>
        <v xml:space="preserve"> Bacilli</v>
      </c>
      <c r="M582" t="str">
        <f>VLOOKUP(B582,Лист4!B:M,9,1)</f>
        <v xml:space="preserve"> Lactobacillales</v>
      </c>
      <c r="N582" t="str">
        <f>VLOOKUP(B582,Лист4!B:M,10,1)</f>
        <v xml:space="preserve"> Enterococcaceae</v>
      </c>
      <c r="O582" t="str">
        <f>VLOOKUP(B582,Лист4!B:M,11,1)</f>
        <v>Enterococcus.</v>
      </c>
      <c r="P582">
        <f>VLOOKUP(B582,Лист4!B:M,12,1)</f>
        <v>0</v>
      </c>
      <c r="Q582">
        <f>VLOOKUP(B582,Лист4!B:N,13,1)</f>
        <v>0</v>
      </c>
    </row>
    <row r="583" spans="1:17" x14ac:dyDescent="0.25">
      <c r="A583" t="s">
        <v>782</v>
      </c>
      <c r="B583" t="s">
        <v>783</v>
      </c>
      <c r="C583">
        <v>501</v>
      </c>
      <c r="D583" t="s">
        <v>14</v>
      </c>
      <c r="E583">
        <v>31</v>
      </c>
      <c r="F583">
        <v>307</v>
      </c>
      <c r="G583">
        <v>7592</v>
      </c>
      <c r="H583" t="s">
        <v>15</v>
      </c>
      <c r="I583">
        <f t="shared" si="9"/>
        <v>277</v>
      </c>
      <c r="J583" t="str">
        <f>VLOOKUP(B583,Лист4!B:M,6,1)</f>
        <v>Bacteria</v>
      </c>
      <c r="K583" t="str">
        <f>VLOOKUP(B583,Лист4!B:M,7,1)</f>
        <v xml:space="preserve"> Firmicutes</v>
      </c>
      <c r="L583" t="str">
        <f>VLOOKUP(B583,Лист4!B:M,8,1)</f>
        <v xml:space="preserve"> Bacilli</v>
      </c>
      <c r="M583" t="str">
        <f>VLOOKUP(B583,Лист4!B:M,9,1)</f>
        <v xml:space="preserve"> Lactobacillales</v>
      </c>
      <c r="N583" t="str">
        <f>VLOOKUP(B583,Лист4!B:M,10,1)</f>
        <v xml:space="preserve"> Streptococcaceae</v>
      </c>
      <c r="O583" t="str">
        <f>VLOOKUP(B583,Лист4!B:M,11,1)</f>
        <v>Streptococcus.</v>
      </c>
      <c r="P583">
        <f>VLOOKUP(B583,Лист4!B:M,12,1)</f>
        <v>0</v>
      </c>
      <c r="Q583">
        <f>VLOOKUP(B583,Лист4!B:N,13,1)</f>
        <v>0</v>
      </c>
    </row>
    <row r="584" spans="1:17" x14ac:dyDescent="0.25">
      <c r="A584" t="s">
        <v>782</v>
      </c>
      <c r="B584" t="s">
        <v>783</v>
      </c>
      <c r="C584">
        <v>501</v>
      </c>
      <c r="D584" t="s">
        <v>10</v>
      </c>
      <c r="E584">
        <v>320</v>
      </c>
      <c r="F584">
        <v>501</v>
      </c>
      <c r="G584">
        <v>1239</v>
      </c>
      <c r="H584" t="s">
        <v>11</v>
      </c>
      <c r="I584">
        <f t="shared" si="9"/>
        <v>182</v>
      </c>
      <c r="J584" t="str">
        <f>VLOOKUP(B584,Лист4!B:M,6,1)</f>
        <v>Bacteria</v>
      </c>
      <c r="K584" t="str">
        <f>VLOOKUP(B584,Лист4!B:M,7,1)</f>
        <v xml:space="preserve"> Firmicutes</v>
      </c>
      <c r="L584" t="str">
        <f>VLOOKUP(B584,Лист4!B:M,8,1)</f>
        <v xml:space="preserve"> Bacilli</v>
      </c>
      <c r="M584" t="str">
        <f>VLOOKUP(B584,Лист4!B:M,9,1)</f>
        <v xml:space="preserve"> Lactobacillales</v>
      </c>
      <c r="N584" t="str">
        <f>VLOOKUP(B584,Лист4!B:M,10,1)</f>
        <v xml:space="preserve"> Streptococcaceae</v>
      </c>
      <c r="O584" t="str">
        <f>VLOOKUP(B584,Лист4!B:M,11,1)</f>
        <v>Streptococcus.</v>
      </c>
      <c r="P584">
        <f>VLOOKUP(B584,Лист4!B:M,12,1)</f>
        <v>0</v>
      </c>
      <c r="Q584">
        <f>VLOOKUP(B584,Лист4!B:N,13,1)</f>
        <v>0</v>
      </c>
    </row>
    <row r="585" spans="1:17" x14ac:dyDescent="0.25">
      <c r="A585" t="s">
        <v>784</v>
      </c>
      <c r="B585" t="s">
        <v>785</v>
      </c>
      <c r="C585">
        <v>223</v>
      </c>
      <c r="D585" t="s">
        <v>10</v>
      </c>
      <c r="E585">
        <v>42</v>
      </c>
      <c r="F585">
        <v>223</v>
      </c>
      <c r="G585">
        <v>1239</v>
      </c>
      <c r="H585" t="s">
        <v>11</v>
      </c>
      <c r="I585">
        <f t="shared" si="9"/>
        <v>182</v>
      </c>
      <c r="J585" t="str">
        <f>VLOOKUP(B585,Лист4!B:M,6,1)</f>
        <v>Bacteria</v>
      </c>
      <c r="K585" t="str">
        <f>VLOOKUP(B585,Лист4!B:M,7,1)</f>
        <v xml:space="preserve"> Proteobacteria</v>
      </c>
      <c r="L585" t="str">
        <f>VLOOKUP(B585,Лист4!B:M,8,1)</f>
        <v xml:space="preserve"> Gammaproteobacteria</v>
      </c>
      <c r="M585" t="str">
        <f>VLOOKUP(B585,Лист4!B:M,9,1)</f>
        <v xml:space="preserve"> Enterobacteriales</v>
      </c>
      <c r="N585" t="str">
        <f>VLOOKUP(B585,Лист4!B:M,10,1)</f>
        <v>Enterobacteriaceae</v>
      </c>
      <c r="O585" t="str">
        <f>VLOOKUP(B585,Лист4!B:M,11,1)</f>
        <v xml:space="preserve"> Escherichia.</v>
      </c>
      <c r="P585">
        <f>VLOOKUP(B585,Лист4!B:M,12,1)</f>
        <v>0</v>
      </c>
      <c r="Q585">
        <f>VLOOKUP(B585,Лист4!B:N,13,1)</f>
        <v>0</v>
      </c>
    </row>
    <row r="586" spans="1:17" x14ac:dyDescent="0.25">
      <c r="A586" t="s">
        <v>786</v>
      </c>
      <c r="B586" t="s">
        <v>787</v>
      </c>
      <c r="C586">
        <v>223</v>
      </c>
      <c r="D586" t="s">
        <v>10</v>
      </c>
      <c r="E586">
        <v>42</v>
      </c>
      <c r="F586">
        <v>223</v>
      </c>
      <c r="G586">
        <v>1239</v>
      </c>
      <c r="H586" t="s">
        <v>11</v>
      </c>
      <c r="I586">
        <f t="shared" si="9"/>
        <v>182</v>
      </c>
      <c r="J586" t="str">
        <f>VLOOKUP(B586,Лист4!B:M,6,1)</f>
        <v>Bacteria</v>
      </c>
      <c r="K586" t="str">
        <f>VLOOKUP(B586,Лист4!B:M,7,1)</f>
        <v xml:space="preserve"> Proteobacteria</v>
      </c>
      <c r="L586" t="str">
        <f>VLOOKUP(B586,Лист4!B:M,8,1)</f>
        <v xml:space="preserve"> Gammaproteobacteria</v>
      </c>
      <c r="M586" t="str">
        <f>VLOOKUP(B586,Лист4!B:M,9,1)</f>
        <v xml:space="preserve"> Enterobacteriales</v>
      </c>
      <c r="N586" t="str">
        <f>VLOOKUP(B586,Лист4!B:M,10,1)</f>
        <v>Enterobacteriaceae</v>
      </c>
      <c r="O586" t="str">
        <f>VLOOKUP(B586,Лист4!B:M,11,1)</f>
        <v xml:space="preserve"> Escherichia.</v>
      </c>
      <c r="P586">
        <f>VLOOKUP(B586,Лист4!B:M,12,1)</f>
        <v>0</v>
      </c>
      <c r="Q586">
        <f>VLOOKUP(B586,Лист4!B:N,13,1)</f>
        <v>0</v>
      </c>
    </row>
    <row r="587" spans="1:17" x14ac:dyDescent="0.25">
      <c r="A587" t="s">
        <v>788</v>
      </c>
      <c r="B587" t="s">
        <v>789</v>
      </c>
      <c r="C587">
        <v>223</v>
      </c>
      <c r="D587" t="s">
        <v>10</v>
      </c>
      <c r="E587">
        <v>42</v>
      </c>
      <c r="F587">
        <v>223</v>
      </c>
      <c r="G587">
        <v>1239</v>
      </c>
      <c r="H587" t="s">
        <v>11</v>
      </c>
      <c r="I587">
        <f t="shared" si="9"/>
        <v>182</v>
      </c>
      <c r="J587" t="str">
        <f>VLOOKUP(B587,Лист4!B:M,6,1)</f>
        <v>Bacteria</v>
      </c>
      <c r="K587" t="str">
        <f>VLOOKUP(B587,Лист4!B:M,7,1)</f>
        <v xml:space="preserve"> Proteobacteria</v>
      </c>
      <c r="L587" t="str">
        <f>VLOOKUP(B587,Лист4!B:M,8,1)</f>
        <v xml:space="preserve"> Gammaproteobacteria</v>
      </c>
      <c r="M587" t="str">
        <f>VLOOKUP(B587,Лист4!B:M,9,1)</f>
        <v xml:space="preserve"> Enterobacteriales</v>
      </c>
      <c r="N587" t="str">
        <f>VLOOKUP(B587,Лист4!B:M,10,1)</f>
        <v>Enterobacteriaceae</v>
      </c>
      <c r="O587" t="str">
        <f>VLOOKUP(B587,Лист4!B:M,11,1)</f>
        <v xml:space="preserve"> Escherichia.</v>
      </c>
      <c r="P587">
        <f>VLOOKUP(B587,Лист4!B:M,12,1)</f>
        <v>0</v>
      </c>
      <c r="Q587">
        <f>VLOOKUP(B587,Лист4!B:N,13,1)</f>
        <v>0</v>
      </c>
    </row>
    <row r="588" spans="1:17" x14ac:dyDescent="0.25">
      <c r="A588" t="s">
        <v>790</v>
      </c>
      <c r="B588" t="s">
        <v>791</v>
      </c>
      <c r="C588">
        <v>216</v>
      </c>
      <c r="D588" t="s">
        <v>10</v>
      </c>
      <c r="E588">
        <v>35</v>
      </c>
      <c r="F588">
        <v>216</v>
      </c>
      <c r="G588">
        <v>1239</v>
      </c>
      <c r="H588" t="s">
        <v>11</v>
      </c>
      <c r="I588">
        <f t="shared" si="9"/>
        <v>182</v>
      </c>
      <c r="J588" t="str">
        <f>VLOOKUP(B588,Лист4!B:M,6,1)</f>
        <v>Bacteria</v>
      </c>
      <c r="K588" t="str">
        <f>VLOOKUP(B588,Лист4!B:M,7,1)</f>
        <v xml:space="preserve"> Proteobacteria</v>
      </c>
      <c r="L588" t="str">
        <f>VLOOKUP(B588,Лист4!B:M,8,1)</f>
        <v xml:space="preserve"> Gammaproteobacteria</v>
      </c>
      <c r="M588" t="str">
        <f>VLOOKUP(B588,Лист4!B:M,9,1)</f>
        <v xml:space="preserve"> Enterobacteriales</v>
      </c>
      <c r="N588" t="str">
        <f>VLOOKUP(B588,Лист4!B:M,10,1)</f>
        <v>Enterobacteriaceae</v>
      </c>
      <c r="O588" t="str">
        <f>VLOOKUP(B588,Лист4!B:M,11,1)</f>
        <v xml:space="preserve"> Escherichia.</v>
      </c>
      <c r="P588">
        <f>VLOOKUP(B588,Лист4!B:M,12,1)</f>
        <v>0</v>
      </c>
      <c r="Q588">
        <f>VLOOKUP(B588,Лист4!B:N,13,1)</f>
        <v>0</v>
      </c>
    </row>
    <row r="589" spans="1:17" x14ac:dyDescent="0.25">
      <c r="A589" t="s">
        <v>792</v>
      </c>
      <c r="B589" t="s">
        <v>793</v>
      </c>
      <c r="C589">
        <v>223</v>
      </c>
      <c r="D589" t="s">
        <v>10</v>
      </c>
      <c r="E589">
        <v>40</v>
      </c>
      <c r="F589">
        <v>223</v>
      </c>
      <c r="G589">
        <v>1239</v>
      </c>
      <c r="H589" t="s">
        <v>11</v>
      </c>
      <c r="I589">
        <f t="shared" si="9"/>
        <v>184</v>
      </c>
      <c r="J589" t="str">
        <f>VLOOKUP(B589,Лист4!B:M,6,1)</f>
        <v>Bacteria</v>
      </c>
      <c r="K589" t="str">
        <f>VLOOKUP(B589,Лист4!B:M,7,1)</f>
        <v xml:space="preserve"> Firmicutes</v>
      </c>
      <c r="L589" t="str">
        <f>VLOOKUP(B589,Лист4!B:M,8,1)</f>
        <v xml:space="preserve"> Clostridia</v>
      </c>
      <c r="M589" t="str">
        <f>VLOOKUP(B589,Лист4!B:M,9,1)</f>
        <v xml:space="preserve"> Clostridiales</v>
      </c>
      <c r="N589" t="str">
        <f>VLOOKUP(B589,Лист4!B:M,10,1)</f>
        <v>Clostridiales Family XI. Incertae Sedis</v>
      </c>
      <c r="O589" t="str">
        <f>VLOOKUP(B589,Лист4!B:M,11,1)</f>
        <v xml:space="preserve"> Finegoldia.</v>
      </c>
      <c r="P589">
        <f>VLOOKUP(B589,Лист4!B:M,12,1)</f>
        <v>0</v>
      </c>
      <c r="Q589">
        <f>VLOOKUP(B589,Лист4!B:N,13,1)</f>
        <v>0</v>
      </c>
    </row>
    <row r="590" spans="1:17" x14ac:dyDescent="0.25">
      <c r="A590" t="s">
        <v>794</v>
      </c>
      <c r="B590" t="s">
        <v>795</v>
      </c>
      <c r="C590">
        <v>215</v>
      </c>
      <c r="D590" t="s">
        <v>10</v>
      </c>
      <c r="E590">
        <v>39</v>
      </c>
      <c r="F590">
        <v>215</v>
      </c>
      <c r="G590">
        <v>1239</v>
      </c>
      <c r="H590" t="s">
        <v>11</v>
      </c>
      <c r="I590">
        <f t="shared" si="9"/>
        <v>177</v>
      </c>
      <c r="J590" t="str">
        <f>VLOOKUP(B590,Лист4!B:M,6,1)</f>
        <v>Bacteria</v>
      </c>
      <c r="K590" t="str">
        <f>VLOOKUP(B590,Лист4!B:M,7,1)</f>
        <v xml:space="preserve"> Actinobacteria</v>
      </c>
      <c r="L590" t="str">
        <f>VLOOKUP(B590,Лист4!B:M,8,1)</f>
        <v xml:space="preserve"> Coriobacteridae</v>
      </c>
      <c r="M590" t="str">
        <f>VLOOKUP(B590,Лист4!B:M,9,1)</f>
        <v xml:space="preserve"> Coriobacteriales</v>
      </c>
      <c r="N590" t="str">
        <f>VLOOKUP(B590,Лист4!B:M,10,1)</f>
        <v>Coriobacterineae</v>
      </c>
      <c r="O590" t="str">
        <f>VLOOKUP(B590,Лист4!B:M,11,1)</f>
        <v xml:space="preserve"> Coriobacteriaceae</v>
      </c>
      <c r="P590" t="str">
        <f>VLOOKUP(B590,Лист4!B:M,12,1)</f>
        <v xml:space="preserve"> Atopobium.</v>
      </c>
      <c r="Q590">
        <f>VLOOKUP(B590,Лист4!B:N,13,1)</f>
        <v>0</v>
      </c>
    </row>
    <row r="591" spans="1:17" x14ac:dyDescent="0.25">
      <c r="A591" t="s">
        <v>796</v>
      </c>
      <c r="B591" t="s">
        <v>797</v>
      </c>
      <c r="C591">
        <v>501</v>
      </c>
      <c r="D591" t="s">
        <v>14</v>
      </c>
      <c r="E591">
        <v>31</v>
      </c>
      <c r="F591">
        <v>307</v>
      </c>
      <c r="G591">
        <v>7592</v>
      </c>
      <c r="H591" t="s">
        <v>15</v>
      </c>
      <c r="I591">
        <f t="shared" si="9"/>
        <v>277</v>
      </c>
      <c r="J591" t="str">
        <f>VLOOKUP(B591,Лист4!B:M,6,1)</f>
        <v>Bacteria</v>
      </c>
      <c r="K591" t="str">
        <f>VLOOKUP(B591,Лист4!B:M,7,1)</f>
        <v xml:space="preserve"> Firmicutes</v>
      </c>
      <c r="L591" t="str">
        <f>VLOOKUP(B591,Лист4!B:M,8,1)</f>
        <v xml:space="preserve"> Bacilli</v>
      </c>
      <c r="M591" t="str">
        <f>VLOOKUP(B591,Лист4!B:M,9,1)</f>
        <v xml:space="preserve"> Lactobacillales</v>
      </c>
      <c r="N591" t="str">
        <f>VLOOKUP(B591,Лист4!B:M,10,1)</f>
        <v xml:space="preserve"> Streptococcaceae</v>
      </c>
      <c r="O591" t="str">
        <f>VLOOKUP(B591,Лист4!B:M,11,1)</f>
        <v>Streptococcus.</v>
      </c>
      <c r="P591">
        <f>VLOOKUP(B591,Лист4!B:M,12,1)</f>
        <v>0</v>
      </c>
      <c r="Q591">
        <f>VLOOKUP(B591,Лист4!B:N,13,1)</f>
        <v>0</v>
      </c>
    </row>
    <row r="592" spans="1:17" x14ac:dyDescent="0.25">
      <c r="A592" t="s">
        <v>796</v>
      </c>
      <c r="B592" t="s">
        <v>797</v>
      </c>
      <c r="C592">
        <v>501</v>
      </c>
      <c r="D592" t="s">
        <v>10</v>
      </c>
      <c r="E592">
        <v>320</v>
      </c>
      <c r="F592">
        <v>501</v>
      </c>
      <c r="G592">
        <v>1239</v>
      </c>
      <c r="H592" t="s">
        <v>11</v>
      </c>
      <c r="I592">
        <f t="shared" si="9"/>
        <v>182</v>
      </c>
      <c r="J592" t="str">
        <f>VLOOKUP(B592,Лист4!B:M,6,1)</f>
        <v>Bacteria</v>
      </c>
      <c r="K592" t="str">
        <f>VLOOKUP(B592,Лист4!B:M,7,1)</f>
        <v xml:space="preserve"> Firmicutes</v>
      </c>
      <c r="L592" t="str">
        <f>VLOOKUP(B592,Лист4!B:M,8,1)</f>
        <v xml:space="preserve"> Bacilli</v>
      </c>
      <c r="M592" t="str">
        <f>VLOOKUP(B592,Лист4!B:M,9,1)</f>
        <v xml:space="preserve"> Lactobacillales</v>
      </c>
      <c r="N592" t="str">
        <f>VLOOKUP(B592,Лист4!B:M,10,1)</f>
        <v xml:space="preserve"> Streptococcaceae</v>
      </c>
      <c r="O592" t="str">
        <f>VLOOKUP(B592,Лист4!B:M,11,1)</f>
        <v>Streptococcus.</v>
      </c>
      <c r="P592">
        <f>VLOOKUP(B592,Лист4!B:M,12,1)</f>
        <v>0</v>
      </c>
      <c r="Q592">
        <f>VLOOKUP(B592,Лист4!B:N,13,1)</f>
        <v>0</v>
      </c>
    </row>
    <row r="593" spans="1:17" x14ac:dyDescent="0.25">
      <c r="A593" t="s">
        <v>798</v>
      </c>
      <c r="B593" t="s">
        <v>799</v>
      </c>
      <c r="C593">
        <v>501</v>
      </c>
      <c r="D593" t="s">
        <v>14</v>
      </c>
      <c r="E593">
        <v>31</v>
      </c>
      <c r="F593">
        <v>307</v>
      </c>
      <c r="G593">
        <v>7592</v>
      </c>
      <c r="H593" t="s">
        <v>15</v>
      </c>
      <c r="I593">
        <f t="shared" si="9"/>
        <v>277</v>
      </c>
      <c r="J593" t="str">
        <f>VLOOKUP(B593,Лист4!B:M,6,1)</f>
        <v>Bacteria</v>
      </c>
      <c r="K593" t="str">
        <f>VLOOKUP(B593,Лист4!B:M,7,1)</f>
        <v xml:space="preserve"> Firmicutes</v>
      </c>
      <c r="L593" t="str">
        <f>VLOOKUP(B593,Лист4!B:M,8,1)</f>
        <v xml:space="preserve"> Bacilli</v>
      </c>
      <c r="M593" t="str">
        <f>VLOOKUP(B593,Лист4!B:M,9,1)</f>
        <v xml:space="preserve"> Lactobacillales</v>
      </c>
      <c r="N593" t="str">
        <f>VLOOKUP(B593,Лист4!B:M,10,1)</f>
        <v xml:space="preserve"> Streptococcaceae</v>
      </c>
      <c r="O593" t="str">
        <f>VLOOKUP(B593,Лист4!B:M,11,1)</f>
        <v>Streptococcus.</v>
      </c>
      <c r="P593">
        <f>VLOOKUP(B593,Лист4!B:M,12,1)</f>
        <v>0</v>
      </c>
      <c r="Q593">
        <f>VLOOKUP(B593,Лист4!B:N,13,1)</f>
        <v>0</v>
      </c>
    </row>
    <row r="594" spans="1:17" x14ac:dyDescent="0.25">
      <c r="A594" t="s">
        <v>798</v>
      </c>
      <c r="B594" t="s">
        <v>799</v>
      </c>
      <c r="C594">
        <v>501</v>
      </c>
      <c r="D594" t="s">
        <v>10</v>
      </c>
      <c r="E594">
        <v>320</v>
      </c>
      <c r="F594">
        <v>501</v>
      </c>
      <c r="G594">
        <v>1239</v>
      </c>
      <c r="H594" t="s">
        <v>11</v>
      </c>
      <c r="I594">
        <f t="shared" si="9"/>
        <v>182</v>
      </c>
      <c r="J594" t="str">
        <f>VLOOKUP(B594,Лист4!B:M,6,1)</f>
        <v>Bacteria</v>
      </c>
      <c r="K594" t="str">
        <f>VLOOKUP(B594,Лист4!B:M,7,1)</f>
        <v xml:space="preserve"> Firmicutes</v>
      </c>
      <c r="L594" t="str">
        <f>VLOOKUP(B594,Лист4!B:M,8,1)</f>
        <v xml:space="preserve"> Bacilli</v>
      </c>
      <c r="M594" t="str">
        <f>VLOOKUP(B594,Лист4!B:M,9,1)</f>
        <v xml:space="preserve"> Lactobacillales</v>
      </c>
      <c r="N594" t="str">
        <f>VLOOKUP(B594,Лист4!B:M,10,1)</f>
        <v xml:space="preserve"> Streptococcaceae</v>
      </c>
      <c r="O594" t="str">
        <f>VLOOKUP(B594,Лист4!B:M,11,1)</f>
        <v>Streptococcus.</v>
      </c>
      <c r="P594">
        <f>VLOOKUP(B594,Лист4!B:M,12,1)</f>
        <v>0</v>
      </c>
      <c r="Q594">
        <f>VLOOKUP(B594,Лист4!B:N,13,1)</f>
        <v>0</v>
      </c>
    </row>
    <row r="595" spans="1:17" x14ac:dyDescent="0.25">
      <c r="A595" t="s">
        <v>800</v>
      </c>
      <c r="B595" t="s">
        <v>801</v>
      </c>
      <c r="C595">
        <v>501</v>
      </c>
      <c r="D595" t="s">
        <v>14</v>
      </c>
      <c r="E595">
        <v>31</v>
      </c>
      <c r="F595">
        <v>307</v>
      </c>
      <c r="G595">
        <v>7592</v>
      </c>
      <c r="H595" t="s">
        <v>15</v>
      </c>
      <c r="I595">
        <f t="shared" si="9"/>
        <v>277</v>
      </c>
      <c r="J595" t="str">
        <f>VLOOKUP(B595,Лист4!B:M,6,1)</f>
        <v>Bacteria</v>
      </c>
      <c r="K595" t="str">
        <f>VLOOKUP(B595,Лист4!B:M,7,1)</f>
        <v xml:space="preserve"> Firmicutes</v>
      </c>
      <c r="L595" t="str">
        <f>VLOOKUP(B595,Лист4!B:M,8,1)</f>
        <v xml:space="preserve"> Bacilli</v>
      </c>
      <c r="M595" t="str">
        <f>VLOOKUP(B595,Лист4!B:M,9,1)</f>
        <v xml:space="preserve"> Lactobacillales</v>
      </c>
      <c r="N595" t="str">
        <f>VLOOKUP(B595,Лист4!B:M,10,1)</f>
        <v xml:space="preserve"> Streptococcaceae</v>
      </c>
      <c r="O595" t="str">
        <f>VLOOKUP(B595,Лист4!B:M,11,1)</f>
        <v>Streptococcus.</v>
      </c>
      <c r="P595">
        <f>VLOOKUP(B595,Лист4!B:M,12,1)</f>
        <v>0</v>
      </c>
      <c r="Q595">
        <f>VLOOKUP(B595,Лист4!B:N,13,1)</f>
        <v>0</v>
      </c>
    </row>
    <row r="596" spans="1:17" x14ac:dyDescent="0.25">
      <c r="A596" t="s">
        <v>800</v>
      </c>
      <c r="B596" t="s">
        <v>801</v>
      </c>
      <c r="C596">
        <v>501</v>
      </c>
      <c r="D596" t="s">
        <v>10</v>
      </c>
      <c r="E596">
        <v>320</v>
      </c>
      <c r="F596">
        <v>501</v>
      </c>
      <c r="G596">
        <v>1239</v>
      </c>
      <c r="H596" t="s">
        <v>11</v>
      </c>
      <c r="I596">
        <f t="shared" si="9"/>
        <v>182</v>
      </c>
      <c r="J596" t="str">
        <f>VLOOKUP(B596,Лист4!B:M,6,1)</f>
        <v>Bacteria</v>
      </c>
      <c r="K596" t="str">
        <f>VLOOKUP(B596,Лист4!B:M,7,1)</f>
        <v xml:space="preserve"> Firmicutes</v>
      </c>
      <c r="L596" t="str">
        <f>VLOOKUP(B596,Лист4!B:M,8,1)</f>
        <v xml:space="preserve"> Bacilli</v>
      </c>
      <c r="M596" t="str">
        <f>VLOOKUP(B596,Лист4!B:M,9,1)</f>
        <v xml:space="preserve"> Lactobacillales</v>
      </c>
      <c r="N596" t="str">
        <f>VLOOKUP(B596,Лист4!B:M,10,1)</f>
        <v xml:space="preserve"> Streptococcaceae</v>
      </c>
      <c r="O596" t="str">
        <f>VLOOKUP(B596,Лист4!B:M,11,1)</f>
        <v>Streptococcus.</v>
      </c>
      <c r="P596">
        <f>VLOOKUP(B596,Лист4!B:M,12,1)</f>
        <v>0</v>
      </c>
      <c r="Q596">
        <f>VLOOKUP(B596,Лист4!B:N,13,1)</f>
        <v>0</v>
      </c>
    </row>
    <row r="597" spans="1:17" x14ac:dyDescent="0.25">
      <c r="A597" t="s">
        <v>802</v>
      </c>
      <c r="B597" t="s">
        <v>803</v>
      </c>
      <c r="C597">
        <v>501</v>
      </c>
      <c r="D597" t="s">
        <v>14</v>
      </c>
      <c r="E597">
        <v>31</v>
      </c>
      <c r="F597">
        <v>307</v>
      </c>
      <c r="G597">
        <v>7592</v>
      </c>
      <c r="H597" t="s">
        <v>15</v>
      </c>
      <c r="I597">
        <f t="shared" si="9"/>
        <v>277</v>
      </c>
      <c r="J597" t="str">
        <f>VLOOKUP(B597,Лист4!B:M,6,1)</f>
        <v>Bacteria</v>
      </c>
      <c r="K597" t="str">
        <f>VLOOKUP(B597,Лист4!B:M,7,1)</f>
        <v xml:space="preserve"> Firmicutes</v>
      </c>
      <c r="L597" t="str">
        <f>VLOOKUP(B597,Лист4!B:M,8,1)</f>
        <v xml:space="preserve"> Bacilli</v>
      </c>
      <c r="M597" t="str">
        <f>VLOOKUP(B597,Лист4!B:M,9,1)</f>
        <v xml:space="preserve"> Lactobacillales</v>
      </c>
      <c r="N597" t="str">
        <f>VLOOKUP(B597,Лист4!B:M,10,1)</f>
        <v xml:space="preserve"> Streptococcaceae</v>
      </c>
      <c r="O597" t="str">
        <f>VLOOKUP(B597,Лист4!B:M,11,1)</f>
        <v>Streptococcus.</v>
      </c>
      <c r="P597">
        <f>VLOOKUP(B597,Лист4!B:M,12,1)</f>
        <v>0</v>
      </c>
      <c r="Q597">
        <f>VLOOKUP(B597,Лист4!B:N,13,1)</f>
        <v>0</v>
      </c>
    </row>
    <row r="598" spans="1:17" x14ac:dyDescent="0.25">
      <c r="A598" t="s">
        <v>802</v>
      </c>
      <c r="B598" t="s">
        <v>803</v>
      </c>
      <c r="C598">
        <v>501</v>
      </c>
      <c r="D598" t="s">
        <v>10</v>
      </c>
      <c r="E598">
        <v>320</v>
      </c>
      <c r="F598">
        <v>501</v>
      </c>
      <c r="G598">
        <v>1239</v>
      </c>
      <c r="H598" t="s">
        <v>11</v>
      </c>
      <c r="I598">
        <f t="shared" si="9"/>
        <v>182</v>
      </c>
      <c r="J598" t="str">
        <f>VLOOKUP(B598,Лист4!B:M,6,1)</f>
        <v>Bacteria</v>
      </c>
      <c r="K598" t="str">
        <f>VLOOKUP(B598,Лист4!B:M,7,1)</f>
        <v xml:space="preserve"> Firmicutes</v>
      </c>
      <c r="L598" t="str">
        <f>VLOOKUP(B598,Лист4!B:M,8,1)</f>
        <v xml:space="preserve"> Bacilli</v>
      </c>
      <c r="M598" t="str">
        <f>VLOOKUP(B598,Лист4!B:M,9,1)</f>
        <v xml:space="preserve"> Lactobacillales</v>
      </c>
      <c r="N598" t="str">
        <f>VLOOKUP(B598,Лист4!B:M,10,1)</f>
        <v xml:space="preserve"> Streptococcaceae</v>
      </c>
      <c r="O598" t="str">
        <f>VLOOKUP(B598,Лист4!B:M,11,1)</f>
        <v>Streptococcus.</v>
      </c>
      <c r="P598">
        <f>VLOOKUP(B598,Лист4!B:M,12,1)</f>
        <v>0</v>
      </c>
      <c r="Q598">
        <f>VLOOKUP(B598,Лист4!B:N,13,1)</f>
        <v>0</v>
      </c>
    </row>
    <row r="599" spans="1:17" x14ac:dyDescent="0.25">
      <c r="A599" t="s">
        <v>804</v>
      </c>
      <c r="B599" t="s">
        <v>805</v>
      </c>
      <c r="C599">
        <v>522</v>
      </c>
      <c r="D599" t="s">
        <v>14</v>
      </c>
      <c r="E599">
        <v>31</v>
      </c>
      <c r="F599">
        <v>306</v>
      </c>
      <c r="G599">
        <v>7592</v>
      </c>
      <c r="H599" t="s">
        <v>15</v>
      </c>
      <c r="I599">
        <f t="shared" si="9"/>
        <v>276</v>
      </c>
      <c r="J599" t="str">
        <f>VLOOKUP(B599,Лист4!B:M,6,1)</f>
        <v>Bacteria</v>
      </c>
      <c r="K599" t="str">
        <f>VLOOKUP(B599,Лист4!B:M,7,1)</f>
        <v xml:space="preserve"> Firmicutes</v>
      </c>
      <c r="L599" t="str">
        <f>VLOOKUP(B599,Лист4!B:M,8,1)</f>
        <v xml:space="preserve"> Bacilli</v>
      </c>
      <c r="M599" t="str">
        <f>VLOOKUP(B599,Лист4!B:M,9,1)</f>
        <v xml:space="preserve"> Lactobacillales</v>
      </c>
      <c r="N599" t="str">
        <f>VLOOKUP(B599,Лист4!B:M,10,1)</f>
        <v xml:space="preserve"> Streptococcaceae</v>
      </c>
      <c r="O599" t="str">
        <f>VLOOKUP(B599,Лист4!B:M,11,1)</f>
        <v>Streptococcus.</v>
      </c>
      <c r="P599">
        <f>VLOOKUP(B599,Лист4!B:M,12,1)</f>
        <v>0</v>
      </c>
      <c r="Q599">
        <f>VLOOKUP(B599,Лист4!B:N,13,1)</f>
        <v>0</v>
      </c>
    </row>
    <row r="600" spans="1:17" x14ac:dyDescent="0.25">
      <c r="A600" t="s">
        <v>804</v>
      </c>
      <c r="B600" t="s">
        <v>805</v>
      </c>
      <c r="C600">
        <v>522</v>
      </c>
      <c r="D600" t="s">
        <v>10</v>
      </c>
      <c r="E600">
        <v>319</v>
      </c>
      <c r="F600">
        <v>462</v>
      </c>
      <c r="G600">
        <v>1239</v>
      </c>
      <c r="H600" t="s">
        <v>11</v>
      </c>
      <c r="I600">
        <f t="shared" si="9"/>
        <v>144</v>
      </c>
      <c r="J600" t="str">
        <f>VLOOKUP(B600,Лист4!B:M,6,1)</f>
        <v>Bacteria</v>
      </c>
      <c r="K600" t="str">
        <f>VLOOKUP(B600,Лист4!B:M,7,1)</f>
        <v xml:space="preserve"> Firmicutes</v>
      </c>
      <c r="L600" t="str">
        <f>VLOOKUP(B600,Лист4!B:M,8,1)</f>
        <v xml:space="preserve"> Bacilli</v>
      </c>
      <c r="M600" t="str">
        <f>VLOOKUP(B600,Лист4!B:M,9,1)</f>
        <v xml:space="preserve"> Lactobacillales</v>
      </c>
      <c r="N600" t="str">
        <f>VLOOKUP(B600,Лист4!B:M,10,1)</f>
        <v xml:space="preserve"> Streptococcaceae</v>
      </c>
      <c r="O600" t="str">
        <f>VLOOKUP(B600,Лист4!B:M,11,1)</f>
        <v>Streptococcus.</v>
      </c>
      <c r="P600">
        <f>VLOOKUP(B600,Лист4!B:M,12,1)</f>
        <v>0</v>
      </c>
      <c r="Q600">
        <f>VLOOKUP(B600,Лист4!B:N,13,1)</f>
        <v>0</v>
      </c>
    </row>
    <row r="601" spans="1:17" x14ac:dyDescent="0.25">
      <c r="A601" t="s">
        <v>806</v>
      </c>
      <c r="B601" t="s">
        <v>807</v>
      </c>
      <c r="C601">
        <v>559</v>
      </c>
      <c r="D601" t="s">
        <v>14</v>
      </c>
      <c r="E601">
        <v>100</v>
      </c>
      <c r="F601">
        <v>380</v>
      </c>
      <c r="G601">
        <v>7592</v>
      </c>
      <c r="H601" t="s">
        <v>15</v>
      </c>
      <c r="I601">
        <f t="shared" si="9"/>
        <v>281</v>
      </c>
      <c r="J601" t="str">
        <f>VLOOKUP(B601,Лист4!B:M,6,1)</f>
        <v>Bacteria</v>
      </c>
      <c r="K601" t="str">
        <f>VLOOKUP(B601,Лист4!B:M,7,1)</f>
        <v xml:space="preserve"> Actinobacteria</v>
      </c>
      <c r="L601" t="str">
        <f>VLOOKUP(B601,Лист4!B:M,8,1)</f>
        <v xml:space="preserve"> Actinobacteridae</v>
      </c>
      <c r="M601" t="str">
        <f>VLOOKUP(B601,Лист4!B:M,9,1)</f>
        <v xml:space="preserve"> Bifidobacteriales</v>
      </c>
      <c r="N601" t="str">
        <f>VLOOKUP(B601,Лист4!B:M,10,1)</f>
        <v>Bifidobacteriaceae</v>
      </c>
      <c r="O601" t="str">
        <f>VLOOKUP(B601,Лист4!B:M,11,1)</f>
        <v xml:space="preserve"> Bifidobacterium.</v>
      </c>
      <c r="P601">
        <f>VLOOKUP(B601,Лист4!B:M,12,1)</f>
        <v>0</v>
      </c>
      <c r="Q601">
        <f>VLOOKUP(B601,Лист4!B:N,13,1)</f>
        <v>0</v>
      </c>
    </row>
    <row r="602" spans="1:17" x14ac:dyDescent="0.25">
      <c r="A602" t="s">
        <v>806</v>
      </c>
      <c r="B602" t="s">
        <v>807</v>
      </c>
      <c r="C602">
        <v>559</v>
      </c>
      <c r="D602" t="s">
        <v>10</v>
      </c>
      <c r="E602">
        <v>379</v>
      </c>
      <c r="F602">
        <v>559</v>
      </c>
      <c r="G602">
        <v>1239</v>
      </c>
      <c r="H602" t="s">
        <v>11</v>
      </c>
      <c r="I602">
        <f t="shared" si="9"/>
        <v>181</v>
      </c>
      <c r="J602" t="str">
        <f>VLOOKUP(B602,Лист4!B:M,6,1)</f>
        <v>Bacteria</v>
      </c>
      <c r="K602" t="str">
        <f>VLOOKUP(B602,Лист4!B:M,7,1)</f>
        <v xml:space="preserve"> Actinobacteria</v>
      </c>
      <c r="L602" t="str">
        <f>VLOOKUP(B602,Лист4!B:M,8,1)</f>
        <v xml:space="preserve"> Actinobacteridae</v>
      </c>
      <c r="M602" t="str">
        <f>VLOOKUP(B602,Лист4!B:M,9,1)</f>
        <v xml:space="preserve"> Bifidobacteriales</v>
      </c>
      <c r="N602" t="str">
        <f>VLOOKUP(B602,Лист4!B:M,10,1)</f>
        <v>Bifidobacteriaceae</v>
      </c>
      <c r="O602" t="str">
        <f>VLOOKUP(B602,Лист4!B:M,11,1)</f>
        <v xml:space="preserve"> Bifidobacterium.</v>
      </c>
      <c r="P602">
        <f>VLOOKUP(B602,Лист4!B:M,12,1)</f>
        <v>0</v>
      </c>
      <c r="Q602">
        <f>VLOOKUP(B602,Лист4!B:N,13,1)</f>
        <v>0</v>
      </c>
    </row>
    <row r="603" spans="1:17" x14ac:dyDescent="0.25">
      <c r="A603" t="s">
        <v>808</v>
      </c>
      <c r="B603" t="s">
        <v>809</v>
      </c>
      <c r="C603">
        <v>216</v>
      </c>
      <c r="D603" t="s">
        <v>10</v>
      </c>
      <c r="E603">
        <v>35</v>
      </c>
      <c r="F603">
        <v>216</v>
      </c>
      <c r="G603">
        <v>1239</v>
      </c>
      <c r="H603" t="s">
        <v>11</v>
      </c>
      <c r="I603">
        <f t="shared" si="9"/>
        <v>182</v>
      </c>
      <c r="J603" t="str">
        <f>VLOOKUP(B603,Лист4!B:M,6,1)</f>
        <v>Bacteria</v>
      </c>
      <c r="K603" t="str">
        <f>VLOOKUP(B603,Лист4!B:M,7,1)</f>
        <v xml:space="preserve"> Proteobacteria</v>
      </c>
      <c r="L603" t="str">
        <f>VLOOKUP(B603,Лист4!B:M,8,1)</f>
        <v xml:space="preserve"> Gammaproteobacteria</v>
      </c>
      <c r="M603" t="str">
        <f>VLOOKUP(B603,Лист4!B:M,9,1)</f>
        <v xml:space="preserve"> Enterobacteriales</v>
      </c>
      <c r="N603" t="str">
        <f>VLOOKUP(B603,Лист4!B:M,10,1)</f>
        <v>Enterobacteriaceae</v>
      </c>
      <c r="O603" t="str">
        <f>VLOOKUP(B603,Лист4!B:M,11,1)</f>
        <v xml:space="preserve"> Escherichia.</v>
      </c>
      <c r="P603">
        <f>VLOOKUP(B603,Лист4!B:M,12,1)</f>
        <v>0</v>
      </c>
      <c r="Q603">
        <f>VLOOKUP(B603,Лист4!B:N,13,1)</f>
        <v>0</v>
      </c>
    </row>
    <row r="604" spans="1:17" x14ac:dyDescent="0.25">
      <c r="A604" t="s">
        <v>810</v>
      </c>
      <c r="B604" t="s">
        <v>811</v>
      </c>
      <c r="C604">
        <v>216</v>
      </c>
      <c r="D604" t="s">
        <v>10</v>
      </c>
      <c r="E604">
        <v>35</v>
      </c>
      <c r="F604">
        <v>216</v>
      </c>
      <c r="G604">
        <v>1239</v>
      </c>
      <c r="H604" t="s">
        <v>11</v>
      </c>
      <c r="I604">
        <f t="shared" si="9"/>
        <v>182</v>
      </c>
      <c r="J604" t="str">
        <f>VLOOKUP(B604,Лист4!B:M,6,1)</f>
        <v>Bacteria</v>
      </c>
      <c r="K604" t="str">
        <f>VLOOKUP(B604,Лист4!B:M,7,1)</f>
        <v xml:space="preserve"> Proteobacteria</v>
      </c>
      <c r="L604" t="str">
        <f>VLOOKUP(B604,Лист4!B:M,8,1)</f>
        <v xml:space="preserve"> Gammaproteobacteria</v>
      </c>
      <c r="M604" t="str">
        <f>VLOOKUP(B604,Лист4!B:M,9,1)</f>
        <v xml:space="preserve"> Enterobacteriales</v>
      </c>
      <c r="N604" t="str">
        <f>VLOOKUP(B604,Лист4!B:M,10,1)</f>
        <v>Enterobacteriaceae</v>
      </c>
      <c r="O604" t="str">
        <f>VLOOKUP(B604,Лист4!B:M,11,1)</f>
        <v xml:space="preserve"> Escherichia.</v>
      </c>
      <c r="P604">
        <f>VLOOKUP(B604,Лист4!B:M,12,1)</f>
        <v>0</v>
      </c>
      <c r="Q604">
        <f>VLOOKUP(B604,Лист4!B:N,13,1)</f>
        <v>0</v>
      </c>
    </row>
    <row r="605" spans="1:17" x14ac:dyDescent="0.25">
      <c r="A605" t="s">
        <v>812</v>
      </c>
      <c r="B605" t="s">
        <v>813</v>
      </c>
      <c r="C605">
        <v>208</v>
      </c>
      <c r="D605" t="s">
        <v>10</v>
      </c>
      <c r="E605">
        <v>27</v>
      </c>
      <c r="F605">
        <v>208</v>
      </c>
      <c r="G605">
        <v>1239</v>
      </c>
      <c r="H605" t="s">
        <v>11</v>
      </c>
      <c r="I605">
        <f t="shared" si="9"/>
        <v>182</v>
      </c>
      <c r="J605" t="str">
        <f>VLOOKUP(B605,Лист4!B:M,6,1)</f>
        <v>Bacteria</v>
      </c>
      <c r="K605" t="str">
        <f>VLOOKUP(B605,Лист4!B:M,7,1)</f>
        <v xml:space="preserve"> Proteobacteria</v>
      </c>
      <c r="L605" t="str">
        <f>VLOOKUP(B605,Лист4!B:M,8,1)</f>
        <v xml:space="preserve"> Gammaproteobacteria</v>
      </c>
      <c r="M605" t="str">
        <f>VLOOKUP(B605,Лист4!B:M,9,1)</f>
        <v xml:space="preserve"> Enterobacteriales</v>
      </c>
      <c r="N605" t="str">
        <f>VLOOKUP(B605,Лист4!B:M,10,1)</f>
        <v>Enterobacteriaceae</v>
      </c>
      <c r="O605" t="str">
        <f>VLOOKUP(B605,Лист4!B:M,11,1)</f>
        <v xml:space="preserve"> Pantoea.</v>
      </c>
      <c r="P605">
        <f>VLOOKUP(B605,Лист4!B:M,12,1)</f>
        <v>0</v>
      </c>
      <c r="Q605">
        <f>VLOOKUP(B605,Лист4!B:N,13,1)</f>
        <v>0</v>
      </c>
    </row>
    <row r="606" spans="1:17" x14ac:dyDescent="0.25">
      <c r="A606" t="s">
        <v>814</v>
      </c>
      <c r="B606" t="s">
        <v>815</v>
      </c>
      <c r="C606">
        <v>242</v>
      </c>
      <c r="D606" t="s">
        <v>10</v>
      </c>
      <c r="E606">
        <v>62</v>
      </c>
      <c r="F606">
        <v>242</v>
      </c>
      <c r="G606">
        <v>1239</v>
      </c>
      <c r="H606" t="s">
        <v>11</v>
      </c>
      <c r="I606">
        <f t="shared" si="9"/>
        <v>181</v>
      </c>
      <c r="J606" t="str">
        <f>VLOOKUP(B606,Лист4!B:M,6,1)</f>
        <v>Bacteria</v>
      </c>
      <c r="K606" t="str">
        <f>VLOOKUP(B606,Лист4!B:M,7,1)</f>
        <v xml:space="preserve"> Proteobacteria</v>
      </c>
      <c r="L606" t="str">
        <f>VLOOKUP(B606,Лист4!B:M,8,1)</f>
        <v xml:space="preserve"> Gammaproteobacteria</v>
      </c>
      <c r="M606" t="str">
        <f>VLOOKUP(B606,Лист4!B:M,9,1)</f>
        <v xml:space="preserve"> Oceanospirillales</v>
      </c>
      <c r="N606" t="str">
        <f>VLOOKUP(B606,Лист4!B:M,10,1)</f>
        <v>Halomonadaceae</v>
      </c>
      <c r="O606" t="str">
        <f>VLOOKUP(B606,Лист4!B:M,11,1)</f>
        <v xml:space="preserve"> Halomonas.</v>
      </c>
      <c r="P606">
        <f>VLOOKUP(B606,Лист4!B:M,12,1)</f>
        <v>0</v>
      </c>
      <c r="Q606">
        <f>VLOOKUP(B606,Лист4!B:N,13,1)</f>
        <v>0</v>
      </c>
    </row>
    <row r="607" spans="1:17" x14ac:dyDescent="0.25">
      <c r="A607" t="s">
        <v>816</v>
      </c>
      <c r="B607" t="s">
        <v>817</v>
      </c>
      <c r="C607">
        <v>215</v>
      </c>
      <c r="D607" t="s">
        <v>10</v>
      </c>
      <c r="E607">
        <v>34</v>
      </c>
      <c r="F607">
        <v>215</v>
      </c>
      <c r="G607">
        <v>1239</v>
      </c>
      <c r="H607" t="s">
        <v>11</v>
      </c>
      <c r="I607">
        <f t="shared" si="9"/>
        <v>182</v>
      </c>
      <c r="J607" t="str">
        <f>VLOOKUP(B607,Лист4!B:M,6,1)</f>
        <v>Bacteria</v>
      </c>
      <c r="K607" t="str">
        <f>VLOOKUP(B607,Лист4!B:M,7,1)</f>
        <v xml:space="preserve"> Proteobacteria</v>
      </c>
      <c r="L607" t="str">
        <f>VLOOKUP(B607,Лист4!B:M,8,1)</f>
        <v xml:space="preserve"> Gammaproteobacteria</v>
      </c>
      <c r="M607" t="str">
        <f>VLOOKUP(B607,Лист4!B:M,9,1)</f>
        <v xml:space="preserve"> Enterobacteriales</v>
      </c>
      <c r="N607" t="str">
        <f>VLOOKUP(B607,Лист4!B:M,10,1)</f>
        <v>Enterobacteriaceae</v>
      </c>
      <c r="O607" t="str">
        <f>VLOOKUP(B607,Лист4!B:M,11,1)</f>
        <v xml:space="preserve"> Salmonella.</v>
      </c>
      <c r="P607">
        <f>VLOOKUP(B607,Лист4!B:M,12,1)</f>
        <v>0</v>
      </c>
      <c r="Q607">
        <f>VLOOKUP(B607,Лист4!B:N,13,1)</f>
        <v>0</v>
      </c>
    </row>
    <row r="608" spans="1:17" x14ac:dyDescent="0.25">
      <c r="A608" t="s">
        <v>818</v>
      </c>
      <c r="B608" t="s">
        <v>819</v>
      </c>
      <c r="C608">
        <v>501</v>
      </c>
      <c r="D608" t="s">
        <v>14</v>
      </c>
      <c r="E608">
        <v>31</v>
      </c>
      <c r="F608">
        <v>307</v>
      </c>
      <c r="G608">
        <v>7592</v>
      </c>
      <c r="H608" t="s">
        <v>15</v>
      </c>
      <c r="I608">
        <f t="shared" si="9"/>
        <v>277</v>
      </c>
      <c r="J608" t="str">
        <f>VLOOKUP(B608,Лист4!B:M,6,1)</f>
        <v>Bacteria</v>
      </c>
      <c r="K608" t="str">
        <f>VLOOKUP(B608,Лист4!B:M,7,1)</f>
        <v xml:space="preserve"> Firmicutes</v>
      </c>
      <c r="L608" t="str">
        <f>VLOOKUP(B608,Лист4!B:M,8,1)</f>
        <v xml:space="preserve"> Bacilli</v>
      </c>
      <c r="M608" t="str">
        <f>VLOOKUP(B608,Лист4!B:M,9,1)</f>
        <v xml:space="preserve"> Lactobacillales</v>
      </c>
      <c r="N608" t="str">
        <f>VLOOKUP(B608,Лист4!B:M,10,1)</f>
        <v xml:space="preserve"> Streptococcaceae</v>
      </c>
      <c r="O608" t="str">
        <f>VLOOKUP(B608,Лист4!B:M,11,1)</f>
        <v>Streptococcus.</v>
      </c>
      <c r="P608">
        <f>VLOOKUP(B608,Лист4!B:M,12,1)</f>
        <v>0</v>
      </c>
      <c r="Q608">
        <f>VLOOKUP(B608,Лист4!B:N,13,1)</f>
        <v>0</v>
      </c>
    </row>
    <row r="609" spans="1:17" x14ac:dyDescent="0.25">
      <c r="A609" t="s">
        <v>818</v>
      </c>
      <c r="B609" t="s">
        <v>819</v>
      </c>
      <c r="C609">
        <v>501</v>
      </c>
      <c r="D609" t="s">
        <v>10</v>
      </c>
      <c r="E609">
        <v>320</v>
      </c>
      <c r="F609">
        <v>501</v>
      </c>
      <c r="G609">
        <v>1239</v>
      </c>
      <c r="H609" t="s">
        <v>11</v>
      </c>
      <c r="I609">
        <f t="shared" si="9"/>
        <v>182</v>
      </c>
      <c r="J609" t="str">
        <f>VLOOKUP(B609,Лист4!B:M,6,1)</f>
        <v>Bacteria</v>
      </c>
      <c r="K609" t="str">
        <f>VLOOKUP(B609,Лист4!B:M,7,1)</f>
        <v xml:space="preserve"> Firmicutes</v>
      </c>
      <c r="L609" t="str">
        <f>VLOOKUP(B609,Лист4!B:M,8,1)</f>
        <v xml:space="preserve"> Bacilli</v>
      </c>
      <c r="M609" t="str">
        <f>VLOOKUP(B609,Лист4!B:M,9,1)</f>
        <v xml:space="preserve"> Lactobacillales</v>
      </c>
      <c r="N609" t="str">
        <f>VLOOKUP(B609,Лист4!B:M,10,1)</f>
        <v xml:space="preserve"> Streptococcaceae</v>
      </c>
      <c r="O609" t="str">
        <f>VLOOKUP(B609,Лист4!B:M,11,1)</f>
        <v>Streptococcus.</v>
      </c>
      <c r="P609">
        <f>VLOOKUP(B609,Лист4!B:M,12,1)</f>
        <v>0</v>
      </c>
      <c r="Q609">
        <f>VLOOKUP(B609,Лист4!B:N,13,1)</f>
        <v>0</v>
      </c>
    </row>
    <row r="610" spans="1:17" x14ac:dyDescent="0.25">
      <c r="A610" t="s">
        <v>820</v>
      </c>
      <c r="B610" t="s">
        <v>821</v>
      </c>
      <c r="C610">
        <v>501</v>
      </c>
      <c r="D610" t="s">
        <v>14</v>
      </c>
      <c r="E610">
        <v>31</v>
      </c>
      <c r="F610">
        <v>307</v>
      </c>
      <c r="G610">
        <v>7592</v>
      </c>
      <c r="H610" t="s">
        <v>15</v>
      </c>
      <c r="I610">
        <f t="shared" si="9"/>
        <v>277</v>
      </c>
      <c r="J610" t="str">
        <f>VLOOKUP(B610,Лист4!B:M,6,1)</f>
        <v>Bacteria</v>
      </c>
      <c r="K610" t="str">
        <f>VLOOKUP(B610,Лист4!B:M,7,1)</f>
        <v xml:space="preserve"> Firmicutes</v>
      </c>
      <c r="L610" t="str">
        <f>VLOOKUP(B610,Лист4!B:M,8,1)</f>
        <v xml:space="preserve"> Bacilli</v>
      </c>
      <c r="M610" t="str">
        <f>VLOOKUP(B610,Лист4!B:M,9,1)</f>
        <v xml:space="preserve"> Lactobacillales</v>
      </c>
      <c r="N610" t="str">
        <f>VLOOKUP(B610,Лист4!B:M,10,1)</f>
        <v xml:space="preserve"> Streptococcaceae</v>
      </c>
      <c r="O610" t="str">
        <f>VLOOKUP(B610,Лист4!B:M,11,1)</f>
        <v>Streptococcus.</v>
      </c>
      <c r="P610">
        <f>VLOOKUP(B610,Лист4!B:M,12,1)</f>
        <v>0</v>
      </c>
      <c r="Q610">
        <f>VLOOKUP(B610,Лист4!B:N,13,1)</f>
        <v>0</v>
      </c>
    </row>
    <row r="611" spans="1:17" x14ac:dyDescent="0.25">
      <c r="A611" t="s">
        <v>820</v>
      </c>
      <c r="B611" t="s">
        <v>821</v>
      </c>
      <c r="C611">
        <v>501</v>
      </c>
      <c r="D611" t="s">
        <v>10</v>
      </c>
      <c r="E611">
        <v>320</v>
      </c>
      <c r="F611">
        <v>501</v>
      </c>
      <c r="G611">
        <v>1239</v>
      </c>
      <c r="H611" t="s">
        <v>11</v>
      </c>
      <c r="I611">
        <f t="shared" si="9"/>
        <v>182</v>
      </c>
      <c r="J611" t="str">
        <f>VLOOKUP(B611,Лист4!B:M,6,1)</f>
        <v>Bacteria</v>
      </c>
      <c r="K611" t="str">
        <f>VLOOKUP(B611,Лист4!B:M,7,1)</f>
        <v xml:space="preserve"> Firmicutes</v>
      </c>
      <c r="L611" t="str">
        <f>VLOOKUP(B611,Лист4!B:M,8,1)</f>
        <v xml:space="preserve"> Bacilli</v>
      </c>
      <c r="M611" t="str">
        <f>VLOOKUP(B611,Лист4!B:M,9,1)</f>
        <v xml:space="preserve"> Lactobacillales</v>
      </c>
      <c r="N611" t="str">
        <f>VLOOKUP(B611,Лист4!B:M,10,1)</f>
        <v xml:space="preserve"> Streptococcaceae</v>
      </c>
      <c r="O611" t="str">
        <f>VLOOKUP(B611,Лист4!B:M,11,1)</f>
        <v>Streptococcus.</v>
      </c>
      <c r="P611">
        <f>VLOOKUP(B611,Лист4!B:M,12,1)</f>
        <v>0</v>
      </c>
      <c r="Q611">
        <f>VLOOKUP(B611,Лист4!B:N,13,1)</f>
        <v>0</v>
      </c>
    </row>
    <row r="612" spans="1:17" x14ac:dyDescent="0.25">
      <c r="A612" t="s">
        <v>822</v>
      </c>
      <c r="B612" t="s">
        <v>823</v>
      </c>
      <c r="C612">
        <v>501</v>
      </c>
      <c r="D612" t="s">
        <v>14</v>
      </c>
      <c r="E612">
        <v>31</v>
      </c>
      <c r="F612">
        <v>307</v>
      </c>
      <c r="G612">
        <v>7592</v>
      </c>
      <c r="H612" t="s">
        <v>15</v>
      </c>
      <c r="I612">
        <f t="shared" si="9"/>
        <v>277</v>
      </c>
      <c r="J612" t="str">
        <f>VLOOKUP(B612,Лист4!B:M,6,1)</f>
        <v>Bacteria</v>
      </c>
      <c r="K612" t="str">
        <f>VLOOKUP(B612,Лист4!B:M,7,1)</f>
        <v xml:space="preserve"> Firmicutes</v>
      </c>
      <c r="L612" t="str">
        <f>VLOOKUP(B612,Лист4!B:M,8,1)</f>
        <v xml:space="preserve"> Bacilli</v>
      </c>
      <c r="M612" t="str">
        <f>VLOOKUP(B612,Лист4!B:M,9,1)</f>
        <v xml:space="preserve"> Lactobacillales</v>
      </c>
      <c r="N612" t="str">
        <f>VLOOKUP(B612,Лист4!B:M,10,1)</f>
        <v xml:space="preserve"> Streptococcaceae</v>
      </c>
      <c r="O612" t="str">
        <f>VLOOKUP(B612,Лист4!B:M,11,1)</f>
        <v>Streptococcus.</v>
      </c>
      <c r="P612">
        <f>VLOOKUP(B612,Лист4!B:M,12,1)</f>
        <v>0</v>
      </c>
      <c r="Q612">
        <f>VLOOKUP(B612,Лист4!B:N,13,1)</f>
        <v>0</v>
      </c>
    </row>
    <row r="613" spans="1:17" x14ac:dyDescent="0.25">
      <c r="A613" t="s">
        <v>822</v>
      </c>
      <c r="B613" t="s">
        <v>823</v>
      </c>
      <c r="C613">
        <v>501</v>
      </c>
      <c r="D613" t="s">
        <v>10</v>
      </c>
      <c r="E613">
        <v>320</v>
      </c>
      <c r="F613">
        <v>501</v>
      </c>
      <c r="G613">
        <v>1239</v>
      </c>
      <c r="H613" t="s">
        <v>11</v>
      </c>
      <c r="I613">
        <f t="shared" si="9"/>
        <v>182</v>
      </c>
      <c r="J613" t="str">
        <f>VLOOKUP(B613,Лист4!B:M,6,1)</f>
        <v>Bacteria</v>
      </c>
      <c r="K613" t="str">
        <f>VLOOKUP(B613,Лист4!B:M,7,1)</f>
        <v xml:space="preserve"> Firmicutes</v>
      </c>
      <c r="L613" t="str">
        <f>VLOOKUP(B613,Лист4!B:M,8,1)</f>
        <v xml:space="preserve"> Bacilli</v>
      </c>
      <c r="M613" t="str">
        <f>VLOOKUP(B613,Лист4!B:M,9,1)</f>
        <v xml:space="preserve"> Lactobacillales</v>
      </c>
      <c r="N613" t="str">
        <f>VLOOKUP(B613,Лист4!B:M,10,1)</f>
        <v xml:space="preserve"> Streptococcaceae</v>
      </c>
      <c r="O613" t="str">
        <f>VLOOKUP(B613,Лист4!B:M,11,1)</f>
        <v>Streptococcus.</v>
      </c>
      <c r="P613">
        <f>VLOOKUP(B613,Лист4!B:M,12,1)</f>
        <v>0</v>
      </c>
      <c r="Q613">
        <f>VLOOKUP(B613,Лист4!B:N,13,1)</f>
        <v>0</v>
      </c>
    </row>
    <row r="614" spans="1:17" x14ac:dyDescent="0.25">
      <c r="A614" t="s">
        <v>824</v>
      </c>
      <c r="B614" t="s">
        <v>825</v>
      </c>
      <c r="C614">
        <v>216</v>
      </c>
      <c r="D614" t="s">
        <v>10</v>
      </c>
      <c r="E614">
        <v>35</v>
      </c>
      <c r="F614">
        <v>216</v>
      </c>
      <c r="G614">
        <v>1239</v>
      </c>
      <c r="H614" t="s">
        <v>11</v>
      </c>
      <c r="I614">
        <f t="shared" si="9"/>
        <v>182</v>
      </c>
      <c r="J614" t="str">
        <f>VLOOKUP(B614,Лист4!B:M,6,1)</f>
        <v>Bacteria</v>
      </c>
      <c r="K614" t="str">
        <f>VLOOKUP(B614,Лист4!B:M,7,1)</f>
        <v xml:space="preserve"> Proteobacteria</v>
      </c>
      <c r="L614" t="str">
        <f>VLOOKUP(B614,Лист4!B:M,8,1)</f>
        <v xml:space="preserve"> Gammaproteobacteria</v>
      </c>
      <c r="M614" t="str">
        <f>VLOOKUP(B614,Лист4!B:M,9,1)</f>
        <v xml:space="preserve"> Enterobacteriales</v>
      </c>
      <c r="N614" t="str">
        <f>VLOOKUP(B614,Лист4!B:M,10,1)</f>
        <v>Enterobacteriaceae</v>
      </c>
      <c r="O614" t="str">
        <f>VLOOKUP(B614,Лист4!B:M,11,1)</f>
        <v xml:space="preserve"> Escherichia.</v>
      </c>
      <c r="P614">
        <f>VLOOKUP(B614,Лист4!B:M,12,1)</f>
        <v>0</v>
      </c>
      <c r="Q614">
        <f>VLOOKUP(B614,Лист4!B:N,13,1)</f>
        <v>0</v>
      </c>
    </row>
    <row r="615" spans="1:17" x14ac:dyDescent="0.25">
      <c r="A615" t="s">
        <v>826</v>
      </c>
      <c r="B615" t="s">
        <v>827</v>
      </c>
      <c r="C615">
        <v>216</v>
      </c>
      <c r="D615" t="s">
        <v>10</v>
      </c>
      <c r="E615">
        <v>35</v>
      </c>
      <c r="F615">
        <v>216</v>
      </c>
      <c r="G615">
        <v>1239</v>
      </c>
      <c r="H615" t="s">
        <v>11</v>
      </c>
      <c r="I615">
        <f t="shared" si="9"/>
        <v>182</v>
      </c>
      <c r="J615" t="str">
        <f>VLOOKUP(B615,Лист4!B:M,6,1)</f>
        <v>Bacteria</v>
      </c>
      <c r="K615" t="str">
        <f>VLOOKUP(B615,Лист4!B:M,7,1)</f>
        <v xml:space="preserve"> Proteobacteria</v>
      </c>
      <c r="L615" t="str">
        <f>VLOOKUP(B615,Лист4!B:M,8,1)</f>
        <v xml:space="preserve"> Gammaproteobacteria</v>
      </c>
      <c r="M615" t="str">
        <f>VLOOKUP(B615,Лист4!B:M,9,1)</f>
        <v xml:space="preserve"> Enterobacteriales</v>
      </c>
      <c r="N615" t="str">
        <f>VLOOKUP(B615,Лист4!B:M,10,1)</f>
        <v>Enterobacteriaceae</v>
      </c>
      <c r="O615" t="str">
        <f>VLOOKUP(B615,Лист4!B:M,11,1)</f>
        <v xml:space="preserve"> Escherichia.</v>
      </c>
      <c r="P615">
        <f>VLOOKUP(B615,Лист4!B:M,12,1)</f>
        <v>0</v>
      </c>
      <c r="Q615">
        <f>VLOOKUP(B615,Лист4!B:N,13,1)</f>
        <v>0</v>
      </c>
    </row>
    <row r="616" spans="1:17" x14ac:dyDescent="0.25">
      <c r="A616" t="s">
        <v>828</v>
      </c>
      <c r="B616" t="s">
        <v>829</v>
      </c>
      <c r="C616">
        <v>216</v>
      </c>
      <c r="D616" t="s">
        <v>10</v>
      </c>
      <c r="E616">
        <v>35</v>
      </c>
      <c r="F616">
        <v>216</v>
      </c>
      <c r="G616">
        <v>1239</v>
      </c>
      <c r="H616" t="s">
        <v>11</v>
      </c>
      <c r="I616">
        <f t="shared" si="9"/>
        <v>182</v>
      </c>
      <c r="J616" t="str">
        <f>VLOOKUP(B616,Лист4!B:M,6,1)</f>
        <v>Bacteria</v>
      </c>
      <c r="K616" t="str">
        <f>VLOOKUP(B616,Лист4!B:M,7,1)</f>
        <v xml:space="preserve"> Proteobacteria</v>
      </c>
      <c r="L616" t="str">
        <f>VLOOKUP(B616,Лист4!B:M,8,1)</f>
        <v xml:space="preserve"> Gammaproteobacteria</v>
      </c>
      <c r="M616" t="str">
        <f>VLOOKUP(B616,Лист4!B:M,9,1)</f>
        <v xml:space="preserve"> Enterobacteriales</v>
      </c>
      <c r="N616" t="str">
        <f>VLOOKUP(B616,Лист4!B:M,10,1)</f>
        <v>Enterobacteriaceae</v>
      </c>
      <c r="O616" t="str">
        <f>VLOOKUP(B616,Лист4!B:M,11,1)</f>
        <v xml:space="preserve"> Escherichia.</v>
      </c>
      <c r="P616">
        <f>VLOOKUP(B616,Лист4!B:M,12,1)</f>
        <v>0</v>
      </c>
      <c r="Q616">
        <f>VLOOKUP(B616,Лист4!B:N,13,1)</f>
        <v>0</v>
      </c>
    </row>
    <row r="617" spans="1:17" x14ac:dyDescent="0.25">
      <c r="A617" t="s">
        <v>830</v>
      </c>
      <c r="B617" t="s">
        <v>831</v>
      </c>
      <c r="C617">
        <v>216</v>
      </c>
      <c r="D617" t="s">
        <v>10</v>
      </c>
      <c r="E617">
        <v>35</v>
      </c>
      <c r="F617">
        <v>216</v>
      </c>
      <c r="G617">
        <v>1239</v>
      </c>
      <c r="H617" t="s">
        <v>11</v>
      </c>
      <c r="I617">
        <f t="shared" si="9"/>
        <v>182</v>
      </c>
      <c r="J617" t="str">
        <f>VLOOKUP(B617,Лист4!B:M,6,1)</f>
        <v>Bacteria</v>
      </c>
      <c r="K617" t="str">
        <f>VLOOKUP(B617,Лист4!B:M,7,1)</f>
        <v xml:space="preserve"> Proteobacteria</v>
      </c>
      <c r="L617" t="str">
        <f>VLOOKUP(B617,Лист4!B:M,8,1)</f>
        <v xml:space="preserve"> Gammaproteobacteria</v>
      </c>
      <c r="M617" t="str">
        <f>VLOOKUP(B617,Лист4!B:M,9,1)</f>
        <v xml:space="preserve"> Enterobacteriales</v>
      </c>
      <c r="N617" t="str">
        <f>VLOOKUP(B617,Лист4!B:M,10,1)</f>
        <v>Enterobacteriaceae</v>
      </c>
      <c r="O617" t="str">
        <f>VLOOKUP(B617,Лист4!B:M,11,1)</f>
        <v xml:space="preserve"> Escherichia.</v>
      </c>
      <c r="P617">
        <f>VLOOKUP(B617,Лист4!B:M,12,1)</f>
        <v>0</v>
      </c>
      <c r="Q617">
        <f>VLOOKUP(B617,Лист4!B:N,13,1)</f>
        <v>0</v>
      </c>
    </row>
    <row r="618" spans="1:17" x14ac:dyDescent="0.25">
      <c r="A618" t="s">
        <v>832</v>
      </c>
      <c r="B618" t="s">
        <v>833</v>
      </c>
      <c r="C618">
        <v>216</v>
      </c>
      <c r="D618" t="s">
        <v>10</v>
      </c>
      <c r="E618">
        <v>35</v>
      </c>
      <c r="F618">
        <v>216</v>
      </c>
      <c r="G618">
        <v>1239</v>
      </c>
      <c r="H618" t="s">
        <v>11</v>
      </c>
      <c r="I618">
        <f t="shared" si="9"/>
        <v>182</v>
      </c>
      <c r="J618" t="str">
        <f>VLOOKUP(B618,Лист4!B:M,6,1)</f>
        <v>Bacteria</v>
      </c>
      <c r="K618" t="str">
        <f>VLOOKUP(B618,Лист4!B:M,7,1)</f>
        <v xml:space="preserve"> Proteobacteria</v>
      </c>
      <c r="L618" t="str">
        <f>VLOOKUP(B618,Лист4!B:M,8,1)</f>
        <v xml:space="preserve"> Gammaproteobacteria</v>
      </c>
      <c r="M618" t="str">
        <f>VLOOKUP(B618,Лист4!B:M,9,1)</f>
        <v xml:space="preserve"> Enterobacteriales</v>
      </c>
      <c r="N618" t="str">
        <f>VLOOKUP(B618,Лист4!B:M,10,1)</f>
        <v>Enterobacteriaceae</v>
      </c>
      <c r="O618" t="str">
        <f>VLOOKUP(B618,Лист4!B:M,11,1)</f>
        <v xml:space="preserve"> Escherichia.</v>
      </c>
      <c r="P618">
        <f>VLOOKUP(B618,Лист4!B:M,12,1)</f>
        <v>0</v>
      </c>
      <c r="Q618">
        <f>VLOOKUP(B618,Лист4!B:N,13,1)</f>
        <v>0</v>
      </c>
    </row>
    <row r="619" spans="1:17" x14ac:dyDescent="0.25">
      <c r="A619" t="s">
        <v>834</v>
      </c>
      <c r="B619" t="s">
        <v>835</v>
      </c>
      <c r="C619">
        <v>216</v>
      </c>
      <c r="D619" t="s">
        <v>10</v>
      </c>
      <c r="E619">
        <v>35</v>
      </c>
      <c r="F619">
        <v>216</v>
      </c>
      <c r="G619">
        <v>1239</v>
      </c>
      <c r="H619" t="s">
        <v>11</v>
      </c>
      <c r="I619">
        <f t="shared" si="9"/>
        <v>182</v>
      </c>
      <c r="J619" t="str">
        <f>VLOOKUP(B619,Лист4!B:M,6,1)</f>
        <v>Bacteria</v>
      </c>
      <c r="K619" t="str">
        <f>VLOOKUP(B619,Лист4!B:M,7,1)</f>
        <v xml:space="preserve"> Proteobacteria</v>
      </c>
      <c r="L619" t="str">
        <f>VLOOKUP(B619,Лист4!B:M,8,1)</f>
        <v xml:space="preserve"> Gammaproteobacteria</v>
      </c>
      <c r="M619" t="str">
        <f>VLOOKUP(B619,Лист4!B:M,9,1)</f>
        <v xml:space="preserve"> Enterobacteriales</v>
      </c>
      <c r="N619" t="str">
        <f>VLOOKUP(B619,Лист4!B:M,10,1)</f>
        <v>Enterobacteriaceae</v>
      </c>
      <c r="O619" t="str">
        <f>VLOOKUP(B619,Лист4!B:M,11,1)</f>
        <v xml:space="preserve"> Shigella.</v>
      </c>
      <c r="P619">
        <f>VLOOKUP(B619,Лист4!B:M,12,1)</f>
        <v>0</v>
      </c>
      <c r="Q619">
        <f>VLOOKUP(B619,Лист4!B:N,13,1)</f>
        <v>0</v>
      </c>
    </row>
    <row r="620" spans="1:17" x14ac:dyDescent="0.25">
      <c r="A620" t="s">
        <v>836</v>
      </c>
      <c r="B620" t="s">
        <v>837</v>
      </c>
      <c r="C620">
        <v>121</v>
      </c>
      <c r="D620" t="s">
        <v>10</v>
      </c>
      <c r="E620">
        <v>50</v>
      </c>
      <c r="F620">
        <v>119</v>
      </c>
      <c r="G620">
        <v>1239</v>
      </c>
      <c r="H620" t="s">
        <v>11</v>
      </c>
      <c r="I620">
        <f t="shared" si="9"/>
        <v>70</v>
      </c>
      <c r="J620" t="str">
        <f>VLOOKUP(B620,Лист4!B:M,6,1)</f>
        <v>Bacteria</v>
      </c>
      <c r="K620" t="str">
        <f>VLOOKUP(B620,Лист4!B:M,7,1)</f>
        <v xml:space="preserve"> Firmicutes</v>
      </c>
      <c r="L620" t="str">
        <f>VLOOKUP(B620,Лист4!B:M,8,1)</f>
        <v xml:space="preserve"> Bacilli</v>
      </c>
      <c r="M620" t="str">
        <f>VLOOKUP(B620,Лист4!B:M,9,1)</f>
        <v xml:space="preserve"> Lactobacillales</v>
      </c>
      <c r="N620" t="str">
        <f>VLOOKUP(B620,Лист4!B:M,10,1)</f>
        <v xml:space="preserve"> Enterococcaceae</v>
      </c>
      <c r="O620" t="str">
        <f>VLOOKUP(B620,Лист4!B:M,11,1)</f>
        <v>Enterococcus.</v>
      </c>
      <c r="P620">
        <f>VLOOKUP(B620,Лист4!B:M,12,1)</f>
        <v>0</v>
      </c>
      <c r="Q620">
        <f>VLOOKUP(B620,Лист4!B:N,13,1)</f>
        <v>0</v>
      </c>
    </row>
    <row r="621" spans="1:17" x14ac:dyDescent="0.25">
      <c r="A621" t="s">
        <v>838</v>
      </c>
      <c r="B621" t="s">
        <v>839</v>
      </c>
      <c r="C621">
        <v>511</v>
      </c>
      <c r="D621" t="s">
        <v>14</v>
      </c>
      <c r="E621">
        <v>38</v>
      </c>
      <c r="F621">
        <v>316</v>
      </c>
      <c r="G621">
        <v>7592</v>
      </c>
      <c r="H621" t="s">
        <v>15</v>
      </c>
      <c r="I621">
        <f t="shared" si="9"/>
        <v>279</v>
      </c>
      <c r="J621" t="str">
        <f>VLOOKUP(B621,Лист4!B:M,6,1)</f>
        <v>Bacteria</v>
      </c>
      <c r="K621" t="str">
        <f>VLOOKUP(B621,Лист4!B:M,7,1)</f>
        <v xml:space="preserve"> Firmicutes</v>
      </c>
      <c r="L621" t="str">
        <f>VLOOKUP(B621,Лист4!B:M,8,1)</f>
        <v xml:space="preserve"> Bacilli</v>
      </c>
      <c r="M621" t="str">
        <f>VLOOKUP(B621,Лист4!B:M,9,1)</f>
        <v xml:space="preserve"> Lactobacillales</v>
      </c>
      <c r="N621" t="str">
        <f>VLOOKUP(B621,Лист4!B:M,10,1)</f>
        <v xml:space="preserve"> Enterococcaceae</v>
      </c>
      <c r="O621" t="str">
        <f>VLOOKUP(B621,Лист4!B:M,11,1)</f>
        <v>Enterococcus.</v>
      </c>
      <c r="P621">
        <f>VLOOKUP(B621,Лист4!B:M,12,1)</f>
        <v>0</v>
      </c>
      <c r="Q621">
        <f>VLOOKUP(B621,Лист4!B:N,13,1)</f>
        <v>0</v>
      </c>
    </row>
    <row r="622" spans="1:17" x14ac:dyDescent="0.25">
      <c r="A622" t="s">
        <v>838</v>
      </c>
      <c r="B622" t="s">
        <v>839</v>
      </c>
      <c r="C622">
        <v>511</v>
      </c>
      <c r="D622" t="s">
        <v>10</v>
      </c>
      <c r="E622">
        <v>330</v>
      </c>
      <c r="F622">
        <v>511</v>
      </c>
      <c r="G622">
        <v>1239</v>
      </c>
      <c r="H622" t="s">
        <v>11</v>
      </c>
      <c r="I622">
        <f t="shared" si="9"/>
        <v>182</v>
      </c>
      <c r="J622" t="str">
        <f>VLOOKUP(B622,Лист4!B:M,6,1)</f>
        <v>Bacteria</v>
      </c>
      <c r="K622" t="str">
        <f>VLOOKUP(B622,Лист4!B:M,7,1)</f>
        <v xml:space="preserve"> Firmicutes</v>
      </c>
      <c r="L622" t="str">
        <f>VLOOKUP(B622,Лист4!B:M,8,1)</f>
        <v xml:space="preserve"> Bacilli</v>
      </c>
      <c r="M622" t="str">
        <f>VLOOKUP(B622,Лист4!B:M,9,1)</f>
        <v xml:space="preserve"> Lactobacillales</v>
      </c>
      <c r="N622" t="str">
        <f>VLOOKUP(B622,Лист4!B:M,10,1)</f>
        <v xml:space="preserve"> Enterococcaceae</v>
      </c>
      <c r="O622" t="str">
        <f>VLOOKUP(B622,Лист4!B:M,11,1)</f>
        <v>Enterococcus.</v>
      </c>
      <c r="P622">
        <f>VLOOKUP(B622,Лист4!B:M,12,1)</f>
        <v>0</v>
      </c>
      <c r="Q622">
        <f>VLOOKUP(B622,Лист4!B:N,13,1)</f>
        <v>0</v>
      </c>
    </row>
    <row r="623" spans="1:17" x14ac:dyDescent="0.25">
      <c r="A623" t="s">
        <v>840</v>
      </c>
      <c r="B623" t="s">
        <v>841</v>
      </c>
      <c r="C623">
        <v>511</v>
      </c>
      <c r="D623" t="s">
        <v>14</v>
      </c>
      <c r="E623">
        <v>38</v>
      </c>
      <c r="F623">
        <v>316</v>
      </c>
      <c r="G623">
        <v>7592</v>
      </c>
      <c r="H623" t="s">
        <v>15</v>
      </c>
      <c r="I623">
        <f t="shared" si="9"/>
        <v>279</v>
      </c>
      <c r="J623" t="str">
        <f>VLOOKUP(B623,Лист4!B:M,6,1)</f>
        <v>Bacteria</v>
      </c>
      <c r="K623" t="str">
        <f>VLOOKUP(B623,Лист4!B:M,7,1)</f>
        <v xml:space="preserve"> Firmicutes</v>
      </c>
      <c r="L623" t="str">
        <f>VLOOKUP(B623,Лист4!B:M,8,1)</f>
        <v xml:space="preserve"> Bacilli</v>
      </c>
      <c r="M623" t="str">
        <f>VLOOKUP(B623,Лист4!B:M,9,1)</f>
        <v xml:space="preserve"> Lactobacillales</v>
      </c>
      <c r="N623" t="str">
        <f>VLOOKUP(B623,Лист4!B:M,10,1)</f>
        <v xml:space="preserve"> Enterococcaceae</v>
      </c>
      <c r="O623" t="str">
        <f>VLOOKUP(B623,Лист4!B:M,11,1)</f>
        <v>Enterococcus.</v>
      </c>
      <c r="P623">
        <f>VLOOKUP(B623,Лист4!B:M,12,1)</f>
        <v>0</v>
      </c>
      <c r="Q623">
        <f>VLOOKUP(B623,Лист4!B:N,13,1)</f>
        <v>0</v>
      </c>
    </row>
    <row r="624" spans="1:17" x14ac:dyDescent="0.25">
      <c r="A624" t="s">
        <v>840</v>
      </c>
      <c r="B624" t="s">
        <v>841</v>
      </c>
      <c r="C624">
        <v>511</v>
      </c>
      <c r="D624" t="s">
        <v>10</v>
      </c>
      <c r="E624">
        <v>330</v>
      </c>
      <c r="F624">
        <v>511</v>
      </c>
      <c r="G624">
        <v>1239</v>
      </c>
      <c r="H624" t="s">
        <v>11</v>
      </c>
      <c r="I624">
        <f t="shared" si="9"/>
        <v>182</v>
      </c>
      <c r="J624" t="str">
        <f>VLOOKUP(B624,Лист4!B:M,6,1)</f>
        <v>Bacteria</v>
      </c>
      <c r="K624" t="str">
        <f>VLOOKUP(B624,Лист4!B:M,7,1)</f>
        <v xml:space="preserve"> Firmicutes</v>
      </c>
      <c r="L624" t="str">
        <f>VLOOKUP(B624,Лист4!B:M,8,1)</f>
        <v xml:space="preserve"> Bacilli</v>
      </c>
      <c r="M624" t="str">
        <f>VLOOKUP(B624,Лист4!B:M,9,1)</f>
        <v xml:space="preserve"> Lactobacillales</v>
      </c>
      <c r="N624" t="str">
        <f>VLOOKUP(B624,Лист4!B:M,10,1)</f>
        <v xml:space="preserve"> Enterococcaceae</v>
      </c>
      <c r="O624" t="str">
        <f>VLOOKUP(B624,Лист4!B:M,11,1)</f>
        <v>Enterococcus.</v>
      </c>
      <c r="P624">
        <f>VLOOKUP(B624,Лист4!B:M,12,1)</f>
        <v>0</v>
      </c>
      <c r="Q624">
        <f>VLOOKUP(B624,Лист4!B:N,13,1)</f>
        <v>0</v>
      </c>
    </row>
    <row r="625" spans="1:17" x14ac:dyDescent="0.25">
      <c r="A625" t="s">
        <v>842</v>
      </c>
      <c r="B625" t="s">
        <v>843</v>
      </c>
      <c r="C625">
        <v>121</v>
      </c>
      <c r="D625" t="s">
        <v>10</v>
      </c>
      <c r="E625">
        <v>50</v>
      </c>
      <c r="F625">
        <v>119</v>
      </c>
      <c r="G625">
        <v>1239</v>
      </c>
      <c r="H625" t="s">
        <v>11</v>
      </c>
      <c r="I625">
        <f t="shared" si="9"/>
        <v>70</v>
      </c>
      <c r="J625" t="str">
        <f>VLOOKUP(B625,Лист4!B:M,6,1)</f>
        <v>Bacteria</v>
      </c>
      <c r="K625" t="str">
        <f>VLOOKUP(B625,Лист4!B:M,7,1)</f>
        <v xml:space="preserve"> Firmicutes</v>
      </c>
      <c r="L625" t="str">
        <f>VLOOKUP(B625,Лист4!B:M,8,1)</f>
        <v xml:space="preserve"> Bacilli</v>
      </c>
      <c r="M625" t="str">
        <f>VLOOKUP(B625,Лист4!B:M,9,1)</f>
        <v xml:space="preserve"> Lactobacillales</v>
      </c>
      <c r="N625" t="str">
        <f>VLOOKUP(B625,Лист4!B:M,10,1)</f>
        <v xml:space="preserve"> Enterococcaceae</v>
      </c>
      <c r="O625" t="str">
        <f>VLOOKUP(B625,Лист4!B:M,11,1)</f>
        <v>Enterococcus.</v>
      </c>
      <c r="P625">
        <f>VLOOKUP(B625,Лист4!B:M,12,1)</f>
        <v>0</v>
      </c>
      <c r="Q625">
        <f>VLOOKUP(B625,Лист4!B:N,13,1)</f>
        <v>0</v>
      </c>
    </row>
    <row r="626" spans="1:17" x14ac:dyDescent="0.25">
      <c r="A626" t="s">
        <v>844</v>
      </c>
      <c r="B626" t="s">
        <v>845</v>
      </c>
      <c r="C626">
        <v>121</v>
      </c>
      <c r="D626" t="s">
        <v>10</v>
      </c>
      <c r="E626">
        <v>50</v>
      </c>
      <c r="F626">
        <v>119</v>
      </c>
      <c r="G626">
        <v>1239</v>
      </c>
      <c r="H626" t="s">
        <v>11</v>
      </c>
      <c r="I626">
        <f t="shared" si="9"/>
        <v>70</v>
      </c>
      <c r="J626" t="str">
        <f>VLOOKUP(B626,Лист4!B:M,6,1)</f>
        <v>Bacteria</v>
      </c>
      <c r="K626" t="str">
        <f>VLOOKUP(B626,Лист4!B:M,7,1)</f>
        <v xml:space="preserve"> Firmicutes</v>
      </c>
      <c r="L626" t="str">
        <f>VLOOKUP(B626,Лист4!B:M,8,1)</f>
        <v xml:space="preserve"> Bacilli</v>
      </c>
      <c r="M626" t="str">
        <f>VLOOKUP(B626,Лист4!B:M,9,1)</f>
        <v xml:space="preserve"> Lactobacillales</v>
      </c>
      <c r="N626" t="str">
        <f>VLOOKUP(B626,Лист4!B:M,10,1)</f>
        <v xml:space="preserve"> Enterococcaceae</v>
      </c>
      <c r="O626" t="str">
        <f>VLOOKUP(B626,Лист4!B:M,11,1)</f>
        <v>Enterococcus.</v>
      </c>
      <c r="P626">
        <f>VLOOKUP(B626,Лист4!B:M,12,1)</f>
        <v>0</v>
      </c>
      <c r="Q626">
        <f>VLOOKUP(B626,Лист4!B:N,13,1)</f>
        <v>0</v>
      </c>
    </row>
    <row r="627" spans="1:17" x14ac:dyDescent="0.25">
      <c r="A627" t="s">
        <v>846</v>
      </c>
      <c r="B627" t="s">
        <v>847</v>
      </c>
      <c r="C627">
        <v>511</v>
      </c>
      <c r="D627" t="s">
        <v>14</v>
      </c>
      <c r="E627">
        <v>38</v>
      </c>
      <c r="F627">
        <v>316</v>
      </c>
      <c r="G627">
        <v>7592</v>
      </c>
      <c r="H627" t="s">
        <v>15</v>
      </c>
      <c r="I627">
        <f t="shared" si="9"/>
        <v>279</v>
      </c>
      <c r="J627" t="str">
        <f>VLOOKUP(B627,Лист4!B:M,6,1)</f>
        <v>Bacteria</v>
      </c>
      <c r="K627" t="str">
        <f>VLOOKUP(B627,Лист4!B:M,7,1)</f>
        <v xml:space="preserve"> Firmicutes</v>
      </c>
      <c r="L627" t="str">
        <f>VLOOKUP(B627,Лист4!B:M,8,1)</f>
        <v xml:space="preserve"> Bacilli</v>
      </c>
      <c r="M627" t="str">
        <f>VLOOKUP(B627,Лист4!B:M,9,1)</f>
        <v xml:space="preserve"> Lactobacillales</v>
      </c>
      <c r="N627" t="str">
        <f>VLOOKUP(B627,Лист4!B:M,10,1)</f>
        <v xml:space="preserve"> Enterococcaceae</v>
      </c>
      <c r="O627" t="str">
        <f>VLOOKUP(B627,Лист4!B:M,11,1)</f>
        <v>Enterococcus.</v>
      </c>
      <c r="P627">
        <f>VLOOKUP(B627,Лист4!B:M,12,1)</f>
        <v>0</v>
      </c>
      <c r="Q627">
        <f>VLOOKUP(B627,Лист4!B:N,13,1)</f>
        <v>0</v>
      </c>
    </row>
    <row r="628" spans="1:17" x14ac:dyDescent="0.25">
      <c r="A628" t="s">
        <v>846</v>
      </c>
      <c r="B628" t="s">
        <v>847</v>
      </c>
      <c r="C628">
        <v>511</v>
      </c>
      <c r="D628" t="s">
        <v>10</v>
      </c>
      <c r="E628">
        <v>330</v>
      </c>
      <c r="F628">
        <v>511</v>
      </c>
      <c r="G628">
        <v>1239</v>
      </c>
      <c r="H628" t="s">
        <v>11</v>
      </c>
      <c r="I628">
        <f t="shared" si="9"/>
        <v>182</v>
      </c>
      <c r="J628" t="str">
        <f>VLOOKUP(B628,Лист4!B:M,6,1)</f>
        <v>Bacteria</v>
      </c>
      <c r="K628" t="str">
        <f>VLOOKUP(B628,Лист4!B:M,7,1)</f>
        <v xml:space="preserve"> Firmicutes</v>
      </c>
      <c r="L628" t="str">
        <f>VLOOKUP(B628,Лист4!B:M,8,1)</f>
        <v xml:space="preserve"> Bacilli</v>
      </c>
      <c r="M628" t="str">
        <f>VLOOKUP(B628,Лист4!B:M,9,1)</f>
        <v xml:space="preserve"> Lactobacillales</v>
      </c>
      <c r="N628" t="str">
        <f>VLOOKUP(B628,Лист4!B:M,10,1)</f>
        <v xml:space="preserve"> Enterococcaceae</v>
      </c>
      <c r="O628" t="str">
        <f>VLOOKUP(B628,Лист4!B:M,11,1)</f>
        <v>Enterococcus.</v>
      </c>
      <c r="P628">
        <f>VLOOKUP(B628,Лист4!B:M,12,1)</f>
        <v>0</v>
      </c>
      <c r="Q628">
        <f>VLOOKUP(B628,Лист4!B:N,13,1)</f>
        <v>0</v>
      </c>
    </row>
    <row r="629" spans="1:17" x14ac:dyDescent="0.25">
      <c r="A629" t="s">
        <v>848</v>
      </c>
      <c r="B629" t="s">
        <v>849</v>
      </c>
      <c r="C629">
        <v>511</v>
      </c>
      <c r="D629" t="s">
        <v>14</v>
      </c>
      <c r="E629">
        <v>38</v>
      </c>
      <c r="F629">
        <v>316</v>
      </c>
      <c r="G629">
        <v>7592</v>
      </c>
      <c r="H629" t="s">
        <v>15</v>
      </c>
      <c r="I629">
        <f t="shared" si="9"/>
        <v>279</v>
      </c>
      <c r="J629" t="str">
        <f>VLOOKUP(B629,Лист4!B:M,6,1)</f>
        <v>Bacteria</v>
      </c>
      <c r="K629" t="str">
        <f>VLOOKUP(B629,Лист4!B:M,7,1)</f>
        <v xml:space="preserve"> Firmicutes</v>
      </c>
      <c r="L629" t="str">
        <f>VLOOKUP(B629,Лист4!B:M,8,1)</f>
        <v xml:space="preserve"> Bacilli</v>
      </c>
      <c r="M629" t="str">
        <f>VLOOKUP(B629,Лист4!B:M,9,1)</f>
        <v xml:space="preserve"> Lactobacillales</v>
      </c>
      <c r="N629" t="str">
        <f>VLOOKUP(B629,Лист4!B:M,10,1)</f>
        <v xml:space="preserve"> Enterococcaceae</v>
      </c>
      <c r="O629" t="str">
        <f>VLOOKUP(B629,Лист4!B:M,11,1)</f>
        <v>Enterococcus.</v>
      </c>
      <c r="P629">
        <f>VLOOKUP(B629,Лист4!B:M,12,1)</f>
        <v>0</v>
      </c>
      <c r="Q629">
        <f>VLOOKUP(B629,Лист4!B:N,13,1)</f>
        <v>0</v>
      </c>
    </row>
    <row r="630" spans="1:17" x14ac:dyDescent="0.25">
      <c r="A630" t="s">
        <v>848</v>
      </c>
      <c r="B630" t="s">
        <v>849</v>
      </c>
      <c r="C630">
        <v>511</v>
      </c>
      <c r="D630" t="s">
        <v>10</v>
      </c>
      <c r="E630">
        <v>330</v>
      </c>
      <c r="F630">
        <v>511</v>
      </c>
      <c r="G630">
        <v>1239</v>
      </c>
      <c r="H630" t="s">
        <v>11</v>
      </c>
      <c r="I630">
        <f t="shared" si="9"/>
        <v>182</v>
      </c>
      <c r="J630" t="str">
        <f>VLOOKUP(B630,Лист4!B:M,6,1)</f>
        <v>Bacteria</v>
      </c>
      <c r="K630" t="str">
        <f>VLOOKUP(B630,Лист4!B:M,7,1)</f>
        <v xml:space="preserve"> Firmicutes</v>
      </c>
      <c r="L630" t="str">
        <f>VLOOKUP(B630,Лист4!B:M,8,1)</f>
        <v xml:space="preserve"> Bacilli</v>
      </c>
      <c r="M630" t="str">
        <f>VLOOKUP(B630,Лист4!B:M,9,1)</f>
        <v xml:space="preserve"> Lactobacillales</v>
      </c>
      <c r="N630" t="str">
        <f>VLOOKUP(B630,Лист4!B:M,10,1)</f>
        <v xml:space="preserve"> Enterococcaceae</v>
      </c>
      <c r="O630" t="str">
        <f>VLOOKUP(B630,Лист4!B:M,11,1)</f>
        <v>Enterococcus.</v>
      </c>
      <c r="P630">
        <f>VLOOKUP(B630,Лист4!B:M,12,1)</f>
        <v>0</v>
      </c>
      <c r="Q630">
        <f>VLOOKUP(B630,Лист4!B:N,13,1)</f>
        <v>0</v>
      </c>
    </row>
    <row r="631" spans="1:17" x14ac:dyDescent="0.25">
      <c r="A631" t="s">
        <v>850</v>
      </c>
      <c r="B631" t="s">
        <v>851</v>
      </c>
      <c r="C631">
        <v>507</v>
      </c>
      <c r="D631" t="s">
        <v>14</v>
      </c>
      <c r="E631">
        <v>38</v>
      </c>
      <c r="F631">
        <v>312</v>
      </c>
      <c r="G631">
        <v>7592</v>
      </c>
      <c r="H631" t="s">
        <v>15</v>
      </c>
      <c r="I631">
        <f t="shared" si="9"/>
        <v>275</v>
      </c>
      <c r="J631" t="str">
        <f>VLOOKUP(B631,Лист4!B:M,6,1)</f>
        <v>Bacteria</v>
      </c>
      <c r="K631" t="str">
        <f>VLOOKUP(B631,Лист4!B:M,7,1)</f>
        <v xml:space="preserve"> Firmicutes</v>
      </c>
      <c r="L631" t="str">
        <f>VLOOKUP(B631,Лист4!B:M,8,1)</f>
        <v xml:space="preserve"> Bacilli</v>
      </c>
      <c r="M631" t="str">
        <f>VLOOKUP(B631,Лист4!B:M,9,1)</f>
        <v xml:space="preserve"> Lactobacillales</v>
      </c>
      <c r="N631" t="str">
        <f>VLOOKUP(B631,Лист4!B:M,10,1)</f>
        <v xml:space="preserve"> Enterococcaceae</v>
      </c>
      <c r="O631" t="str">
        <f>VLOOKUP(B631,Лист4!B:M,11,1)</f>
        <v>Enterococcus.</v>
      </c>
      <c r="P631">
        <f>VLOOKUP(B631,Лист4!B:M,12,1)</f>
        <v>0</v>
      </c>
      <c r="Q631">
        <f>VLOOKUP(B631,Лист4!B:N,13,1)</f>
        <v>0</v>
      </c>
    </row>
    <row r="632" spans="1:17" x14ac:dyDescent="0.25">
      <c r="A632" t="s">
        <v>850</v>
      </c>
      <c r="B632" t="s">
        <v>851</v>
      </c>
      <c r="C632">
        <v>507</v>
      </c>
      <c r="D632" t="s">
        <v>10</v>
      </c>
      <c r="E632">
        <v>326</v>
      </c>
      <c r="F632">
        <v>507</v>
      </c>
      <c r="G632">
        <v>1239</v>
      </c>
      <c r="H632" t="s">
        <v>11</v>
      </c>
      <c r="I632">
        <f t="shared" si="9"/>
        <v>182</v>
      </c>
      <c r="J632" t="str">
        <f>VLOOKUP(B632,Лист4!B:M,6,1)</f>
        <v>Bacteria</v>
      </c>
      <c r="K632" t="str">
        <f>VLOOKUP(B632,Лист4!B:M,7,1)</f>
        <v xml:space="preserve"> Firmicutes</v>
      </c>
      <c r="L632" t="str">
        <f>VLOOKUP(B632,Лист4!B:M,8,1)</f>
        <v xml:space="preserve"> Bacilli</v>
      </c>
      <c r="M632" t="str">
        <f>VLOOKUP(B632,Лист4!B:M,9,1)</f>
        <v xml:space="preserve"> Lactobacillales</v>
      </c>
      <c r="N632" t="str">
        <f>VLOOKUP(B632,Лист4!B:M,10,1)</f>
        <v xml:space="preserve"> Enterococcaceae</v>
      </c>
      <c r="O632" t="str">
        <f>VLOOKUP(B632,Лист4!B:M,11,1)</f>
        <v>Enterococcus.</v>
      </c>
      <c r="P632">
        <f>VLOOKUP(B632,Лист4!B:M,12,1)</f>
        <v>0</v>
      </c>
      <c r="Q632">
        <f>VLOOKUP(B632,Лист4!B:N,13,1)</f>
        <v>0</v>
      </c>
    </row>
    <row r="633" spans="1:17" x14ac:dyDescent="0.25">
      <c r="A633" t="s">
        <v>852</v>
      </c>
      <c r="B633" t="s">
        <v>853</v>
      </c>
      <c r="C633">
        <v>511</v>
      </c>
      <c r="D633" t="s">
        <v>14</v>
      </c>
      <c r="E633">
        <v>38</v>
      </c>
      <c r="F633">
        <v>316</v>
      </c>
      <c r="G633">
        <v>7592</v>
      </c>
      <c r="H633" t="s">
        <v>15</v>
      </c>
      <c r="I633">
        <f t="shared" si="9"/>
        <v>279</v>
      </c>
      <c r="J633" t="str">
        <f>VLOOKUP(B633,Лист4!B:M,6,1)</f>
        <v>Bacteria</v>
      </c>
      <c r="K633" t="str">
        <f>VLOOKUP(B633,Лист4!B:M,7,1)</f>
        <v xml:space="preserve"> Firmicutes</v>
      </c>
      <c r="L633" t="str">
        <f>VLOOKUP(B633,Лист4!B:M,8,1)</f>
        <v xml:space="preserve"> Bacilli</v>
      </c>
      <c r="M633" t="str">
        <f>VLOOKUP(B633,Лист4!B:M,9,1)</f>
        <v xml:space="preserve"> Lactobacillales</v>
      </c>
      <c r="N633" t="str">
        <f>VLOOKUP(B633,Лист4!B:M,10,1)</f>
        <v xml:space="preserve"> Enterococcaceae</v>
      </c>
      <c r="O633" t="str">
        <f>VLOOKUP(B633,Лист4!B:M,11,1)</f>
        <v>Enterococcus.</v>
      </c>
      <c r="P633">
        <f>VLOOKUP(B633,Лист4!B:M,12,1)</f>
        <v>0</v>
      </c>
      <c r="Q633">
        <f>VLOOKUP(B633,Лист4!B:N,13,1)</f>
        <v>0</v>
      </c>
    </row>
    <row r="634" spans="1:17" x14ac:dyDescent="0.25">
      <c r="A634" t="s">
        <v>852</v>
      </c>
      <c r="B634" t="s">
        <v>853</v>
      </c>
      <c r="C634">
        <v>511</v>
      </c>
      <c r="D634" t="s">
        <v>10</v>
      </c>
      <c r="E634">
        <v>330</v>
      </c>
      <c r="F634">
        <v>511</v>
      </c>
      <c r="G634">
        <v>1239</v>
      </c>
      <c r="H634" t="s">
        <v>11</v>
      </c>
      <c r="I634">
        <f t="shared" si="9"/>
        <v>182</v>
      </c>
      <c r="J634" t="str">
        <f>VLOOKUP(B634,Лист4!B:M,6,1)</f>
        <v>Bacteria</v>
      </c>
      <c r="K634" t="str">
        <f>VLOOKUP(B634,Лист4!B:M,7,1)</f>
        <v xml:space="preserve"> Firmicutes</v>
      </c>
      <c r="L634" t="str">
        <f>VLOOKUP(B634,Лист4!B:M,8,1)</f>
        <v xml:space="preserve"> Bacilli</v>
      </c>
      <c r="M634" t="str">
        <f>VLOOKUP(B634,Лист4!B:M,9,1)</f>
        <v xml:space="preserve"> Lactobacillales</v>
      </c>
      <c r="N634" t="str">
        <f>VLOOKUP(B634,Лист4!B:M,10,1)</f>
        <v xml:space="preserve"> Enterococcaceae</v>
      </c>
      <c r="O634" t="str">
        <f>VLOOKUP(B634,Лист4!B:M,11,1)</f>
        <v>Enterococcus.</v>
      </c>
      <c r="P634">
        <f>VLOOKUP(B634,Лист4!B:M,12,1)</f>
        <v>0</v>
      </c>
      <c r="Q634">
        <f>VLOOKUP(B634,Лист4!B:N,13,1)</f>
        <v>0</v>
      </c>
    </row>
    <row r="635" spans="1:17" x14ac:dyDescent="0.25">
      <c r="A635" t="s">
        <v>854</v>
      </c>
      <c r="B635" t="s">
        <v>855</v>
      </c>
      <c r="C635">
        <v>501</v>
      </c>
      <c r="D635" t="s">
        <v>14</v>
      </c>
      <c r="E635">
        <v>33</v>
      </c>
      <c r="F635">
        <v>307</v>
      </c>
      <c r="G635">
        <v>7592</v>
      </c>
      <c r="H635" t="s">
        <v>15</v>
      </c>
      <c r="I635">
        <f t="shared" si="9"/>
        <v>275</v>
      </c>
      <c r="J635" t="str">
        <f>VLOOKUP(B635,Лист4!B:M,6,1)</f>
        <v>Bacteria</v>
      </c>
      <c r="K635" t="str">
        <f>VLOOKUP(B635,Лист4!B:M,7,1)</f>
        <v xml:space="preserve"> Firmicutes</v>
      </c>
      <c r="L635" t="str">
        <f>VLOOKUP(B635,Лист4!B:M,8,1)</f>
        <v xml:space="preserve"> Bacilli</v>
      </c>
      <c r="M635" t="str">
        <f>VLOOKUP(B635,Лист4!B:M,9,1)</f>
        <v xml:space="preserve"> Lactobacillales</v>
      </c>
      <c r="N635" t="str">
        <f>VLOOKUP(B635,Лист4!B:M,10,1)</f>
        <v xml:space="preserve"> Streptococcaceae</v>
      </c>
      <c r="O635" t="str">
        <f>VLOOKUP(B635,Лист4!B:M,11,1)</f>
        <v>Streptococcus.</v>
      </c>
      <c r="P635">
        <f>VLOOKUP(B635,Лист4!B:M,12,1)</f>
        <v>0</v>
      </c>
      <c r="Q635">
        <f>VLOOKUP(B635,Лист4!B:N,13,1)</f>
        <v>0</v>
      </c>
    </row>
    <row r="636" spans="1:17" x14ac:dyDescent="0.25">
      <c r="A636" t="s">
        <v>854</v>
      </c>
      <c r="B636" t="s">
        <v>855</v>
      </c>
      <c r="C636">
        <v>501</v>
      </c>
      <c r="D636" t="s">
        <v>10</v>
      </c>
      <c r="E636">
        <v>320</v>
      </c>
      <c r="F636">
        <v>501</v>
      </c>
      <c r="G636">
        <v>1239</v>
      </c>
      <c r="H636" t="s">
        <v>11</v>
      </c>
      <c r="I636">
        <f t="shared" si="9"/>
        <v>182</v>
      </c>
      <c r="J636" t="str">
        <f>VLOOKUP(B636,Лист4!B:M,6,1)</f>
        <v>Bacteria</v>
      </c>
      <c r="K636" t="str">
        <f>VLOOKUP(B636,Лист4!B:M,7,1)</f>
        <v xml:space="preserve"> Firmicutes</v>
      </c>
      <c r="L636" t="str">
        <f>VLOOKUP(B636,Лист4!B:M,8,1)</f>
        <v xml:space="preserve"> Bacilli</v>
      </c>
      <c r="M636" t="str">
        <f>VLOOKUP(B636,Лист4!B:M,9,1)</f>
        <v xml:space="preserve"> Lactobacillales</v>
      </c>
      <c r="N636" t="str">
        <f>VLOOKUP(B636,Лист4!B:M,10,1)</f>
        <v xml:space="preserve"> Streptococcaceae</v>
      </c>
      <c r="O636" t="str">
        <f>VLOOKUP(B636,Лист4!B:M,11,1)</f>
        <v>Streptococcus.</v>
      </c>
      <c r="P636">
        <f>VLOOKUP(B636,Лист4!B:M,12,1)</f>
        <v>0</v>
      </c>
      <c r="Q636">
        <f>VLOOKUP(B636,Лист4!B:N,13,1)</f>
        <v>0</v>
      </c>
    </row>
    <row r="637" spans="1:17" x14ac:dyDescent="0.25">
      <c r="A637" t="s">
        <v>856</v>
      </c>
      <c r="B637" t="s">
        <v>857</v>
      </c>
      <c r="C637">
        <v>506</v>
      </c>
      <c r="D637" t="s">
        <v>14</v>
      </c>
      <c r="E637">
        <v>38</v>
      </c>
      <c r="F637">
        <v>311</v>
      </c>
      <c r="G637">
        <v>7592</v>
      </c>
      <c r="H637" t="s">
        <v>15</v>
      </c>
      <c r="I637">
        <f t="shared" si="9"/>
        <v>274</v>
      </c>
      <c r="J637" t="str">
        <f>VLOOKUP(B637,Лист4!B:M,6,1)</f>
        <v>Bacteria</v>
      </c>
      <c r="K637" t="str">
        <f>VLOOKUP(B637,Лист4!B:M,7,1)</f>
        <v xml:space="preserve"> Firmicutes</v>
      </c>
      <c r="L637" t="str">
        <f>VLOOKUP(B637,Лист4!B:M,8,1)</f>
        <v xml:space="preserve"> Bacilli</v>
      </c>
      <c r="M637" t="str">
        <f>VLOOKUP(B637,Лист4!B:M,9,1)</f>
        <v xml:space="preserve"> Lactobacillales</v>
      </c>
      <c r="N637" t="str">
        <f>VLOOKUP(B637,Лист4!B:M,10,1)</f>
        <v xml:space="preserve"> Streptococcaceae</v>
      </c>
      <c r="O637" t="str">
        <f>VLOOKUP(B637,Лист4!B:M,11,1)</f>
        <v>Streptococcus.</v>
      </c>
      <c r="P637">
        <f>VLOOKUP(B637,Лист4!B:M,12,1)</f>
        <v>0</v>
      </c>
      <c r="Q637">
        <f>VLOOKUP(B637,Лист4!B:N,13,1)</f>
        <v>0</v>
      </c>
    </row>
    <row r="638" spans="1:17" x14ac:dyDescent="0.25">
      <c r="A638" t="s">
        <v>856</v>
      </c>
      <c r="B638" t="s">
        <v>857</v>
      </c>
      <c r="C638">
        <v>506</v>
      </c>
      <c r="D638" t="s">
        <v>10</v>
      </c>
      <c r="E638">
        <v>322</v>
      </c>
      <c r="F638">
        <v>505</v>
      </c>
      <c r="G638">
        <v>1239</v>
      </c>
      <c r="H638" t="s">
        <v>11</v>
      </c>
      <c r="I638">
        <f t="shared" si="9"/>
        <v>184</v>
      </c>
      <c r="J638" t="str">
        <f>VLOOKUP(B638,Лист4!B:M,6,1)</f>
        <v>Bacteria</v>
      </c>
      <c r="K638" t="str">
        <f>VLOOKUP(B638,Лист4!B:M,7,1)</f>
        <v xml:space="preserve"> Firmicutes</v>
      </c>
      <c r="L638" t="str">
        <f>VLOOKUP(B638,Лист4!B:M,8,1)</f>
        <v xml:space="preserve"> Bacilli</v>
      </c>
      <c r="M638" t="str">
        <f>VLOOKUP(B638,Лист4!B:M,9,1)</f>
        <v xml:space="preserve"> Lactobacillales</v>
      </c>
      <c r="N638" t="str">
        <f>VLOOKUP(B638,Лист4!B:M,10,1)</f>
        <v xml:space="preserve"> Streptococcaceae</v>
      </c>
      <c r="O638" t="str">
        <f>VLOOKUP(B638,Лист4!B:M,11,1)</f>
        <v>Streptococcus.</v>
      </c>
      <c r="P638">
        <f>VLOOKUP(B638,Лист4!B:M,12,1)</f>
        <v>0</v>
      </c>
      <c r="Q638">
        <f>VLOOKUP(B638,Лист4!B:N,13,1)</f>
        <v>0</v>
      </c>
    </row>
    <row r="639" spans="1:17" x14ac:dyDescent="0.25">
      <c r="A639" t="s">
        <v>858</v>
      </c>
      <c r="B639" t="s">
        <v>859</v>
      </c>
      <c r="C639">
        <v>514</v>
      </c>
      <c r="D639" t="s">
        <v>14</v>
      </c>
      <c r="E639">
        <v>40</v>
      </c>
      <c r="F639">
        <v>313</v>
      </c>
      <c r="G639">
        <v>7592</v>
      </c>
      <c r="H639" t="s">
        <v>15</v>
      </c>
      <c r="I639">
        <f t="shared" si="9"/>
        <v>274</v>
      </c>
      <c r="J639" t="str">
        <f>VLOOKUP(B639,Лист4!B:M,6,1)</f>
        <v>Bacteria</v>
      </c>
      <c r="K639" t="str">
        <f>VLOOKUP(B639,Лист4!B:M,7,1)</f>
        <v xml:space="preserve"> Firmicutes</v>
      </c>
      <c r="L639" t="str">
        <f>VLOOKUP(B639,Лист4!B:M,8,1)</f>
        <v xml:space="preserve"> Bacilli</v>
      </c>
      <c r="M639" t="str">
        <f>VLOOKUP(B639,Лист4!B:M,9,1)</f>
        <v xml:space="preserve"> Lactobacillales</v>
      </c>
      <c r="N639" t="str">
        <f>VLOOKUP(B639,Лист4!B:M,10,1)</f>
        <v xml:space="preserve"> Streptococcaceae</v>
      </c>
      <c r="O639" t="str">
        <f>VLOOKUP(B639,Лист4!B:M,11,1)</f>
        <v>Streptococcus.</v>
      </c>
      <c r="P639">
        <f>VLOOKUP(B639,Лист4!B:M,12,1)</f>
        <v>0</v>
      </c>
      <c r="Q639">
        <f>VLOOKUP(B639,Лист4!B:N,13,1)</f>
        <v>0</v>
      </c>
    </row>
    <row r="640" spans="1:17" x14ac:dyDescent="0.25">
      <c r="A640" t="s">
        <v>858</v>
      </c>
      <c r="B640" t="s">
        <v>859</v>
      </c>
      <c r="C640">
        <v>514</v>
      </c>
      <c r="D640" t="s">
        <v>10</v>
      </c>
      <c r="E640">
        <v>328</v>
      </c>
      <c r="F640">
        <v>514</v>
      </c>
      <c r="G640">
        <v>1239</v>
      </c>
      <c r="H640" t="s">
        <v>11</v>
      </c>
      <c r="I640">
        <f t="shared" si="9"/>
        <v>187</v>
      </c>
      <c r="J640" t="str">
        <f>VLOOKUP(B640,Лист4!B:M,6,1)</f>
        <v>Bacteria</v>
      </c>
      <c r="K640" t="str">
        <f>VLOOKUP(B640,Лист4!B:M,7,1)</f>
        <v xml:space="preserve"> Firmicutes</v>
      </c>
      <c r="L640" t="str">
        <f>VLOOKUP(B640,Лист4!B:M,8,1)</f>
        <v xml:space="preserve"> Bacilli</v>
      </c>
      <c r="M640" t="str">
        <f>VLOOKUP(B640,Лист4!B:M,9,1)</f>
        <v xml:space="preserve"> Lactobacillales</v>
      </c>
      <c r="N640" t="str">
        <f>VLOOKUP(B640,Лист4!B:M,10,1)</f>
        <v xml:space="preserve"> Streptococcaceae</v>
      </c>
      <c r="O640" t="str">
        <f>VLOOKUP(B640,Лист4!B:M,11,1)</f>
        <v>Streptococcus.</v>
      </c>
      <c r="P640">
        <f>VLOOKUP(B640,Лист4!B:M,12,1)</f>
        <v>0</v>
      </c>
      <c r="Q640">
        <f>VLOOKUP(B640,Лист4!B:N,13,1)</f>
        <v>0</v>
      </c>
    </row>
    <row r="641" spans="1:17" x14ac:dyDescent="0.25">
      <c r="A641" t="s">
        <v>860</v>
      </c>
      <c r="B641" t="s">
        <v>861</v>
      </c>
      <c r="C641">
        <v>388</v>
      </c>
      <c r="D641" t="s">
        <v>10</v>
      </c>
      <c r="E641">
        <v>27</v>
      </c>
      <c r="F641">
        <v>199</v>
      </c>
      <c r="G641">
        <v>1239</v>
      </c>
      <c r="H641" t="s">
        <v>11</v>
      </c>
      <c r="I641">
        <f t="shared" si="9"/>
        <v>173</v>
      </c>
      <c r="J641" t="str">
        <f>VLOOKUP(B641,Лист4!B:M,6,1)</f>
        <v>Bacteria</v>
      </c>
      <c r="K641" t="str">
        <f>VLOOKUP(B641,Лист4!B:M,7,1)</f>
        <v xml:space="preserve"> Synergistetes</v>
      </c>
      <c r="L641" t="str">
        <f>VLOOKUP(B641,Лист4!B:M,8,1)</f>
        <v xml:space="preserve"> Synergistia</v>
      </c>
      <c r="M641" t="str">
        <f>VLOOKUP(B641,Лист4!B:M,9,1)</f>
        <v xml:space="preserve"> Synergistales</v>
      </c>
      <c r="N641" t="str">
        <f>VLOOKUP(B641,Лист4!B:M,10,1)</f>
        <v xml:space="preserve"> Synergistaceae</v>
      </c>
      <c r="O641" t="str">
        <f>VLOOKUP(B641,Лист4!B:M,11,1)</f>
        <v>Aminomonas.</v>
      </c>
      <c r="P641">
        <f>VLOOKUP(B641,Лист4!B:M,12,1)</f>
        <v>0</v>
      </c>
      <c r="Q641">
        <f>VLOOKUP(B641,Лист4!B:N,13,1)</f>
        <v>0</v>
      </c>
    </row>
    <row r="642" spans="1:17" x14ac:dyDescent="0.25">
      <c r="A642" t="s">
        <v>862</v>
      </c>
      <c r="B642" t="s">
        <v>863</v>
      </c>
      <c r="C642">
        <v>216</v>
      </c>
      <c r="D642" t="s">
        <v>10</v>
      </c>
      <c r="E642">
        <v>35</v>
      </c>
      <c r="F642">
        <v>216</v>
      </c>
      <c r="G642">
        <v>1239</v>
      </c>
      <c r="H642" t="s">
        <v>11</v>
      </c>
      <c r="I642">
        <f t="shared" si="9"/>
        <v>182</v>
      </c>
      <c r="J642" t="str">
        <f>VLOOKUP(B642,Лист4!B:M,6,1)</f>
        <v>Bacteria</v>
      </c>
      <c r="K642" t="str">
        <f>VLOOKUP(B642,Лист4!B:M,7,1)</f>
        <v xml:space="preserve"> Proteobacteria</v>
      </c>
      <c r="L642" t="str">
        <f>VLOOKUP(B642,Лист4!B:M,8,1)</f>
        <v xml:space="preserve"> Gammaproteobacteria</v>
      </c>
      <c r="M642" t="str">
        <f>VLOOKUP(B642,Лист4!B:M,9,1)</f>
        <v xml:space="preserve"> Enterobacteriales</v>
      </c>
      <c r="N642" t="str">
        <f>VLOOKUP(B642,Лист4!B:M,10,1)</f>
        <v>Enterobacteriaceae</v>
      </c>
      <c r="O642" t="str">
        <f>VLOOKUP(B642,Лист4!B:M,11,1)</f>
        <v xml:space="preserve"> Escherichia.</v>
      </c>
      <c r="P642">
        <f>VLOOKUP(B642,Лист4!B:M,12,1)</f>
        <v>0</v>
      </c>
      <c r="Q642">
        <f>VLOOKUP(B642,Лист4!B:N,13,1)</f>
        <v>0</v>
      </c>
    </row>
    <row r="643" spans="1:17" x14ac:dyDescent="0.25">
      <c r="A643" t="s">
        <v>864</v>
      </c>
      <c r="B643" t="s">
        <v>865</v>
      </c>
      <c r="C643">
        <v>216</v>
      </c>
      <c r="D643" t="s">
        <v>10</v>
      </c>
      <c r="E643">
        <v>35</v>
      </c>
      <c r="F643">
        <v>216</v>
      </c>
      <c r="G643">
        <v>1239</v>
      </c>
      <c r="H643" t="s">
        <v>11</v>
      </c>
      <c r="I643">
        <f t="shared" ref="I643:I706" si="10">F643-E643+1</f>
        <v>182</v>
      </c>
      <c r="J643" t="str">
        <f>VLOOKUP(B643,Лист4!B:M,6,1)</f>
        <v>Bacteria</v>
      </c>
      <c r="K643" t="str">
        <f>VLOOKUP(B643,Лист4!B:M,7,1)</f>
        <v xml:space="preserve"> Proteobacteria</v>
      </c>
      <c r="L643" t="str">
        <f>VLOOKUP(B643,Лист4!B:M,8,1)</f>
        <v xml:space="preserve"> Gammaproteobacteria</v>
      </c>
      <c r="M643" t="str">
        <f>VLOOKUP(B643,Лист4!B:M,9,1)</f>
        <v xml:space="preserve"> Enterobacteriales</v>
      </c>
      <c r="N643" t="str">
        <f>VLOOKUP(B643,Лист4!B:M,10,1)</f>
        <v>Enterobacteriaceae</v>
      </c>
      <c r="O643" t="str">
        <f>VLOOKUP(B643,Лист4!B:M,11,1)</f>
        <v xml:space="preserve"> Escherichia.</v>
      </c>
      <c r="P643">
        <f>VLOOKUP(B643,Лист4!B:M,12,1)</f>
        <v>0</v>
      </c>
      <c r="Q643">
        <f>VLOOKUP(B643,Лист4!B:N,13,1)</f>
        <v>0</v>
      </c>
    </row>
    <row r="644" spans="1:17" x14ac:dyDescent="0.25">
      <c r="A644" t="s">
        <v>866</v>
      </c>
      <c r="B644" t="s">
        <v>867</v>
      </c>
      <c r="C644">
        <v>216</v>
      </c>
      <c r="D644" t="s">
        <v>10</v>
      </c>
      <c r="E644">
        <v>35</v>
      </c>
      <c r="F644">
        <v>216</v>
      </c>
      <c r="G644">
        <v>1239</v>
      </c>
      <c r="H644" t="s">
        <v>11</v>
      </c>
      <c r="I644">
        <f t="shared" si="10"/>
        <v>182</v>
      </c>
      <c r="J644" t="str">
        <f>VLOOKUP(B644,Лист4!B:M,6,1)</f>
        <v>Bacteria</v>
      </c>
      <c r="K644" t="str">
        <f>VLOOKUP(B644,Лист4!B:M,7,1)</f>
        <v xml:space="preserve"> Proteobacteria</v>
      </c>
      <c r="L644" t="str">
        <f>VLOOKUP(B644,Лист4!B:M,8,1)</f>
        <v xml:space="preserve"> Gammaproteobacteria</v>
      </c>
      <c r="M644" t="str">
        <f>VLOOKUP(B644,Лист4!B:M,9,1)</f>
        <v xml:space="preserve"> Enterobacteriales</v>
      </c>
      <c r="N644" t="str">
        <f>VLOOKUP(B644,Лист4!B:M,10,1)</f>
        <v>Enterobacteriaceae</v>
      </c>
      <c r="O644" t="str">
        <f>VLOOKUP(B644,Лист4!B:M,11,1)</f>
        <v xml:space="preserve"> Shigella.</v>
      </c>
      <c r="P644">
        <f>VLOOKUP(B644,Лист4!B:M,12,1)</f>
        <v>0</v>
      </c>
      <c r="Q644">
        <f>VLOOKUP(B644,Лист4!B:N,13,1)</f>
        <v>0</v>
      </c>
    </row>
    <row r="645" spans="1:17" x14ac:dyDescent="0.25">
      <c r="A645" t="s">
        <v>868</v>
      </c>
      <c r="B645" t="s">
        <v>869</v>
      </c>
      <c r="C645">
        <v>507</v>
      </c>
      <c r="D645" t="s">
        <v>14</v>
      </c>
      <c r="E645">
        <v>35</v>
      </c>
      <c r="F645">
        <v>312</v>
      </c>
      <c r="G645">
        <v>7592</v>
      </c>
      <c r="H645" t="s">
        <v>15</v>
      </c>
      <c r="I645">
        <f t="shared" si="10"/>
        <v>278</v>
      </c>
      <c r="J645" t="str">
        <f>VLOOKUP(B645,Лист4!B:M,6,1)</f>
        <v>Bacteria</v>
      </c>
      <c r="K645" t="str">
        <f>VLOOKUP(B645,Лист4!B:M,7,1)</f>
        <v xml:space="preserve"> Firmicutes</v>
      </c>
      <c r="L645" t="str">
        <f>VLOOKUP(B645,Лист4!B:M,8,1)</f>
        <v xml:space="preserve"> Bacilli</v>
      </c>
      <c r="M645" t="str">
        <f>VLOOKUP(B645,Лист4!B:M,9,1)</f>
        <v xml:space="preserve"> Lactobacillales</v>
      </c>
      <c r="N645" t="str">
        <f>VLOOKUP(B645,Лист4!B:M,10,1)</f>
        <v xml:space="preserve"> Enterococcaceae</v>
      </c>
      <c r="O645" t="str">
        <f>VLOOKUP(B645,Лист4!B:M,11,1)</f>
        <v>Enterococcus.</v>
      </c>
      <c r="P645">
        <f>VLOOKUP(B645,Лист4!B:M,12,1)</f>
        <v>0</v>
      </c>
      <c r="Q645">
        <f>VLOOKUP(B645,Лист4!B:N,13,1)</f>
        <v>0</v>
      </c>
    </row>
    <row r="646" spans="1:17" x14ac:dyDescent="0.25">
      <c r="A646" t="s">
        <v>868</v>
      </c>
      <c r="B646" t="s">
        <v>869</v>
      </c>
      <c r="C646">
        <v>507</v>
      </c>
      <c r="D646" t="s">
        <v>10</v>
      </c>
      <c r="E646">
        <v>325</v>
      </c>
      <c r="F646">
        <v>507</v>
      </c>
      <c r="G646">
        <v>1239</v>
      </c>
      <c r="H646" t="s">
        <v>11</v>
      </c>
      <c r="I646">
        <f t="shared" si="10"/>
        <v>183</v>
      </c>
      <c r="J646" t="str">
        <f>VLOOKUP(B646,Лист4!B:M,6,1)</f>
        <v>Bacteria</v>
      </c>
      <c r="K646" t="str">
        <f>VLOOKUP(B646,Лист4!B:M,7,1)</f>
        <v xml:space="preserve"> Firmicutes</v>
      </c>
      <c r="L646" t="str">
        <f>VLOOKUP(B646,Лист4!B:M,8,1)</f>
        <v xml:space="preserve"> Bacilli</v>
      </c>
      <c r="M646" t="str">
        <f>VLOOKUP(B646,Лист4!B:M,9,1)</f>
        <v xml:space="preserve"> Lactobacillales</v>
      </c>
      <c r="N646" t="str">
        <f>VLOOKUP(B646,Лист4!B:M,10,1)</f>
        <v xml:space="preserve"> Enterococcaceae</v>
      </c>
      <c r="O646" t="str">
        <f>VLOOKUP(B646,Лист4!B:M,11,1)</f>
        <v>Enterococcus.</v>
      </c>
      <c r="P646">
        <f>VLOOKUP(B646,Лист4!B:M,12,1)</f>
        <v>0</v>
      </c>
      <c r="Q646">
        <f>VLOOKUP(B646,Лист4!B:N,13,1)</f>
        <v>0</v>
      </c>
    </row>
    <row r="647" spans="1:17" x14ac:dyDescent="0.25">
      <c r="A647" t="s">
        <v>870</v>
      </c>
      <c r="B647" t="s">
        <v>871</v>
      </c>
      <c r="C647">
        <v>507</v>
      </c>
      <c r="D647" t="s">
        <v>14</v>
      </c>
      <c r="E647">
        <v>38</v>
      </c>
      <c r="F647">
        <v>312</v>
      </c>
      <c r="G647">
        <v>7592</v>
      </c>
      <c r="H647" t="s">
        <v>15</v>
      </c>
      <c r="I647">
        <f t="shared" si="10"/>
        <v>275</v>
      </c>
      <c r="J647" t="str">
        <f>VLOOKUP(B647,Лист4!B:M,6,1)</f>
        <v>Bacteria</v>
      </c>
      <c r="K647" t="str">
        <f>VLOOKUP(B647,Лист4!B:M,7,1)</f>
        <v xml:space="preserve"> Firmicutes</v>
      </c>
      <c r="L647" t="str">
        <f>VLOOKUP(B647,Лист4!B:M,8,1)</f>
        <v xml:space="preserve"> Bacilli</v>
      </c>
      <c r="M647" t="str">
        <f>VLOOKUP(B647,Лист4!B:M,9,1)</f>
        <v xml:space="preserve"> Lactobacillales</v>
      </c>
      <c r="N647" t="str">
        <f>VLOOKUP(B647,Лист4!B:M,10,1)</f>
        <v xml:space="preserve"> Enterococcaceae</v>
      </c>
      <c r="O647" t="str">
        <f>VLOOKUP(B647,Лист4!B:M,11,1)</f>
        <v>Enterococcus.</v>
      </c>
      <c r="P647">
        <f>VLOOKUP(B647,Лист4!B:M,12,1)</f>
        <v>0</v>
      </c>
      <c r="Q647">
        <f>VLOOKUP(B647,Лист4!B:N,13,1)</f>
        <v>0</v>
      </c>
    </row>
    <row r="648" spans="1:17" x14ac:dyDescent="0.25">
      <c r="A648" t="s">
        <v>870</v>
      </c>
      <c r="B648" t="s">
        <v>871</v>
      </c>
      <c r="C648">
        <v>507</v>
      </c>
      <c r="D648" t="s">
        <v>10</v>
      </c>
      <c r="E648">
        <v>326</v>
      </c>
      <c r="F648">
        <v>507</v>
      </c>
      <c r="G648">
        <v>1239</v>
      </c>
      <c r="H648" t="s">
        <v>11</v>
      </c>
      <c r="I648">
        <f t="shared" si="10"/>
        <v>182</v>
      </c>
      <c r="J648" t="str">
        <f>VLOOKUP(B648,Лист4!B:M,6,1)</f>
        <v>Bacteria</v>
      </c>
      <c r="K648" t="str">
        <f>VLOOKUP(B648,Лист4!B:M,7,1)</f>
        <v xml:space="preserve"> Firmicutes</v>
      </c>
      <c r="L648" t="str">
        <f>VLOOKUP(B648,Лист4!B:M,8,1)</f>
        <v xml:space="preserve"> Bacilli</v>
      </c>
      <c r="M648" t="str">
        <f>VLOOKUP(B648,Лист4!B:M,9,1)</f>
        <v xml:space="preserve"> Lactobacillales</v>
      </c>
      <c r="N648" t="str">
        <f>VLOOKUP(B648,Лист4!B:M,10,1)</f>
        <v xml:space="preserve"> Enterococcaceae</v>
      </c>
      <c r="O648" t="str">
        <f>VLOOKUP(B648,Лист4!B:M,11,1)</f>
        <v>Enterococcus.</v>
      </c>
      <c r="P648">
        <f>VLOOKUP(B648,Лист4!B:M,12,1)</f>
        <v>0</v>
      </c>
      <c r="Q648">
        <f>VLOOKUP(B648,Лист4!B:N,13,1)</f>
        <v>0</v>
      </c>
    </row>
    <row r="649" spans="1:17" x14ac:dyDescent="0.25">
      <c r="A649" t="s">
        <v>872</v>
      </c>
      <c r="B649" t="s">
        <v>873</v>
      </c>
      <c r="C649">
        <v>507</v>
      </c>
      <c r="D649" t="s">
        <v>14</v>
      </c>
      <c r="E649">
        <v>35</v>
      </c>
      <c r="F649">
        <v>312</v>
      </c>
      <c r="G649">
        <v>7592</v>
      </c>
      <c r="H649" t="s">
        <v>15</v>
      </c>
      <c r="I649">
        <f t="shared" si="10"/>
        <v>278</v>
      </c>
      <c r="J649" t="str">
        <f>VLOOKUP(B649,Лист4!B:M,6,1)</f>
        <v>Bacteria</v>
      </c>
      <c r="K649" t="str">
        <f>VLOOKUP(B649,Лист4!B:M,7,1)</f>
        <v xml:space="preserve"> Firmicutes</v>
      </c>
      <c r="L649" t="str">
        <f>VLOOKUP(B649,Лист4!B:M,8,1)</f>
        <v xml:space="preserve"> Bacilli</v>
      </c>
      <c r="M649" t="str">
        <f>VLOOKUP(B649,Лист4!B:M,9,1)</f>
        <v xml:space="preserve"> Lactobacillales</v>
      </c>
      <c r="N649" t="str">
        <f>VLOOKUP(B649,Лист4!B:M,10,1)</f>
        <v xml:space="preserve"> Enterococcaceae</v>
      </c>
      <c r="O649" t="str">
        <f>VLOOKUP(B649,Лист4!B:M,11,1)</f>
        <v>Enterococcus.</v>
      </c>
      <c r="P649">
        <f>VLOOKUP(B649,Лист4!B:M,12,1)</f>
        <v>0</v>
      </c>
      <c r="Q649">
        <f>VLOOKUP(B649,Лист4!B:N,13,1)</f>
        <v>0</v>
      </c>
    </row>
    <row r="650" spans="1:17" x14ac:dyDescent="0.25">
      <c r="A650" t="s">
        <v>872</v>
      </c>
      <c r="B650" t="s">
        <v>873</v>
      </c>
      <c r="C650">
        <v>507</v>
      </c>
      <c r="D650" t="s">
        <v>10</v>
      </c>
      <c r="E650">
        <v>325</v>
      </c>
      <c r="F650">
        <v>507</v>
      </c>
      <c r="G650">
        <v>1239</v>
      </c>
      <c r="H650" t="s">
        <v>11</v>
      </c>
      <c r="I650">
        <f t="shared" si="10"/>
        <v>183</v>
      </c>
      <c r="J650" t="str">
        <f>VLOOKUP(B650,Лист4!B:M,6,1)</f>
        <v>Bacteria</v>
      </c>
      <c r="K650" t="str">
        <f>VLOOKUP(B650,Лист4!B:M,7,1)</f>
        <v xml:space="preserve"> Firmicutes</v>
      </c>
      <c r="L650" t="str">
        <f>VLOOKUP(B650,Лист4!B:M,8,1)</f>
        <v xml:space="preserve"> Bacilli</v>
      </c>
      <c r="M650" t="str">
        <f>VLOOKUP(B650,Лист4!B:M,9,1)</f>
        <v xml:space="preserve"> Lactobacillales</v>
      </c>
      <c r="N650" t="str">
        <f>VLOOKUP(B650,Лист4!B:M,10,1)</f>
        <v xml:space="preserve"> Enterococcaceae</v>
      </c>
      <c r="O650" t="str">
        <f>VLOOKUP(B650,Лист4!B:M,11,1)</f>
        <v>Enterococcus.</v>
      </c>
      <c r="P650">
        <f>VLOOKUP(B650,Лист4!B:M,12,1)</f>
        <v>0</v>
      </c>
      <c r="Q650">
        <f>VLOOKUP(B650,Лист4!B:N,13,1)</f>
        <v>0</v>
      </c>
    </row>
    <row r="651" spans="1:17" x14ac:dyDescent="0.25">
      <c r="A651" t="s">
        <v>874</v>
      </c>
      <c r="B651" t="s">
        <v>875</v>
      </c>
      <c r="C651">
        <v>507</v>
      </c>
      <c r="D651" t="s">
        <v>14</v>
      </c>
      <c r="E651">
        <v>35</v>
      </c>
      <c r="F651">
        <v>312</v>
      </c>
      <c r="G651">
        <v>7592</v>
      </c>
      <c r="H651" t="s">
        <v>15</v>
      </c>
      <c r="I651">
        <f t="shared" si="10"/>
        <v>278</v>
      </c>
      <c r="J651" t="str">
        <f>VLOOKUP(B651,Лист4!B:M,6,1)</f>
        <v>Bacteria</v>
      </c>
      <c r="K651" t="str">
        <f>VLOOKUP(B651,Лист4!B:M,7,1)</f>
        <v xml:space="preserve"> Firmicutes</v>
      </c>
      <c r="L651" t="str">
        <f>VLOOKUP(B651,Лист4!B:M,8,1)</f>
        <v xml:space="preserve"> Bacilli</v>
      </c>
      <c r="M651" t="str">
        <f>VLOOKUP(B651,Лист4!B:M,9,1)</f>
        <v xml:space="preserve"> Lactobacillales</v>
      </c>
      <c r="N651" t="str">
        <f>VLOOKUP(B651,Лист4!B:M,10,1)</f>
        <v xml:space="preserve"> Enterococcaceae</v>
      </c>
      <c r="O651" t="str">
        <f>VLOOKUP(B651,Лист4!B:M,11,1)</f>
        <v>Enterococcus.</v>
      </c>
      <c r="P651">
        <f>VLOOKUP(B651,Лист4!B:M,12,1)</f>
        <v>0</v>
      </c>
      <c r="Q651">
        <f>VLOOKUP(B651,Лист4!B:N,13,1)</f>
        <v>0</v>
      </c>
    </row>
    <row r="652" spans="1:17" x14ac:dyDescent="0.25">
      <c r="A652" t="s">
        <v>874</v>
      </c>
      <c r="B652" t="s">
        <v>875</v>
      </c>
      <c r="C652">
        <v>507</v>
      </c>
      <c r="D652" t="s">
        <v>10</v>
      </c>
      <c r="E652">
        <v>325</v>
      </c>
      <c r="F652">
        <v>507</v>
      </c>
      <c r="G652">
        <v>1239</v>
      </c>
      <c r="H652" t="s">
        <v>11</v>
      </c>
      <c r="I652">
        <f t="shared" si="10"/>
        <v>183</v>
      </c>
      <c r="J652" t="str">
        <f>VLOOKUP(B652,Лист4!B:M,6,1)</f>
        <v>Bacteria</v>
      </c>
      <c r="K652" t="str">
        <f>VLOOKUP(B652,Лист4!B:M,7,1)</f>
        <v xml:space="preserve"> Firmicutes</v>
      </c>
      <c r="L652" t="str">
        <f>VLOOKUP(B652,Лист4!B:M,8,1)</f>
        <v xml:space="preserve"> Bacilli</v>
      </c>
      <c r="M652" t="str">
        <f>VLOOKUP(B652,Лист4!B:M,9,1)</f>
        <v xml:space="preserve"> Lactobacillales</v>
      </c>
      <c r="N652" t="str">
        <f>VLOOKUP(B652,Лист4!B:M,10,1)</f>
        <v xml:space="preserve"> Enterococcaceae</v>
      </c>
      <c r="O652" t="str">
        <f>VLOOKUP(B652,Лист4!B:M,11,1)</f>
        <v>Enterococcus.</v>
      </c>
      <c r="P652">
        <f>VLOOKUP(B652,Лист4!B:M,12,1)</f>
        <v>0</v>
      </c>
      <c r="Q652">
        <f>VLOOKUP(B652,Лист4!B:N,13,1)</f>
        <v>0</v>
      </c>
    </row>
    <row r="653" spans="1:17" x14ac:dyDescent="0.25">
      <c r="A653" t="s">
        <v>876</v>
      </c>
      <c r="B653" t="s">
        <v>877</v>
      </c>
      <c r="C653">
        <v>39</v>
      </c>
      <c r="D653" t="s">
        <v>10</v>
      </c>
      <c r="E653">
        <v>1</v>
      </c>
      <c r="F653">
        <v>37</v>
      </c>
      <c r="G653">
        <v>1239</v>
      </c>
      <c r="H653" t="s">
        <v>11</v>
      </c>
      <c r="I653">
        <f t="shared" si="10"/>
        <v>37</v>
      </c>
      <c r="J653" t="str">
        <f>VLOOKUP(B653,Лист4!B:M,6,1)</f>
        <v>Bacteria</v>
      </c>
      <c r="K653" t="str">
        <f>VLOOKUP(B653,Лист4!B:M,7,1)</f>
        <v xml:space="preserve"> Firmicutes</v>
      </c>
      <c r="L653" t="str">
        <f>VLOOKUP(B653,Лист4!B:M,8,1)</f>
        <v xml:space="preserve"> Bacilli</v>
      </c>
      <c r="M653" t="str">
        <f>VLOOKUP(B653,Лист4!B:M,9,1)</f>
        <v xml:space="preserve"> Lactobacillales</v>
      </c>
      <c r="N653" t="str">
        <f>VLOOKUP(B653,Лист4!B:M,10,1)</f>
        <v xml:space="preserve"> Enterococcaceae</v>
      </c>
      <c r="O653" t="str">
        <f>VLOOKUP(B653,Лист4!B:M,11,1)</f>
        <v>Enterococcus.</v>
      </c>
      <c r="P653">
        <f>VLOOKUP(B653,Лист4!B:M,12,1)</f>
        <v>0</v>
      </c>
      <c r="Q653">
        <f>VLOOKUP(B653,Лист4!B:N,13,1)</f>
        <v>0</v>
      </c>
    </row>
    <row r="654" spans="1:17" x14ac:dyDescent="0.25">
      <c r="A654" t="s">
        <v>878</v>
      </c>
      <c r="B654" t="s">
        <v>879</v>
      </c>
      <c r="C654">
        <v>75</v>
      </c>
      <c r="D654" t="s">
        <v>10</v>
      </c>
      <c r="E654">
        <v>48</v>
      </c>
      <c r="F654">
        <v>75</v>
      </c>
      <c r="G654">
        <v>1239</v>
      </c>
      <c r="H654" t="s">
        <v>11</v>
      </c>
      <c r="I654">
        <f t="shared" si="10"/>
        <v>28</v>
      </c>
      <c r="J654" t="str">
        <f>VLOOKUP(B654,Лист4!B:M,6,1)</f>
        <v>Bacteria</v>
      </c>
      <c r="K654" t="str">
        <f>VLOOKUP(B654,Лист4!B:M,7,1)</f>
        <v xml:space="preserve"> Firmicutes</v>
      </c>
      <c r="L654" t="str">
        <f>VLOOKUP(B654,Лист4!B:M,8,1)</f>
        <v xml:space="preserve"> Bacilli</v>
      </c>
      <c r="M654" t="str">
        <f>VLOOKUP(B654,Лист4!B:M,9,1)</f>
        <v xml:space="preserve"> Lactobacillales</v>
      </c>
      <c r="N654" t="str">
        <f>VLOOKUP(B654,Лист4!B:M,10,1)</f>
        <v xml:space="preserve"> Enterococcaceae</v>
      </c>
      <c r="O654" t="str">
        <f>VLOOKUP(B654,Лист4!B:M,11,1)</f>
        <v>Enterococcus.</v>
      </c>
      <c r="P654">
        <f>VLOOKUP(B654,Лист4!B:M,12,1)</f>
        <v>0</v>
      </c>
      <c r="Q654">
        <f>VLOOKUP(B654,Лист4!B:N,13,1)</f>
        <v>0</v>
      </c>
    </row>
    <row r="655" spans="1:17" x14ac:dyDescent="0.25">
      <c r="A655" t="s">
        <v>880</v>
      </c>
      <c r="B655" t="s">
        <v>881</v>
      </c>
      <c r="C655">
        <v>136</v>
      </c>
      <c r="D655" t="s">
        <v>10</v>
      </c>
      <c r="E655">
        <v>1</v>
      </c>
      <c r="F655">
        <v>136</v>
      </c>
      <c r="G655">
        <v>1239</v>
      </c>
      <c r="H655" t="s">
        <v>11</v>
      </c>
      <c r="I655">
        <f t="shared" si="10"/>
        <v>136</v>
      </c>
      <c r="J655" t="str">
        <f>VLOOKUP(B655,Лист4!B:M,6,1)</f>
        <v>Bacteria</v>
      </c>
      <c r="K655" t="str">
        <f>VLOOKUP(B655,Лист4!B:M,7,1)</f>
        <v xml:space="preserve"> Firmicutes</v>
      </c>
      <c r="L655" t="str">
        <f>VLOOKUP(B655,Лист4!B:M,8,1)</f>
        <v xml:space="preserve"> Bacilli</v>
      </c>
      <c r="M655" t="str">
        <f>VLOOKUP(B655,Лист4!B:M,9,1)</f>
        <v xml:space="preserve"> Lactobacillales</v>
      </c>
      <c r="N655" t="str">
        <f>VLOOKUP(B655,Лист4!B:M,10,1)</f>
        <v xml:space="preserve"> Enterococcaceae</v>
      </c>
      <c r="O655" t="str">
        <f>VLOOKUP(B655,Лист4!B:M,11,1)</f>
        <v>Enterococcus.</v>
      </c>
      <c r="P655">
        <f>VLOOKUP(B655,Лист4!B:M,12,1)</f>
        <v>0</v>
      </c>
      <c r="Q655">
        <f>VLOOKUP(B655,Лист4!B:N,13,1)</f>
        <v>0</v>
      </c>
    </row>
    <row r="656" spans="1:17" x14ac:dyDescent="0.25">
      <c r="A656" t="s">
        <v>882</v>
      </c>
      <c r="B656" t="s">
        <v>883</v>
      </c>
      <c r="C656">
        <v>507</v>
      </c>
      <c r="D656" t="s">
        <v>14</v>
      </c>
      <c r="E656">
        <v>38</v>
      </c>
      <c r="F656">
        <v>312</v>
      </c>
      <c r="G656">
        <v>7592</v>
      </c>
      <c r="H656" t="s">
        <v>15</v>
      </c>
      <c r="I656">
        <f t="shared" si="10"/>
        <v>275</v>
      </c>
      <c r="J656" t="str">
        <f>VLOOKUP(B656,Лист4!B:M,6,1)</f>
        <v>Bacteria</v>
      </c>
      <c r="K656" t="str">
        <f>VLOOKUP(B656,Лист4!B:M,7,1)</f>
        <v xml:space="preserve"> Firmicutes</v>
      </c>
      <c r="L656" t="str">
        <f>VLOOKUP(B656,Лист4!B:M,8,1)</f>
        <v xml:space="preserve"> Bacilli</v>
      </c>
      <c r="M656" t="str">
        <f>VLOOKUP(B656,Лист4!B:M,9,1)</f>
        <v xml:space="preserve"> Lactobacillales</v>
      </c>
      <c r="N656" t="str">
        <f>VLOOKUP(B656,Лист4!B:M,10,1)</f>
        <v xml:space="preserve"> Enterococcaceae</v>
      </c>
      <c r="O656" t="str">
        <f>VLOOKUP(B656,Лист4!B:M,11,1)</f>
        <v>Enterococcus.</v>
      </c>
      <c r="P656">
        <f>VLOOKUP(B656,Лист4!B:M,12,1)</f>
        <v>0</v>
      </c>
      <c r="Q656">
        <f>VLOOKUP(B656,Лист4!B:N,13,1)</f>
        <v>0</v>
      </c>
    </row>
    <row r="657" spans="1:17" x14ac:dyDescent="0.25">
      <c r="A657" t="s">
        <v>882</v>
      </c>
      <c r="B657" t="s">
        <v>883</v>
      </c>
      <c r="C657">
        <v>507</v>
      </c>
      <c r="D657" t="s">
        <v>10</v>
      </c>
      <c r="E657">
        <v>326</v>
      </c>
      <c r="F657">
        <v>507</v>
      </c>
      <c r="G657">
        <v>1239</v>
      </c>
      <c r="H657" t="s">
        <v>11</v>
      </c>
      <c r="I657">
        <f t="shared" si="10"/>
        <v>182</v>
      </c>
      <c r="J657" t="str">
        <f>VLOOKUP(B657,Лист4!B:M,6,1)</f>
        <v>Bacteria</v>
      </c>
      <c r="K657" t="str">
        <f>VLOOKUP(B657,Лист4!B:M,7,1)</f>
        <v xml:space="preserve"> Firmicutes</v>
      </c>
      <c r="L657" t="str">
        <f>VLOOKUP(B657,Лист4!B:M,8,1)</f>
        <v xml:space="preserve"> Bacilli</v>
      </c>
      <c r="M657" t="str">
        <f>VLOOKUP(B657,Лист4!B:M,9,1)</f>
        <v xml:space="preserve"> Lactobacillales</v>
      </c>
      <c r="N657" t="str">
        <f>VLOOKUP(B657,Лист4!B:M,10,1)</f>
        <v xml:space="preserve"> Enterococcaceae</v>
      </c>
      <c r="O657" t="str">
        <f>VLOOKUP(B657,Лист4!B:M,11,1)</f>
        <v>Enterococcus.</v>
      </c>
      <c r="P657">
        <f>VLOOKUP(B657,Лист4!B:M,12,1)</f>
        <v>0</v>
      </c>
      <c r="Q657">
        <f>VLOOKUP(B657,Лист4!B:N,13,1)</f>
        <v>0</v>
      </c>
    </row>
    <row r="658" spans="1:17" x14ac:dyDescent="0.25">
      <c r="A658" t="s">
        <v>884</v>
      </c>
      <c r="B658" t="s">
        <v>885</v>
      </c>
      <c r="C658">
        <v>507</v>
      </c>
      <c r="D658" t="s">
        <v>14</v>
      </c>
      <c r="E658">
        <v>35</v>
      </c>
      <c r="F658">
        <v>312</v>
      </c>
      <c r="G658">
        <v>7592</v>
      </c>
      <c r="H658" t="s">
        <v>15</v>
      </c>
      <c r="I658">
        <f t="shared" si="10"/>
        <v>278</v>
      </c>
      <c r="J658" t="str">
        <f>VLOOKUP(B658,Лист4!B:M,6,1)</f>
        <v>Bacteria</v>
      </c>
      <c r="K658" t="str">
        <f>VLOOKUP(B658,Лист4!B:M,7,1)</f>
        <v xml:space="preserve"> Firmicutes</v>
      </c>
      <c r="L658" t="str">
        <f>VLOOKUP(B658,Лист4!B:M,8,1)</f>
        <v xml:space="preserve"> Bacilli</v>
      </c>
      <c r="M658" t="str">
        <f>VLOOKUP(B658,Лист4!B:M,9,1)</f>
        <v xml:space="preserve"> Lactobacillales</v>
      </c>
      <c r="N658" t="str">
        <f>VLOOKUP(B658,Лист4!B:M,10,1)</f>
        <v xml:space="preserve"> Enterococcaceae</v>
      </c>
      <c r="O658" t="str">
        <f>VLOOKUP(B658,Лист4!B:M,11,1)</f>
        <v>Enterococcus.</v>
      </c>
      <c r="P658">
        <f>VLOOKUP(B658,Лист4!B:M,12,1)</f>
        <v>0</v>
      </c>
      <c r="Q658">
        <f>VLOOKUP(B658,Лист4!B:N,13,1)</f>
        <v>0</v>
      </c>
    </row>
    <row r="659" spans="1:17" x14ac:dyDescent="0.25">
      <c r="A659" t="s">
        <v>884</v>
      </c>
      <c r="B659" t="s">
        <v>885</v>
      </c>
      <c r="C659">
        <v>507</v>
      </c>
      <c r="D659" t="s">
        <v>10</v>
      </c>
      <c r="E659">
        <v>325</v>
      </c>
      <c r="F659">
        <v>507</v>
      </c>
      <c r="G659">
        <v>1239</v>
      </c>
      <c r="H659" t="s">
        <v>11</v>
      </c>
      <c r="I659">
        <f t="shared" si="10"/>
        <v>183</v>
      </c>
      <c r="J659" t="str">
        <f>VLOOKUP(B659,Лист4!B:M,6,1)</f>
        <v>Bacteria</v>
      </c>
      <c r="K659" t="str">
        <f>VLOOKUP(B659,Лист4!B:M,7,1)</f>
        <v xml:space="preserve"> Firmicutes</v>
      </c>
      <c r="L659" t="str">
        <f>VLOOKUP(B659,Лист4!B:M,8,1)</f>
        <v xml:space="preserve"> Bacilli</v>
      </c>
      <c r="M659" t="str">
        <f>VLOOKUP(B659,Лист4!B:M,9,1)</f>
        <v xml:space="preserve"> Lactobacillales</v>
      </c>
      <c r="N659" t="str">
        <f>VLOOKUP(B659,Лист4!B:M,10,1)</f>
        <v xml:space="preserve"> Enterococcaceae</v>
      </c>
      <c r="O659" t="str">
        <f>VLOOKUP(B659,Лист4!B:M,11,1)</f>
        <v>Enterococcus.</v>
      </c>
      <c r="P659">
        <f>VLOOKUP(B659,Лист4!B:M,12,1)</f>
        <v>0</v>
      </c>
      <c r="Q659">
        <f>VLOOKUP(B659,Лист4!B:N,13,1)</f>
        <v>0</v>
      </c>
    </row>
    <row r="660" spans="1:17" x14ac:dyDescent="0.25">
      <c r="A660" t="s">
        <v>886</v>
      </c>
      <c r="B660" t="s">
        <v>887</v>
      </c>
      <c r="C660">
        <v>507</v>
      </c>
      <c r="D660" t="s">
        <v>14</v>
      </c>
      <c r="E660">
        <v>38</v>
      </c>
      <c r="F660">
        <v>312</v>
      </c>
      <c r="G660">
        <v>7592</v>
      </c>
      <c r="H660" t="s">
        <v>15</v>
      </c>
      <c r="I660">
        <f t="shared" si="10"/>
        <v>275</v>
      </c>
      <c r="J660" t="str">
        <f>VLOOKUP(B660,Лист4!B:M,6,1)</f>
        <v>Bacteria</v>
      </c>
      <c r="K660" t="str">
        <f>VLOOKUP(B660,Лист4!B:M,7,1)</f>
        <v xml:space="preserve"> Firmicutes</v>
      </c>
      <c r="L660" t="str">
        <f>VLOOKUP(B660,Лист4!B:M,8,1)</f>
        <v xml:space="preserve"> Bacilli</v>
      </c>
      <c r="M660" t="str">
        <f>VLOOKUP(B660,Лист4!B:M,9,1)</f>
        <v xml:space="preserve"> Lactobacillales</v>
      </c>
      <c r="N660" t="str">
        <f>VLOOKUP(B660,Лист4!B:M,10,1)</f>
        <v xml:space="preserve"> Enterococcaceae</v>
      </c>
      <c r="O660" t="str">
        <f>VLOOKUP(B660,Лист4!B:M,11,1)</f>
        <v>Enterococcus.</v>
      </c>
      <c r="P660">
        <f>VLOOKUP(B660,Лист4!B:M,12,1)</f>
        <v>0</v>
      </c>
      <c r="Q660">
        <f>VLOOKUP(B660,Лист4!B:N,13,1)</f>
        <v>0</v>
      </c>
    </row>
    <row r="661" spans="1:17" x14ac:dyDescent="0.25">
      <c r="A661" t="s">
        <v>886</v>
      </c>
      <c r="B661" t="s">
        <v>887</v>
      </c>
      <c r="C661">
        <v>507</v>
      </c>
      <c r="D661" t="s">
        <v>10</v>
      </c>
      <c r="E661">
        <v>326</v>
      </c>
      <c r="F661">
        <v>507</v>
      </c>
      <c r="G661">
        <v>1239</v>
      </c>
      <c r="H661" t="s">
        <v>11</v>
      </c>
      <c r="I661">
        <f t="shared" si="10"/>
        <v>182</v>
      </c>
      <c r="J661" t="str">
        <f>VLOOKUP(B661,Лист4!B:M,6,1)</f>
        <v>Bacteria</v>
      </c>
      <c r="K661" t="str">
        <f>VLOOKUP(B661,Лист4!B:M,7,1)</f>
        <v xml:space="preserve"> Firmicutes</v>
      </c>
      <c r="L661" t="str">
        <f>VLOOKUP(B661,Лист4!B:M,8,1)</f>
        <v xml:space="preserve"> Bacilli</v>
      </c>
      <c r="M661" t="str">
        <f>VLOOKUP(B661,Лист4!B:M,9,1)</f>
        <v xml:space="preserve"> Lactobacillales</v>
      </c>
      <c r="N661" t="str">
        <f>VLOOKUP(B661,Лист4!B:M,10,1)</f>
        <v xml:space="preserve"> Enterococcaceae</v>
      </c>
      <c r="O661" t="str">
        <f>VLOOKUP(B661,Лист4!B:M,11,1)</f>
        <v>Enterococcus.</v>
      </c>
      <c r="P661">
        <f>VLOOKUP(B661,Лист4!B:M,12,1)</f>
        <v>0</v>
      </c>
      <c r="Q661">
        <f>VLOOKUP(B661,Лист4!B:N,13,1)</f>
        <v>0</v>
      </c>
    </row>
    <row r="662" spans="1:17" x14ac:dyDescent="0.25">
      <c r="A662" t="s">
        <v>888</v>
      </c>
      <c r="B662" t="s">
        <v>889</v>
      </c>
      <c r="C662">
        <v>507</v>
      </c>
      <c r="D662" t="s">
        <v>14</v>
      </c>
      <c r="E662">
        <v>35</v>
      </c>
      <c r="F662">
        <v>312</v>
      </c>
      <c r="G662">
        <v>7592</v>
      </c>
      <c r="H662" t="s">
        <v>15</v>
      </c>
      <c r="I662">
        <f t="shared" si="10"/>
        <v>278</v>
      </c>
      <c r="J662" t="str">
        <f>VLOOKUP(B662,Лист4!B:M,6,1)</f>
        <v>Bacteria</v>
      </c>
      <c r="K662" t="str">
        <f>VLOOKUP(B662,Лист4!B:M,7,1)</f>
        <v xml:space="preserve"> Firmicutes</v>
      </c>
      <c r="L662" t="str">
        <f>VLOOKUP(B662,Лист4!B:M,8,1)</f>
        <v xml:space="preserve"> Bacilli</v>
      </c>
      <c r="M662" t="str">
        <f>VLOOKUP(B662,Лист4!B:M,9,1)</f>
        <v xml:space="preserve"> Lactobacillales</v>
      </c>
      <c r="N662" t="str">
        <f>VLOOKUP(B662,Лист4!B:M,10,1)</f>
        <v xml:space="preserve"> Enterococcaceae</v>
      </c>
      <c r="O662" t="str">
        <f>VLOOKUP(B662,Лист4!B:M,11,1)</f>
        <v>Enterococcus.</v>
      </c>
      <c r="P662">
        <f>VLOOKUP(B662,Лист4!B:M,12,1)</f>
        <v>0</v>
      </c>
      <c r="Q662">
        <f>VLOOKUP(B662,Лист4!B:N,13,1)</f>
        <v>0</v>
      </c>
    </row>
    <row r="663" spans="1:17" x14ac:dyDescent="0.25">
      <c r="A663" t="s">
        <v>888</v>
      </c>
      <c r="B663" t="s">
        <v>889</v>
      </c>
      <c r="C663">
        <v>507</v>
      </c>
      <c r="D663" t="s">
        <v>10</v>
      </c>
      <c r="E663">
        <v>325</v>
      </c>
      <c r="F663">
        <v>507</v>
      </c>
      <c r="G663">
        <v>1239</v>
      </c>
      <c r="H663" t="s">
        <v>11</v>
      </c>
      <c r="I663">
        <f t="shared" si="10"/>
        <v>183</v>
      </c>
      <c r="J663" t="str">
        <f>VLOOKUP(B663,Лист4!B:M,6,1)</f>
        <v>Bacteria</v>
      </c>
      <c r="K663" t="str">
        <f>VLOOKUP(B663,Лист4!B:M,7,1)</f>
        <v xml:space="preserve"> Firmicutes</v>
      </c>
      <c r="L663" t="str">
        <f>VLOOKUP(B663,Лист4!B:M,8,1)</f>
        <v xml:space="preserve"> Bacilli</v>
      </c>
      <c r="M663" t="str">
        <f>VLOOKUP(B663,Лист4!B:M,9,1)</f>
        <v xml:space="preserve"> Lactobacillales</v>
      </c>
      <c r="N663" t="str">
        <f>VLOOKUP(B663,Лист4!B:M,10,1)</f>
        <v xml:space="preserve"> Enterococcaceae</v>
      </c>
      <c r="O663" t="str">
        <f>VLOOKUP(B663,Лист4!B:M,11,1)</f>
        <v>Enterococcus.</v>
      </c>
      <c r="P663">
        <f>VLOOKUP(B663,Лист4!B:M,12,1)</f>
        <v>0</v>
      </c>
      <c r="Q663">
        <f>VLOOKUP(B663,Лист4!B:N,13,1)</f>
        <v>0</v>
      </c>
    </row>
    <row r="664" spans="1:17" x14ac:dyDescent="0.25">
      <c r="A664" t="s">
        <v>890</v>
      </c>
      <c r="B664" t="s">
        <v>891</v>
      </c>
      <c r="C664">
        <v>507</v>
      </c>
      <c r="D664" t="s">
        <v>14</v>
      </c>
      <c r="E664">
        <v>38</v>
      </c>
      <c r="F664">
        <v>312</v>
      </c>
      <c r="G664">
        <v>7592</v>
      </c>
      <c r="H664" t="s">
        <v>15</v>
      </c>
      <c r="I664">
        <f t="shared" si="10"/>
        <v>275</v>
      </c>
      <c r="J664" t="str">
        <f>VLOOKUP(B664,Лист4!B:M,6,1)</f>
        <v>Bacteria</v>
      </c>
      <c r="K664" t="str">
        <f>VLOOKUP(B664,Лист4!B:M,7,1)</f>
        <v xml:space="preserve"> Firmicutes</v>
      </c>
      <c r="L664" t="str">
        <f>VLOOKUP(B664,Лист4!B:M,8,1)</f>
        <v xml:space="preserve"> Bacilli</v>
      </c>
      <c r="M664" t="str">
        <f>VLOOKUP(B664,Лист4!B:M,9,1)</f>
        <v xml:space="preserve"> Lactobacillales</v>
      </c>
      <c r="N664" t="str">
        <f>VLOOKUP(B664,Лист4!B:M,10,1)</f>
        <v xml:space="preserve"> Enterococcaceae</v>
      </c>
      <c r="O664" t="str">
        <f>VLOOKUP(B664,Лист4!B:M,11,1)</f>
        <v>Enterococcus.</v>
      </c>
      <c r="P664">
        <f>VLOOKUP(B664,Лист4!B:M,12,1)</f>
        <v>0</v>
      </c>
      <c r="Q664">
        <f>VLOOKUP(B664,Лист4!B:N,13,1)</f>
        <v>0</v>
      </c>
    </row>
    <row r="665" spans="1:17" x14ac:dyDescent="0.25">
      <c r="A665" t="s">
        <v>890</v>
      </c>
      <c r="B665" t="s">
        <v>891</v>
      </c>
      <c r="C665">
        <v>507</v>
      </c>
      <c r="D665" t="s">
        <v>10</v>
      </c>
      <c r="E665">
        <v>326</v>
      </c>
      <c r="F665">
        <v>507</v>
      </c>
      <c r="G665">
        <v>1239</v>
      </c>
      <c r="H665" t="s">
        <v>11</v>
      </c>
      <c r="I665">
        <f t="shared" si="10"/>
        <v>182</v>
      </c>
      <c r="J665" t="str">
        <f>VLOOKUP(B665,Лист4!B:M,6,1)</f>
        <v>Bacteria</v>
      </c>
      <c r="K665" t="str">
        <f>VLOOKUP(B665,Лист4!B:M,7,1)</f>
        <v xml:space="preserve"> Firmicutes</v>
      </c>
      <c r="L665" t="str">
        <f>VLOOKUP(B665,Лист4!B:M,8,1)</f>
        <v xml:space="preserve"> Bacilli</v>
      </c>
      <c r="M665" t="str">
        <f>VLOOKUP(B665,Лист4!B:M,9,1)</f>
        <v xml:space="preserve"> Lactobacillales</v>
      </c>
      <c r="N665" t="str">
        <f>VLOOKUP(B665,Лист4!B:M,10,1)</f>
        <v xml:space="preserve"> Enterococcaceae</v>
      </c>
      <c r="O665" t="str">
        <f>VLOOKUP(B665,Лист4!B:M,11,1)</f>
        <v>Enterococcus.</v>
      </c>
      <c r="P665">
        <f>VLOOKUP(B665,Лист4!B:M,12,1)</f>
        <v>0</v>
      </c>
      <c r="Q665">
        <f>VLOOKUP(B665,Лист4!B:N,13,1)</f>
        <v>0</v>
      </c>
    </row>
    <row r="666" spans="1:17" x14ac:dyDescent="0.25">
      <c r="A666" t="s">
        <v>892</v>
      </c>
      <c r="B666" t="s">
        <v>893</v>
      </c>
      <c r="C666">
        <v>507</v>
      </c>
      <c r="D666" t="s">
        <v>14</v>
      </c>
      <c r="E666">
        <v>35</v>
      </c>
      <c r="F666">
        <v>312</v>
      </c>
      <c r="G666">
        <v>7592</v>
      </c>
      <c r="H666" t="s">
        <v>15</v>
      </c>
      <c r="I666">
        <f t="shared" si="10"/>
        <v>278</v>
      </c>
      <c r="J666" t="str">
        <f>VLOOKUP(B666,Лист4!B:M,6,1)</f>
        <v>Bacteria</v>
      </c>
      <c r="K666" t="str">
        <f>VLOOKUP(B666,Лист4!B:M,7,1)</f>
        <v xml:space="preserve"> Firmicutes</v>
      </c>
      <c r="L666" t="str">
        <f>VLOOKUP(B666,Лист4!B:M,8,1)</f>
        <v xml:space="preserve"> Bacilli</v>
      </c>
      <c r="M666" t="str">
        <f>VLOOKUP(B666,Лист4!B:M,9,1)</f>
        <v xml:space="preserve"> Lactobacillales</v>
      </c>
      <c r="N666" t="str">
        <f>VLOOKUP(B666,Лист4!B:M,10,1)</f>
        <v xml:space="preserve"> Enterococcaceae</v>
      </c>
      <c r="O666" t="str">
        <f>VLOOKUP(B666,Лист4!B:M,11,1)</f>
        <v>Enterococcus.</v>
      </c>
      <c r="P666">
        <f>VLOOKUP(B666,Лист4!B:M,12,1)</f>
        <v>0</v>
      </c>
      <c r="Q666">
        <f>VLOOKUP(B666,Лист4!B:N,13,1)</f>
        <v>0</v>
      </c>
    </row>
    <row r="667" spans="1:17" x14ac:dyDescent="0.25">
      <c r="A667" t="s">
        <v>892</v>
      </c>
      <c r="B667" t="s">
        <v>893</v>
      </c>
      <c r="C667">
        <v>507</v>
      </c>
      <c r="D667" t="s">
        <v>10</v>
      </c>
      <c r="E667">
        <v>325</v>
      </c>
      <c r="F667">
        <v>507</v>
      </c>
      <c r="G667">
        <v>1239</v>
      </c>
      <c r="H667" t="s">
        <v>11</v>
      </c>
      <c r="I667">
        <f t="shared" si="10"/>
        <v>183</v>
      </c>
      <c r="J667" t="str">
        <f>VLOOKUP(B667,Лист4!B:M,6,1)</f>
        <v>Bacteria</v>
      </c>
      <c r="K667" t="str">
        <f>VLOOKUP(B667,Лист4!B:M,7,1)</f>
        <v xml:space="preserve"> Firmicutes</v>
      </c>
      <c r="L667" t="str">
        <f>VLOOKUP(B667,Лист4!B:M,8,1)</f>
        <v xml:space="preserve"> Bacilli</v>
      </c>
      <c r="M667" t="str">
        <f>VLOOKUP(B667,Лист4!B:M,9,1)</f>
        <v xml:space="preserve"> Lactobacillales</v>
      </c>
      <c r="N667" t="str">
        <f>VLOOKUP(B667,Лист4!B:M,10,1)</f>
        <v xml:space="preserve"> Enterococcaceae</v>
      </c>
      <c r="O667" t="str">
        <f>VLOOKUP(B667,Лист4!B:M,11,1)</f>
        <v>Enterococcus.</v>
      </c>
      <c r="P667">
        <f>VLOOKUP(B667,Лист4!B:M,12,1)</f>
        <v>0</v>
      </c>
      <c r="Q667">
        <f>VLOOKUP(B667,Лист4!B:N,13,1)</f>
        <v>0</v>
      </c>
    </row>
    <row r="668" spans="1:17" x14ac:dyDescent="0.25">
      <c r="A668" t="s">
        <v>894</v>
      </c>
      <c r="B668" t="s">
        <v>895</v>
      </c>
      <c r="C668">
        <v>305</v>
      </c>
      <c r="D668" t="s">
        <v>10</v>
      </c>
      <c r="E668">
        <v>122</v>
      </c>
      <c r="F668">
        <v>305</v>
      </c>
      <c r="G668">
        <v>1239</v>
      </c>
      <c r="H668" t="s">
        <v>11</v>
      </c>
      <c r="I668">
        <f t="shared" si="10"/>
        <v>184</v>
      </c>
      <c r="J668" t="str">
        <f>VLOOKUP(B668,Лист4!B:M,6,1)</f>
        <v>Bacteria</v>
      </c>
      <c r="K668" t="str">
        <f>VLOOKUP(B668,Лист4!B:M,7,1)</f>
        <v xml:space="preserve"> Firmicutes</v>
      </c>
      <c r="L668" t="str">
        <f>VLOOKUP(B668,Лист4!B:M,8,1)</f>
        <v xml:space="preserve"> Bacilli</v>
      </c>
      <c r="M668" t="str">
        <f>VLOOKUP(B668,Лист4!B:M,9,1)</f>
        <v xml:space="preserve"> Lactobacillales</v>
      </c>
      <c r="N668" t="str">
        <f>VLOOKUP(B668,Лист4!B:M,10,1)</f>
        <v xml:space="preserve"> Aerococcaceae</v>
      </c>
      <c r="O668" t="str">
        <f>VLOOKUP(B668,Лист4!B:M,11,1)</f>
        <v>Eremococcus.</v>
      </c>
      <c r="P668">
        <f>VLOOKUP(B668,Лист4!B:M,12,1)</f>
        <v>0</v>
      </c>
      <c r="Q668">
        <f>VLOOKUP(B668,Лист4!B:N,13,1)</f>
        <v>0</v>
      </c>
    </row>
    <row r="669" spans="1:17" x14ac:dyDescent="0.25">
      <c r="A669" t="s">
        <v>896</v>
      </c>
      <c r="B669" t="s">
        <v>897</v>
      </c>
      <c r="C669">
        <v>211</v>
      </c>
      <c r="D669" t="s">
        <v>10</v>
      </c>
      <c r="E669">
        <v>35</v>
      </c>
      <c r="F669">
        <v>211</v>
      </c>
      <c r="G669">
        <v>1239</v>
      </c>
      <c r="H669" t="s">
        <v>11</v>
      </c>
      <c r="I669">
        <f t="shared" si="10"/>
        <v>177</v>
      </c>
      <c r="J669" t="str">
        <f>VLOOKUP(B669,Лист4!B:M,6,1)</f>
        <v>Bacteria</v>
      </c>
      <c r="K669" t="str">
        <f>VLOOKUP(B669,Лист4!B:M,7,1)</f>
        <v xml:space="preserve"> Firmicutes</v>
      </c>
      <c r="L669" t="str">
        <f>VLOOKUP(B669,Лист4!B:M,8,1)</f>
        <v xml:space="preserve"> Clostridia</v>
      </c>
      <c r="M669" t="str">
        <f>VLOOKUP(B669,Лист4!B:M,9,1)</f>
        <v xml:space="preserve"> Clostridiales</v>
      </c>
      <c r="N669" t="str">
        <f>VLOOKUP(B669,Лист4!B:M,10,1)</f>
        <v>Clostridiales Family XI. Incertae Sedis</v>
      </c>
      <c r="O669" t="str">
        <f>VLOOKUP(B669,Лист4!B:M,11,1)</f>
        <v xml:space="preserve"> Peptoniphilus.</v>
      </c>
      <c r="P669">
        <f>VLOOKUP(B669,Лист4!B:M,12,1)</f>
        <v>0</v>
      </c>
      <c r="Q669">
        <f>VLOOKUP(B669,Лист4!B:N,13,1)</f>
        <v>0</v>
      </c>
    </row>
    <row r="670" spans="1:17" x14ac:dyDescent="0.25">
      <c r="A670" t="s">
        <v>898</v>
      </c>
      <c r="B670" t="s">
        <v>899</v>
      </c>
      <c r="C670">
        <v>516</v>
      </c>
      <c r="D670" t="s">
        <v>14</v>
      </c>
      <c r="E670">
        <v>35</v>
      </c>
      <c r="F670">
        <v>319</v>
      </c>
      <c r="G670">
        <v>7592</v>
      </c>
      <c r="H670" t="s">
        <v>15</v>
      </c>
      <c r="I670">
        <f t="shared" si="10"/>
        <v>285</v>
      </c>
      <c r="J670" t="str">
        <f>VLOOKUP(B670,Лист4!B:M,6,1)</f>
        <v>Bacteria</v>
      </c>
      <c r="K670" t="str">
        <f>VLOOKUP(B670,Лист4!B:M,7,1)</f>
        <v xml:space="preserve"> Firmicutes</v>
      </c>
      <c r="L670" t="str">
        <f>VLOOKUP(B670,Лист4!B:M,8,1)</f>
        <v xml:space="preserve"> Bacilli</v>
      </c>
      <c r="M670" t="str">
        <f>VLOOKUP(B670,Лист4!B:M,9,1)</f>
        <v xml:space="preserve"> Lactobacillales</v>
      </c>
      <c r="N670" t="str">
        <f>VLOOKUP(B670,Лист4!B:M,10,1)</f>
        <v xml:space="preserve"> Streptococcaceae</v>
      </c>
      <c r="O670" t="str">
        <f>VLOOKUP(B670,Лист4!B:M,11,1)</f>
        <v>Streptococcus.</v>
      </c>
      <c r="P670">
        <f>VLOOKUP(B670,Лист4!B:M,12,1)</f>
        <v>0</v>
      </c>
      <c r="Q670">
        <f>VLOOKUP(B670,Лист4!B:N,13,1)</f>
        <v>0</v>
      </c>
    </row>
    <row r="671" spans="1:17" x14ac:dyDescent="0.25">
      <c r="A671" t="s">
        <v>898</v>
      </c>
      <c r="B671" t="s">
        <v>899</v>
      </c>
      <c r="C671">
        <v>516</v>
      </c>
      <c r="D671" t="s">
        <v>10</v>
      </c>
      <c r="E671">
        <v>332</v>
      </c>
      <c r="F671">
        <v>516</v>
      </c>
      <c r="G671">
        <v>1239</v>
      </c>
      <c r="H671" t="s">
        <v>11</v>
      </c>
      <c r="I671">
        <f t="shared" si="10"/>
        <v>185</v>
      </c>
      <c r="J671" t="str">
        <f>VLOOKUP(B671,Лист4!B:M,6,1)</f>
        <v>Bacteria</v>
      </c>
      <c r="K671" t="str">
        <f>VLOOKUP(B671,Лист4!B:M,7,1)</f>
        <v xml:space="preserve"> Firmicutes</v>
      </c>
      <c r="L671" t="str">
        <f>VLOOKUP(B671,Лист4!B:M,8,1)</f>
        <v xml:space="preserve"> Bacilli</v>
      </c>
      <c r="M671" t="str">
        <f>VLOOKUP(B671,Лист4!B:M,9,1)</f>
        <v xml:space="preserve"> Lactobacillales</v>
      </c>
      <c r="N671" t="str">
        <f>VLOOKUP(B671,Лист4!B:M,10,1)</f>
        <v xml:space="preserve"> Streptococcaceae</v>
      </c>
      <c r="O671" t="str">
        <f>VLOOKUP(B671,Лист4!B:M,11,1)</f>
        <v>Streptococcus.</v>
      </c>
      <c r="P671">
        <f>VLOOKUP(B671,Лист4!B:M,12,1)</f>
        <v>0</v>
      </c>
      <c r="Q671">
        <f>VLOOKUP(B671,Лист4!B:N,13,1)</f>
        <v>0</v>
      </c>
    </row>
    <row r="672" spans="1:17" x14ac:dyDescent="0.25">
      <c r="A672" t="s">
        <v>900</v>
      </c>
      <c r="B672" t="s">
        <v>901</v>
      </c>
      <c r="C672">
        <v>216</v>
      </c>
      <c r="D672" t="s">
        <v>10</v>
      </c>
      <c r="E672">
        <v>35</v>
      </c>
      <c r="F672">
        <v>216</v>
      </c>
      <c r="G672">
        <v>1239</v>
      </c>
      <c r="H672" t="s">
        <v>11</v>
      </c>
      <c r="I672">
        <f t="shared" si="10"/>
        <v>182</v>
      </c>
      <c r="J672" t="str">
        <f>VLOOKUP(B672,Лист4!B:M,6,1)</f>
        <v>Bacteria</v>
      </c>
      <c r="K672" t="str">
        <f>VLOOKUP(B672,Лист4!B:M,7,1)</f>
        <v xml:space="preserve"> Proteobacteria</v>
      </c>
      <c r="L672" t="str">
        <f>VLOOKUP(B672,Лист4!B:M,8,1)</f>
        <v xml:space="preserve"> Gammaproteobacteria</v>
      </c>
      <c r="M672" t="str">
        <f>VLOOKUP(B672,Лист4!B:M,9,1)</f>
        <v xml:space="preserve"> Enterobacteriales</v>
      </c>
      <c r="N672" t="str">
        <f>VLOOKUP(B672,Лист4!B:M,10,1)</f>
        <v>Enterobacteriaceae</v>
      </c>
      <c r="O672" t="str">
        <f>VLOOKUP(B672,Лист4!B:M,11,1)</f>
        <v xml:space="preserve"> Escherichia.</v>
      </c>
      <c r="P672">
        <f>VLOOKUP(B672,Лист4!B:M,12,1)</f>
        <v>0</v>
      </c>
      <c r="Q672">
        <f>VLOOKUP(B672,Лист4!B:N,13,1)</f>
        <v>0</v>
      </c>
    </row>
    <row r="673" spans="1:17" x14ac:dyDescent="0.25">
      <c r="A673" t="s">
        <v>902</v>
      </c>
      <c r="B673" t="s">
        <v>903</v>
      </c>
      <c r="C673">
        <v>514</v>
      </c>
      <c r="D673" t="s">
        <v>14</v>
      </c>
      <c r="E673">
        <v>40</v>
      </c>
      <c r="F673">
        <v>313</v>
      </c>
      <c r="G673">
        <v>7592</v>
      </c>
      <c r="H673" t="s">
        <v>15</v>
      </c>
      <c r="I673">
        <f t="shared" si="10"/>
        <v>274</v>
      </c>
      <c r="J673" t="str">
        <f>VLOOKUP(B673,Лист4!B:M,6,1)</f>
        <v>Bacteria</v>
      </c>
      <c r="K673" t="str">
        <f>VLOOKUP(B673,Лист4!B:M,7,1)</f>
        <v xml:space="preserve"> Firmicutes</v>
      </c>
      <c r="L673" t="str">
        <f>VLOOKUP(B673,Лист4!B:M,8,1)</f>
        <v xml:space="preserve"> Bacilli</v>
      </c>
      <c r="M673" t="str">
        <f>VLOOKUP(B673,Лист4!B:M,9,1)</f>
        <v xml:space="preserve"> Lactobacillales</v>
      </c>
      <c r="N673" t="str">
        <f>VLOOKUP(B673,Лист4!B:M,10,1)</f>
        <v xml:space="preserve"> Streptococcaceae</v>
      </c>
      <c r="O673" t="str">
        <f>VLOOKUP(B673,Лист4!B:M,11,1)</f>
        <v>Streptococcus.</v>
      </c>
      <c r="P673">
        <f>VLOOKUP(B673,Лист4!B:M,12,1)</f>
        <v>0</v>
      </c>
      <c r="Q673">
        <f>VLOOKUP(B673,Лист4!B:N,13,1)</f>
        <v>0</v>
      </c>
    </row>
    <row r="674" spans="1:17" x14ac:dyDescent="0.25">
      <c r="A674" t="s">
        <v>902</v>
      </c>
      <c r="B674" t="s">
        <v>903</v>
      </c>
      <c r="C674">
        <v>514</v>
      </c>
      <c r="D674" t="s">
        <v>10</v>
      </c>
      <c r="E674">
        <v>328</v>
      </c>
      <c r="F674">
        <v>514</v>
      </c>
      <c r="G674">
        <v>1239</v>
      </c>
      <c r="H674" t="s">
        <v>11</v>
      </c>
      <c r="I674">
        <f t="shared" si="10"/>
        <v>187</v>
      </c>
      <c r="J674" t="str">
        <f>VLOOKUP(B674,Лист4!B:M,6,1)</f>
        <v>Bacteria</v>
      </c>
      <c r="K674" t="str">
        <f>VLOOKUP(B674,Лист4!B:M,7,1)</f>
        <v xml:space="preserve"> Firmicutes</v>
      </c>
      <c r="L674" t="str">
        <f>VLOOKUP(B674,Лист4!B:M,8,1)</f>
        <v xml:space="preserve"> Bacilli</v>
      </c>
      <c r="M674" t="str">
        <f>VLOOKUP(B674,Лист4!B:M,9,1)</f>
        <v xml:space="preserve"> Lactobacillales</v>
      </c>
      <c r="N674" t="str">
        <f>VLOOKUP(B674,Лист4!B:M,10,1)</f>
        <v xml:space="preserve"> Streptococcaceae</v>
      </c>
      <c r="O674" t="str">
        <f>VLOOKUP(B674,Лист4!B:M,11,1)</f>
        <v>Streptococcus.</v>
      </c>
      <c r="P674">
        <f>VLOOKUP(B674,Лист4!B:M,12,1)</f>
        <v>0</v>
      </c>
      <c r="Q674">
        <f>VLOOKUP(B674,Лист4!B:N,13,1)</f>
        <v>0</v>
      </c>
    </row>
    <row r="675" spans="1:17" x14ac:dyDescent="0.25">
      <c r="A675" t="s">
        <v>904</v>
      </c>
      <c r="B675" t="s">
        <v>905</v>
      </c>
      <c r="C675">
        <v>515</v>
      </c>
      <c r="D675" t="s">
        <v>14</v>
      </c>
      <c r="E675">
        <v>35</v>
      </c>
      <c r="F675">
        <v>320</v>
      </c>
      <c r="G675">
        <v>7592</v>
      </c>
      <c r="H675" t="s">
        <v>15</v>
      </c>
      <c r="I675">
        <f t="shared" si="10"/>
        <v>286</v>
      </c>
      <c r="J675" t="str">
        <f>VLOOKUP(B675,Лист4!B:M,6,1)</f>
        <v>Bacteria</v>
      </c>
      <c r="K675" t="str">
        <f>VLOOKUP(B675,Лист4!B:M,7,1)</f>
        <v xml:space="preserve"> Firmicutes</v>
      </c>
      <c r="L675" t="str">
        <f>VLOOKUP(B675,Лист4!B:M,8,1)</f>
        <v xml:space="preserve"> Bacilli</v>
      </c>
      <c r="M675" t="str">
        <f>VLOOKUP(B675,Лист4!B:M,9,1)</f>
        <v xml:space="preserve"> Bacillales</v>
      </c>
      <c r="N675" t="str">
        <f>VLOOKUP(B675,Лист4!B:M,10,1)</f>
        <v xml:space="preserve"> Staphylococcus.</v>
      </c>
      <c r="O675">
        <f>VLOOKUP(B675,Лист4!B:M,11,1)</f>
        <v>0</v>
      </c>
      <c r="P675">
        <f>VLOOKUP(B675,Лист4!B:M,12,1)</f>
        <v>0</v>
      </c>
      <c r="Q675">
        <f>VLOOKUP(B675,Лист4!B:N,13,1)</f>
        <v>0</v>
      </c>
    </row>
    <row r="676" spans="1:17" x14ac:dyDescent="0.25">
      <c r="A676" t="s">
        <v>904</v>
      </c>
      <c r="B676" t="s">
        <v>905</v>
      </c>
      <c r="C676">
        <v>515</v>
      </c>
      <c r="D676" t="s">
        <v>10</v>
      </c>
      <c r="E676">
        <v>334</v>
      </c>
      <c r="F676">
        <v>515</v>
      </c>
      <c r="G676">
        <v>1239</v>
      </c>
      <c r="H676" t="s">
        <v>11</v>
      </c>
      <c r="I676">
        <f t="shared" si="10"/>
        <v>182</v>
      </c>
      <c r="J676" t="str">
        <f>VLOOKUP(B676,Лист4!B:M,6,1)</f>
        <v>Bacteria</v>
      </c>
      <c r="K676" t="str">
        <f>VLOOKUP(B676,Лист4!B:M,7,1)</f>
        <v xml:space="preserve"> Firmicutes</v>
      </c>
      <c r="L676" t="str">
        <f>VLOOKUP(B676,Лист4!B:M,8,1)</f>
        <v xml:space="preserve"> Bacilli</v>
      </c>
      <c r="M676" t="str">
        <f>VLOOKUP(B676,Лист4!B:M,9,1)</f>
        <v xml:space="preserve"> Bacillales</v>
      </c>
      <c r="N676" t="str">
        <f>VLOOKUP(B676,Лист4!B:M,10,1)</f>
        <v xml:space="preserve"> Staphylococcus.</v>
      </c>
      <c r="O676">
        <f>VLOOKUP(B676,Лист4!B:M,11,1)</f>
        <v>0</v>
      </c>
      <c r="P676">
        <f>VLOOKUP(B676,Лист4!B:M,12,1)</f>
        <v>0</v>
      </c>
      <c r="Q676">
        <f>VLOOKUP(B676,Лист4!B:N,13,1)</f>
        <v>0</v>
      </c>
    </row>
    <row r="677" spans="1:17" x14ac:dyDescent="0.25">
      <c r="A677" t="s">
        <v>906</v>
      </c>
      <c r="B677" t="s">
        <v>907</v>
      </c>
      <c r="C677">
        <v>515</v>
      </c>
      <c r="D677" t="s">
        <v>14</v>
      </c>
      <c r="E677">
        <v>35</v>
      </c>
      <c r="F677">
        <v>320</v>
      </c>
      <c r="G677">
        <v>7592</v>
      </c>
      <c r="H677" t="s">
        <v>15</v>
      </c>
      <c r="I677">
        <f t="shared" si="10"/>
        <v>286</v>
      </c>
      <c r="J677" t="str">
        <f>VLOOKUP(B677,Лист4!B:M,6,1)</f>
        <v>Bacteria</v>
      </c>
      <c r="K677" t="str">
        <f>VLOOKUP(B677,Лист4!B:M,7,1)</f>
        <v xml:space="preserve"> Firmicutes</v>
      </c>
      <c r="L677" t="str">
        <f>VLOOKUP(B677,Лист4!B:M,8,1)</f>
        <v xml:space="preserve"> Bacilli</v>
      </c>
      <c r="M677" t="str">
        <f>VLOOKUP(B677,Лист4!B:M,9,1)</f>
        <v xml:space="preserve"> Bacillales</v>
      </c>
      <c r="N677" t="str">
        <f>VLOOKUP(B677,Лист4!B:M,10,1)</f>
        <v xml:space="preserve"> Staphylococcus.</v>
      </c>
      <c r="O677">
        <f>VLOOKUP(B677,Лист4!B:M,11,1)</f>
        <v>0</v>
      </c>
      <c r="P677">
        <f>VLOOKUP(B677,Лист4!B:M,12,1)</f>
        <v>0</v>
      </c>
      <c r="Q677">
        <f>VLOOKUP(B677,Лист4!B:N,13,1)</f>
        <v>0</v>
      </c>
    </row>
    <row r="678" spans="1:17" x14ac:dyDescent="0.25">
      <c r="A678" t="s">
        <v>906</v>
      </c>
      <c r="B678" t="s">
        <v>907</v>
      </c>
      <c r="C678">
        <v>515</v>
      </c>
      <c r="D678" t="s">
        <v>10</v>
      </c>
      <c r="E678">
        <v>334</v>
      </c>
      <c r="F678">
        <v>515</v>
      </c>
      <c r="G678">
        <v>1239</v>
      </c>
      <c r="H678" t="s">
        <v>11</v>
      </c>
      <c r="I678">
        <f t="shared" si="10"/>
        <v>182</v>
      </c>
      <c r="J678" t="str">
        <f>VLOOKUP(B678,Лист4!B:M,6,1)</f>
        <v>Bacteria</v>
      </c>
      <c r="K678" t="str">
        <f>VLOOKUP(B678,Лист4!B:M,7,1)</f>
        <v xml:space="preserve"> Firmicutes</v>
      </c>
      <c r="L678" t="str">
        <f>VLOOKUP(B678,Лист4!B:M,8,1)</f>
        <v xml:space="preserve"> Bacilli</v>
      </c>
      <c r="M678" t="str">
        <f>VLOOKUP(B678,Лист4!B:M,9,1)</f>
        <v xml:space="preserve"> Bacillales</v>
      </c>
      <c r="N678" t="str">
        <f>VLOOKUP(B678,Лист4!B:M,10,1)</f>
        <v xml:space="preserve"> Staphylococcus.</v>
      </c>
      <c r="O678">
        <f>VLOOKUP(B678,Лист4!B:M,11,1)</f>
        <v>0</v>
      </c>
      <c r="P678">
        <f>VLOOKUP(B678,Лист4!B:M,12,1)</f>
        <v>0</v>
      </c>
      <c r="Q678">
        <f>VLOOKUP(B678,Лист4!B:N,13,1)</f>
        <v>0</v>
      </c>
    </row>
    <row r="679" spans="1:17" x14ac:dyDescent="0.25">
      <c r="A679" t="s">
        <v>908</v>
      </c>
      <c r="B679" t="s">
        <v>909</v>
      </c>
      <c r="C679">
        <v>515</v>
      </c>
      <c r="D679" t="s">
        <v>14</v>
      </c>
      <c r="E679">
        <v>35</v>
      </c>
      <c r="F679">
        <v>320</v>
      </c>
      <c r="G679">
        <v>7592</v>
      </c>
      <c r="H679" t="s">
        <v>15</v>
      </c>
      <c r="I679">
        <f t="shared" si="10"/>
        <v>286</v>
      </c>
      <c r="J679" t="str">
        <f>VLOOKUP(B679,Лист4!B:M,6,1)</f>
        <v>Bacteria</v>
      </c>
      <c r="K679" t="str">
        <f>VLOOKUP(B679,Лист4!B:M,7,1)</f>
        <v xml:space="preserve"> Firmicutes</v>
      </c>
      <c r="L679" t="str">
        <f>VLOOKUP(B679,Лист4!B:M,8,1)</f>
        <v xml:space="preserve"> Bacilli</v>
      </c>
      <c r="M679" t="str">
        <f>VLOOKUP(B679,Лист4!B:M,9,1)</f>
        <v xml:space="preserve"> Bacillales</v>
      </c>
      <c r="N679" t="str">
        <f>VLOOKUP(B679,Лист4!B:M,10,1)</f>
        <v xml:space="preserve"> Staphylococcus.</v>
      </c>
      <c r="O679">
        <f>VLOOKUP(B679,Лист4!B:M,11,1)</f>
        <v>0</v>
      </c>
      <c r="P679">
        <f>VLOOKUP(B679,Лист4!B:M,12,1)</f>
        <v>0</v>
      </c>
      <c r="Q679">
        <f>VLOOKUP(B679,Лист4!B:N,13,1)</f>
        <v>0</v>
      </c>
    </row>
    <row r="680" spans="1:17" x14ac:dyDescent="0.25">
      <c r="A680" t="s">
        <v>908</v>
      </c>
      <c r="B680" t="s">
        <v>909</v>
      </c>
      <c r="C680">
        <v>515</v>
      </c>
      <c r="D680" t="s">
        <v>10</v>
      </c>
      <c r="E680">
        <v>334</v>
      </c>
      <c r="F680">
        <v>515</v>
      </c>
      <c r="G680">
        <v>1239</v>
      </c>
      <c r="H680" t="s">
        <v>11</v>
      </c>
      <c r="I680">
        <f t="shared" si="10"/>
        <v>182</v>
      </c>
      <c r="J680" t="str">
        <f>VLOOKUP(B680,Лист4!B:M,6,1)</f>
        <v>Bacteria</v>
      </c>
      <c r="K680" t="str">
        <f>VLOOKUP(B680,Лист4!B:M,7,1)</f>
        <v xml:space="preserve"> Firmicutes</v>
      </c>
      <c r="L680" t="str">
        <f>VLOOKUP(B680,Лист4!B:M,8,1)</f>
        <v xml:space="preserve"> Bacilli</v>
      </c>
      <c r="M680" t="str">
        <f>VLOOKUP(B680,Лист4!B:M,9,1)</f>
        <v xml:space="preserve"> Bacillales</v>
      </c>
      <c r="N680" t="str">
        <f>VLOOKUP(B680,Лист4!B:M,10,1)</f>
        <v xml:space="preserve"> Staphylococcus.</v>
      </c>
      <c r="O680">
        <f>VLOOKUP(B680,Лист4!B:M,11,1)</f>
        <v>0</v>
      </c>
      <c r="P680">
        <f>VLOOKUP(B680,Лист4!B:M,12,1)</f>
        <v>0</v>
      </c>
      <c r="Q680">
        <f>VLOOKUP(B680,Лист4!B:N,13,1)</f>
        <v>0</v>
      </c>
    </row>
    <row r="681" spans="1:17" x14ac:dyDescent="0.25">
      <c r="A681" t="s">
        <v>910</v>
      </c>
      <c r="B681" t="s">
        <v>911</v>
      </c>
      <c r="C681">
        <v>516</v>
      </c>
      <c r="D681" t="s">
        <v>14</v>
      </c>
      <c r="E681">
        <v>35</v>
      </c>
      <c r="F681">
        <v>321</v>
      </c>
      <c r="G681">
        <v>7592</v>
      </c>
      <c r="H681" t="s">
        <v>15</v>
      </c>
      <c r="I681">
        <f t="shared" si="10"/>
        <v>287</v>
      </c>
      <c r="J681" t="str">
        <f>VLOOKUP(B681,Лист4!B:M,6,1)</f>
        <v>Bacteria</v>
      </c>
      <c r="K681" t="str">
        <f>VLOOKUP(B681,Лист4!B:M,7,1)</f>
        <v xml:space="preserve"> Firmicutes</v>
      </c>
      <c r="L681" t="str">
        <f>VLOOKUP(B681,Лист4!B:M,8,1)</f>
        <v xml:space="preserve"> Bacilli</v>
      </c>
      <c r="M681" t="str">
        <f>VLOOKUP(B681,Лист4!B:M,9,1)</f>
        <v xml:space="preserve"> Bacillales</v>
      </c>
      <c r="N681" t="str">
        <f>VLOOKUP(B681,Лист4!B:M,10,1)</f>
        <v xml:space="preserve"> Staphylococcus.</v>
      </c>
      <c r="O681">
        <f>VLOOKUP(B681,Лист4!B:M,11,1)</f>
        <v>0</v>
      </c>
      <c r="P681">
        <f>VLOOKUP(B681,Лист4!B:M,12,1)</f>
        <v>0</v>
      </c>
      <c r="Q681">
        <f>VLOOKUP(B681,Лист4!B:N,13,1)</f>
        <v>0</v>
      </c>
    </row>
    <row r="682" spans="1:17" x14ac:dyDescent="0.25">
      <c r="A682" t="s">
        <v>910</v>
      </c>
      <c r="B682" t="s">
        <v>911</v>
      </c>
      <c r="C682">
        <v>516</v>
      </c>
      <c r="D682" t="s">
        <v>10</v>
      </c>
      <c r="E682">
        <v>335</v>
      </c>
      <c r="F682">
        <v>516</v>
      </c>
      <c r="G682">
        <v>1239</v>
      </c>
      <c r="H682" t="s">
        <v>11</v>
      </c>
      <c r="I682">
        <f t="shared" si="10"/>
        <v>182</v>
      </c>
      <c r="J682" t="str">
        <f>VLOOKUP(B682,Лист4!B:M,6,1)</f>
        <v>Bacteria</v>
      </c>
      <c r="K682" t="str">
        <f>VLOOKUP(B682,Лист4!B:M,7,1)</f>
        <v xml:space="preserve"> Firmicutes</v>
      </c>
      <c r="L682" t="str">
        <f>VLOOKUP(B682,Лист4!B:M,8,1)</f>
        <v xml:space="preserve"> Bacilli</v>
      </c>
      <c r="M682" t="str">
        <f>VLOOKUP(B682,Лист4!B:M,9,1)</f>
        <v xml:space="preserve"> Bacillales</v>
      </c>
      <c r="N682" t="str">
        <f>VLOOKUP(B682,Лист4!B:M,10,1)</f>
        <v xml:space="preserve"> Staphylococcus.</v>
      </c>
      <c r="O682">
        <f>VLOOKUP(B682,Лист4!B:M,11,1)</f>
        <v>0</v>
      </c>
      <c r="P682">
        <f>VLOOKUP(B682,Лист4!B:M,12,1)</f>
        <v>0</v>
      </c>
      <c r="Q682">
        <f>VLOOKUP(B682,Лист4!B:N,13,1)</f>
        <v>0</v>
      </c>
    </row>
    <row r="683" spans="1:17" x14ac:dyDescent="0.25">
      <c r="A683" t="s">
        <v>912</v>
      </c>
      <c r="B683" t="s">
        <v>913</v>
      </c>
      <c r="C683">
        <v>515</v>
      </c>
      <c r="D683" t="s">
        <v>14</v>
      </c>
      <c r="E683">
        <v>35</v>
      </c>
      <c r="F683">
        <v>320</v>
      </c>
      <c r="G683">
        <v>7592</v>
      </c>
      <c r="H683" t="s">
        <v>15</v>
      </c>
      <c r="I683">
        <f t="shared" si="10"/>
        <v>286</v>
      </c>
      <c r="J683" t="str">
        <f>VLOOKUP(B683,Лист4!B:M,6,1)</f>
        <v>Bacteria</v>
      </c>
      <c r="K683" t="str">
        <f>VLOOKUP(B683,Лист4!B:M,7,1)</f>
        <v xml:space="preserve"> Firmicutes</v>
      </c>
      <c r="L683" t="str">
        <f>VLOOKUP(B683,Лист4!B:M,8,1)</f>
        <v xml:space="preserve"> Bacilli</v>
      </c>
      <c r="M683" t="str">
        <f>VLOOKUP(B683,Лист4!B:M,9,1)</f>
        <v xml:space="preserve"> Bacillales</v>
      </c>
      <c r="N683" t="str">
        <f>VLOOKUP(B683,Лист4!B:M,10,1)</f>
        <v xml:space="preserve"> Staphylococcus.</v>
      </c>
      <c r="O683">
        <f>VLOOKUP(B683,Лист4!B:M,11,1)</f>
        <v>0</v>
      </c>
      <c r="P683">
        <f>VLOOKUP(B683,Лист4!B:M,12,1)</f>
        <v>0</v>
      </c>
      <c r="Q683">
        <f>VLOOKUP(B683,Лист4!B:N,13,1)</f>
        <v>0</v>
      </c>
    </row>
    <row r="684" spans="1:17" x14ac:dyDescent="0.25">
      <c r="A684" t="s">
        <v>912</v>
      </c>
      <c r="B684" t="s">
        <v>913</v>
      </c>
      <c r="C684">
        <v>515</v>
      </c>
      <c r="D684" t="s">
        <v>10</v>
      </c>
      <c r="E684">
        <v>334</v>
      </c>
      <c r="F684">
        <v>515</v>
      </c>
      <c r="G684">
        <v>1239</v>
      </c>
      <c r="H684" t="s">
        <v>11</v>
      </c>
      <c r="I684">
        <f t="shared" si="10"/>
        <v>182</v>
      </c>
      <c r="J684" t="str">
        <f>VLOOKUP(B684,Лист4!B:M,6,1)</f>
        <v>Bacteria</v>
      </c>
      <c r="K684" t="str">
        <f>VLOOKUP(B684,Лист4!B:M,7,1)</f>
        <v xml:space="preserve"> Firmicutes</v>
      </c>
      <c r="L684" t="str">
        <f>VLOOKUP(B684,Лист4!B:M,8,1)</f>
        <v xml:space="preserve"> Bacilli</v>
      </c>
      <c r="M684" t="str">
        <f>VLOOKUP(B684,Лист4!B:M,9,1)</f>
        <v xml:space="preserve"> Bacillales</v>
      </c>
      <c r="N684" t="str">
        <f>VLOOKUP(B684,Лист4!B:M,10,1)</f>
        <v xml:space="preserve"> Staphylococcus.</v>
      </c>
      <c r="O684">
        <f>VLOOKUP(B684,Лист4!B:M,11,1)</f>
        <v>0</v>
      </c>
      <c r="P684">
        <f>VLOOKUP(B684,Лист4!B:M,12,1)</f>
        <v>0</v>
      </c>
      <c r="Q684">
        <f>VLOOKUP(B684,Лист4!B:N,13,1)</f>
        <v>0</v>
      </c>
    </row>
    <row r="685" spans="1:17" x14ac:dyDescent="0.25">
      <c r="A685" t="s">
        <v>914</v>
      </c>
      <c r="B685" t="s">
        <v>915</v>
      </c>
      <c r="C685">
        <v>542</v>
      </c>
      <c r="D685" t="s">
        <v>14</v>
      </c>
      <c r="E685">
        <v>44</v>
      </c>
      <c r="F685">
        <v>335</v>
      </c>
      <c r="G685">
        <v>7592</v>
      </c>
      <c r="H685" t="s">
        <v>15</v>
      </c>
      <c r="I685">
        <f t="shared" si="10"/>
        <v>292</v>
      </c>
      <c r="J685" t="str">
        <f>VLOOKUP(B685,Лист4!B:M,6,1)</f>
        <v>Bacteria</v>
      </c>
      <c r="K685" t="str">
        <f>VLOOKUP(B685,Лист4!B:M,7,1)</f>
        <v xml:space="preserve"> Firmicutes</v>
      </c>
      <c r="L685" t="str">
        <f>VLOOKUP(B685,Лист4!B:M,8,1)</f>
        <v xml:space="preserve"> Bacilli</v>
      </c>
      <c r="M685" t="str">
        <f>VLOOKUP(B685,Лист4!B:M,9,1)</f>
        <v xml:space="preserve"> Bacillales</v>
      </c>
      <c r="N685" t="str">
        <f>VLOOKUP(B685,Лист4!B:M,10,1)</f>
        <v xml:space="preserve"> Bacillaceae</v>
      </c>
      <c r="O685" t="str">
        <f>VLOOKUP(B685,Лист4!B:M,11,1)</f>
        <v xml:space="preserve"> Bacillus.</v>
      </c>
      <c r="P685">
        <f>VLOOKUP(B685,Лист4!B:M,12,1)</f>
        <v>0</v>
      </c>
      <c r="Q685">
        <f>VLOOKUP(B685,Лист4!B:N,13,1)</f>
        <v>0</v>
      </c>
    </row>
    <row r="686" spans="1:17" x14ac:dyDescent="0.25">
      <c r="A686" t="s">
        <v>914</v>
      </c>
      <c r="B686" t="s">
        <v>915</v>
      </c>
      <c r="C686">
        <v>542</v>
      </c>
      <c r="D686" t="s">
        <v>10</v>
      </c>
      <c r="E686">
        <v>362</v>
      </c>
      <c r="F686">
        <v>542</v>
      </c>
      <c r="G686">
        <v>1239</v>
      </c>
      <c r="H686" t="s">
        <v>11</v>
      </c>
      <c r="I686">
        <f t="shared" si="10"/>
        <v>181</v>
      </c>
      <c r="J686" t="str">
        <f>VLOOKUP(B686,Лист4!B:M,6,1)</f>
        <v>Bacteria</v>
      </c>
      <c r="K686" t="str">
        <f>VLOOKUP(B686,Лист4!B:M,7,1)</f>
        <v xml:space="preserve"> Firmicutes</v>
      </c>
      <c r="L686" t="str">
        <f>VLOOKUP(B686,Лист4!B:M,8,1)</f>
        <v xml:space="preserve"> Bacilli</v>
      </c>
      <c r="M686" t="str">
        <f>VLOOKUP(B686,Лист4!B:M,9,1)</f>
        <v xml:space="preserve"> Bacillales</v>
      </c>
      <c r="N686" t="str">
        <f>VLOOKUP(B686,Лист4!B:M,10,1)</f>
        <v xml:space="preserve"> Bacillaceae</v>
      </c>
      <c r="O686" t="str">
        <f>VLOOKUP(B686,Лист4!B:M,11,1)</f>
        <v xml:space="preserve"> Bacillus.</v>
      </c>
      <c r="P686">
        <f>VLOOKUP(B686,Лист4!B:M,12,1)</f>
        <v>0</v>
      </c>
      <c r="Q686">
        <f>VLOOKUP(B686,Лист4!B:N,13,1)</f>
        <v>0</v>
      </c>
    </row>
    <row r="687" spans="1:17" x14ac:dyDescent="0.25">
      <c r="A687" t="s">
        <v>916</v>
      </c>
      <c r="B687" t="s">
        <v>917</v>
      </c>
      <c r="C687">
        <v>214</v>
      </c>
      <c r="D687" t="s">
        <v>10</v>
      </c>
      <c r="E687">
        <v>35</v>
      </c>
      <c r="F687">
        <v>214</v>
      </c>
      <c r="G687">
        <v>1239</v>
      </c>
      <c r="H687" t="s">
        <v>11</v>
      </c>
      <c r="I687">
        <f t="shared" si="10"/>
        <v>180</v>
      </c>
      <c r="J687" t="str">
        <f>VLOOKUP(B687,Лист4!B:M,6,1)</f>
        <v>Bacteria</v>
      </c>
      <c r="K687" t="str">
        <f>VLOOKUP(B687,Лист4!B:M,7,1)</f>
        <v xml:space="preserve"> Proteobacteria</v>
      </c>
      <c r="L687" t="str">
        <f>VLOOKUP(B687,Лист4!B:M,8,1)</f>
        <v xml:space="preserve"> Gammaproteobacteria</v>
      </c>
      <c r="M687" t="str">
        <f>VLOOKUP(B687,Лист4!B:M,9,1)</f>
        <v xml:space="preserve"> Enterobacteriales</v>
      </c>
      <c r="N687" t="str">
        <f>VLOOKUP(B687,Лист4!B:M,10,1)</f>
        <v>Enterobacteriaceae.</v>
      </c>
      <c r="O687">
        <f>VLOOKUP(B687,Лист4!B:M,11,1)</f>
        <v>0</v>
      </c>
      <c r="P687">
        <f>VLOOKUP(B687,Лист4!B:M,12,1)</f>
        <v>0</v>
      </c>
      <c r="Q687">
        <f>VLOOKUP(B687,Лист4!B:N,13,1)</f>
        <v>0</v>
      </c>
    </row>
    <row r="688" spans="1:17" x14ac:dyDescent="0.25">
      <c r="A688" t="s">
        <v>918</v>
      </c>
      <c r="B688" t="s">
        <v>919</v>
      </c>
      <c r="C688">
        <v>216</v>
      </c>
      <c r="D688" t="s">
        <v>10</v>
      </c>
      <c r="E688">
        <v>35</v>
      </c>
      <c r="F688">
        <v>216</v>
      </c>
      <c r="G688">
        <v>1239</v>
      </c>
      <c r="H688" t="s">
        <v>11</v>
      </c>
      <c r="I688">
        <f t="shared" si="10"/>
        <v>182</v>
      </c>
      <c r="J688" t="str">
        <f>VLOOKUP(B688,Лист4!B:M,6,1)</f>
        <v>Bacteria</v>
      </c>
      <c r="K688" t="str">
        <f>VLOOKUP(B688,Лист4!B:M,7,1)</f>
        <v xml:space="preserve"> Proteobacteria</v>
      </c>
      <c r="L688" t="str">
        <f>VLOOKUP(B688,Лист4!B:M,8,1)</f>
        <v xml:space="preserve"> Gammaproteobacteria</v>
      </c>
      <c r="M688" t="str">
        <f>VLOOKUP(B688,Лист4!B:M,9,1)</f>
        <v xml:space="preserve"> Enterobacteriales</v>
      </c>
      <c r="N688" t="str">
        <f>VLOOKUP(B688,Лист4!B:M,10,1)</f>
        <v>Enterobacteriaceae</v>
      </c>
      <c r="O688" t="str">
        <f>VLOOKUP(B688,Лист4!B:M,11,1)</f>
        <v xml:space="preserve"> Escherichia.</v>
      </c>
      <c r="P688">
        <f>VLOOKUP(B688,Лист4!B:M,12,1)</f>
        <v>0</v>
      </c>
      <c r="Q688">
        <f>VLOOKUP(B688,Лист4!B:N,13,1)</f>
        <v>0</v>
      </c>
    </row>
    <row r="689" spans="1:17" x14ac:dyDescent="0.25">
      <c r="A689" t="s">
        <v>920</v>
      </c>
      <c r="B689" t="s">
        <v>921</v>
      </c>
      <c r="C689">
        <v>216</v>
      </c>
      <c r="D689" t="s">
        <v>10</v>
      </c>
      <c r="E689">
        <v>35</v>
      </c>
      <c r="F689">
        <v>216</v>
      </c>
      <c r="G689">
        <v>1239</v>
      </c>
      <c r="H689" t="s">
        <v>11</v>
      </c>
      <c r="I689">
        <f t="shared" si="10"/>
        <v>182</v>
      </c>
      <c r="J689" t="str">
        <f>VLOOKUP(B689,Лист4!B:M,6,1)</f>
        <v>Bacteria</v>
      </c>
      <c r="K689" t="str">
        <f>VLOOKUP(B689,Лист4!B:M,7,1)</f>
        <v xml:space="preserve"> Proteobacteria</v>
      </c>
      <c r="L689" t="str">
        <f>VLOOKUP(B689,Лист4!B:M,8,1)</f>
        <v xml:space="preserve"> Gammaproteobacteria</v>
      </c>
      <c r="M689" t="str">
        <f>VLOOKUP(B689,Лист4!B:M,9,1)</f>
        <v xml:space="preserve"> Enterobacteriales</v>
      </c>
      <c r="N689" t="str">
        <f>VLOOKUP(B689,Лист4!B:M,10,1)</f>
        <v>Enterobacteriaceae</v>
      </c>
      <c r="O689" t="str">
        <f>VLOOKUP(B689,Лист4!B:M,11,1)</f>
        <v xml:space="preserve"> Escherichia.</v>
      </c>
      <c r="P689">
        <f>VLOOKUP(B689,Лист4!B:M,12,1)</f>
        <v>0</v>
      </c>
      <c r="Q689">
        <f>VLOOKUP(B689,Лист4!B:N,13,1)</f>
        <v>0</v>
      </c>
    </row>
    <row r="690" spans="1:17" x14ac:dyDescent="0.25">
      <c r="A690" t="s">
        <v>922</v>
      </c>
      <c r="B690" t="s">
        <v>923</v>
      </c>
      <c r="C690">
        <v>216</v>
      </c>
      <c r="D690" t="s">
        <v>10</v>
      </c>
      <c r="E690">
        <v>35</v>
      </c>
      <c r="F690">
        <v>216</v>
      </c>
      <c r="G690">
        <v>1239</v>
      </c>
      <c r="H690" t="s">
        <v>11</v>
      </c>
      <c r="I690">
        <f t="shared" si="10"/>
        <v>182</v>
      </c>
      <c r="J690" t="str">
        <f>VLOOKUP(B690,Лист4!B:M,6,1)</f>
        <v>Bacteria</v>
      </c>
      <c r="K690" t="str">
        <f>VLOOKUP(B690,Лист4!B:M,7,1)</f>
        <v xml:space="preserve"> Proteobacteria</v>
      </c>
      <c r="L690" t="str">
        <f>VLOOKUP(B690,Лист4!B:M,8,1)</f>
        <v xml:space="preserve"> Gammaproteobacteria</v>
      </c>
      <c r="M690" t="str">
        <f>VLOOKUP(B690,Лист4!B:M,9,1)</f>
        <v xml:space="preserve"> Enterobacteriales</v>
      </c>
      <c r="N690" t="str">
        <f>VLOOKUP(B690,Лист4!B:M,10,1)</f>
        <v>Enterobacteriaceae</v>
      </c>
      <c r="O690" t="str">
        <f>VLOOKUP(B690,Лист4!B:M,11,1)</f>
        <v xml:space="preserve"> Escherichia.</v>
      </c>
      <c r="P690">
        <f>VLOOKUP(B690,Лист4!B:M,12,1)</f>
        <v>0</v>
      </c>
      <c r="Q690">
        <f>VLOOKUP(B690,Лист4!B:N,13,1)</f>
        <v>0</v>
      </c>
    </row>
    <row r="691" spans="1:17" x14ac:dyDescent="0.25">
      <c r="A691" t="s">
        <v>924</v>
      </c>
      <c r="B691" t="s">
        <v>925</v>
      </c>
      <c r="C691">
        <v>216</v>
      </c>
      <c r="D691" t="s">
        <v>10</v>
      </c>
      <c r="E691">
        <v>35</v>
      </c>
      <c r="F691">
        <v>216</v>
      </c>
      <c r="G691">
        <v>1239</v>
      </c>
      <c r="H691" t="s">
        <v>11</v>
      </c>
      <c r="I691">
        <f t="shared" si="10"/>
        <v>182</v>
      </c>
      <c r="J691" t="str">
        <f>VLOOKUP(B691,Лист4!B:M,6,1)</f>
        <v>Bacteria</v>
      </c>
      <c r="K691" t="str">
        <f>VLOOKUP(B691,Лист4!B:M,7,1)</f>
        <v xml:space="preserve"> Proteobacteria</v>
      </c>
      <c r="L691" t="str">
        <f>VLOOKUP(B691,Лист4!B:M,8,1)</f>
        <v xml:space="preserve"> Gammaproteobacteria</v>
      </c>
      <c r="M691" t="str">
        <f>VLOOKUP(B691,Лист4!B:M,9,1)</f>
        <v xml:space="preserve"> Enterobacteriales</v>
      </c>
      <c r="N691" t="str">
        <f>VLOOKUP(B691,Лист4!B:M,10,1)</f>
        <v>Enterobacteriaceae</v>
      </c>
      <c r="O691" t="str">
        <f>VLOOKUP(B691,Лист4!B:M,11,1)</f>
        <v xml:space="preserve"> Escherichia.</v>
      </c>
      <c r="P691">
        <f>VLOOKUP(B691,Лист4!B:M,12,1)</f>
        <v>0</v>
      </c>
      <c r="Q691">
        <f>VLOOKUP(B691,Лист4!B:N,13,1)</f>
        <v>0</v>
      </c>
    </row>
    <row r="692" spans="1:17" x14ac:dyDescent="0.25">
      <c r="A692" t="s">
        <v>926</v>
      </c>
      <c r="B692" t="s">
        <v>927</v>
      </c>
      <c r="C692">
        <v>216</v>
      </c>
      <c r="D692" t="s">
        <v>10</v>
      </c>
      <c r="E692">
        <v>35</v>
      </c>
      <c r="F692">
        <v>216</v>
      </c>
      <c r="G692">
        <v>1239</v>
      </c>
      <c r="H692" t="s">
        <v>11</v>
      </c>
      <c r="I692">
        <f t="shared" si="10"/>
        <v>182</v>
      </c>
      <c r="J692" t="str">
        <f>VLOOKUP(B692,Лист4!B:M,6,1)</f>
        <v>Bacteria</v>
      </c>
      <c r="K692" t="str">
        <f>VLOOKUP(B692,Лист4!B:M,7,1)</f>
        <v xml:space="preserve"> Proteobacteria</v>
      </c>
      <c r="L692" t="str">
        <f>VLOOKUP(B692,Лист4!B:M,8,1)</f>
        <v xml:space="preserve"> Gammaproteobacteria</v>
      </c>
      <c r="M692" t="str">
        <f>VLOOKUP(B692,Лист4!B:M,9,1)</f>
        <v xml:space="preserve"> Enterobacteriales</v>
      </c>
      <c r="N692" t="str">
        <f>VLOOKUP(B692,Лист4!B:M,10,1)</f>
        <v>Enterobacteriaceae</v>
      </c>
      <c r="O692" t="str">
        <f>VLOOKUP(B692,Лист4!B:M,11,1)</f>
        <v xml:space="preserve"> Escherichia.</v>
      </c>
      <c r="P692">
        <f>VLOOKUP(B692,Лист4!B:M,12,1)</f>
        <v>0</v>
      </c>
      <c r="Q692">
        <f>VLOOKUP(B692,Лист4!B:N,13,1)</f>
        <v>0</v>
      </c>
    </row>
    <row r="693" spans="1:17" x14ac:dyDescent="0.25">
      <c r="A693" t="s">
        <v>928</v>
      </c>
      <c r="B693" t="s">
        <v>929</v>
      </c>
      <c r="C693">
        <v>511</v>
      </c>
      <c r="D693" t="s">
        <v>14</v>
      </c>
      <c r="E693">
        <v>38</v>
      </c>
      <c r="F693">
        <v>316</v>
      </c>
      <c r="G693">
        <v>7592</v>
      </c>
      <c r="H693" t="s">
        <v>15</v>
      </c>
      <c r="I693">
        <f t="shared" si="10"/>
        <v>279</v>
      </c>
      <c r="J693" t="str">
        <f>VLOOKUP(B693,Лист4!B:M,6,1)</f>
        <v>Bacteria</v>
      </c>
      <c r="K693" t="str">
        <f>VLOOKUP(B693,Лист4!B:M,7,1)</f>
        <v xml:space="preserve"> Firmicutes</v>
      </c>
      <c r="L693" t="str">
        <f>VLOOKUP(B693,Лист4!B:M,8,1)</f>
        <v xml:space="preserve"> Bacilli</v>
      </c>
      <c r="M693" t="str">
        <f>VLOOKUP(B693,Лист4!B:M,9,1)</f>
        <v xml:space="preserve"> Lactobacillales</v>
      </c>
      <c r="N693" t="str">
        <f>VLOOKUP(B693,Лист4!B:M,10,1)</f>
        <v xml:space="preserve"> Enterococcaceae</v>
      </c>
      <c r="O693" t="str">
        <f>VLOOKUP(B693,Лист4!B:M,11,1)</f>
        <v>Enterococcus.</v>
      </c>
      <c r="P693">
        <f>VLOOKUP(B693,Лист4!B:M,12,1)</f>
        <v>0</v>
      </c>
      <c r="Q693">
        <f>VLOOKUP(B693,Лист4!B:N,13,1)</f>
        <v>0</v>
      </c>
    </row>
    <row r="694" spans="1:17" x14ac:dyDescent="0.25">
      <c r="A694" t="s">
        <v>928</v>
      </c>
      <c r="B694" t="s">
        <v>929</v>
      </c>
      <c r="C694">
        <v>511</v>
      </c>
      <c r="D694" t="s">
        <v>10</v>
      </c>
      <c r="E694">
        <v>330</v>
      </c>
      <c r="F694">
        <v>511</v>
      </c>
      <c r="G694">
        <v>1239</v>
      </c>
      <c r="H694" t="s">
        <v>11</v>
      </c>
      <c r="I694">
        <f t="shared" si="10"/>
        <v>182</v>
      </c>
      <c r="J694" t="str">
        <f>VLOOKUP(B694,Лист4!B:M,6,1)</f>
        <v>Bacteria</v>
      </c>
      <c r="K694" t="str">
        <f>VLOOKUP(B694,Лист4!B:M,7,1)</f>
        <v xml:space="preserve"> Firmicutes</v>
      </c>
      <c r="L694" t="str">
        <f>VLOOKUP(B694,Лист4!B:M,8,1)</f>
        <v xml:space="preserve"> Bacilli</v>
      </c>
      <c r="M694" t="str">
        <f>VLOOKUP(B694,Лист4!B:M,9,1)</f>
        <v xml:space="preserve"> Lactobacillales</v>
      </c>
      <c r="N694" t="str">
        <f>VLOOKUP(B694,Лист4!B:M,10,1)</f>
        <v xml:space="preserve"> Enterococcaceae</v>
      </c>
      <c r="O694" t="str">
        <f>VLOOKUP(B694,Лист4!B:M,11,1)</f>
        <v>Enterococcus.</v>
      </c>
      <c r="P694">
        <f>VLOOKUP(B694,Лист4!B:M,12,1)</f>
        <v>0</v>
      </c>
      <c r="Q694">
        <f>VLOOKUP(B694,Лист4!B:N,13,1)</f>
        <v>0</v>
      </c>
    </row>
    <row r="695" spans="1:17" x14ac:dyDescent="0.25">
      <c r="A695" t="s">
        <v>930</v>
      </c>
      <c r="B695" t="s">
        <v>931</v>
      </c>
      <c r="C695">
        <v>511</v>
      </c>
      <c r="D695" t="s">
        <v>14</v>
      </c>
      <c r="E695">
        <v>38</v>
      </c>
      <c r="F695">
        <v>316</v>
      </c>
      <c r="G695">
        <v>7592</v>
      </c>
      <c r="H695" t="s">
        <v>15</v>
      </c>
      <c r="I695">
        <f t="shared" si="10"/>
        <v>279</v>
      </c>
      <c r="J695" t="str">
        <f>VLOOKUP(B695,Лист4!B:M,6,1)</f>
        <v>Bacteria</v>
      </c>
      <c r="K695" t="str">
        <f>VLOOKUP(B695,Лист4!B:M,7,1)</f>
        <v xml:space="preserve"> Firmicutes</v>
      </c>
      <c r="L695" t="str">
        <f>VLOOKUP(B695,Лист4!B:M,8,1)</f>
        <v xml:space="preserve"> Bacilli</v>
      </c>
      <c r="M695" t="str">
        <f>VLOOKUP(B695,Лист4!B:M,9,1)</f>
        <v xml:space="preserve"> Lactobacillales</v>
      </c>
      <c r="N695" t="str">
        <f>VLOOKUP(B695,Лист4!B:M,10,1)</f>
        <v xml:space="preserve"> Enterococcaceae</v>
      </c>
      <c r="O695" t="str">
        <f>VLOOKUP(B695,Лист4!B:M,11,1)</f>
        <v>Enterococcus.</v>
      </c>
      <c r="P695">
        <f>VLOOKUP(B695,Лист4!B:M,12,1)</f>
        <v>0</v>
      </c>
      <c r="Q695">
        <f>VLOOKUP(B695,Лист4!B:N,13,1)</f>
        <v>0</v>
      </c>
    </row>
    <row r="696" spans="1:17" x14ac:dyDescent="0.25">
      <c r="A696" t="s">
        <v>930</v>
      </c>
      <c r="B696" t="s">
        <v>931</v>
      </c>
      <c r="C696">
        <v>511</v>
      </c>
      <c r="D696" t="s">
        <v>10</v>
      </c>
      <c r="E696">
        <v>330</v>
      </c>
      <c r="F696">
        <v>511</v>
      </c>
      <c r="G696">
        <v>1239</v>
      </c>
      <c r="H696" t="s">
        <v>11</v>
      </c>
      <c r="I696">
        <f t="shared" si="10"/>
        <v>182</v>
      </c>
      <c r="J696" t="str">
        <f>VLOOKUP(B696,Лист4!B:M,6,1)</f>
        <v>Bacteria</v>
      </c>
      <c r="K696" t="str">
        <f>VLOOKUP(B696,Лист4!B:M,7,1)</f>
        <v xml:space="preserve"> Firmicutes</v>
      </c>
      <c r="L696" t="str">
        <f>VLOOKUP(B696,Лист4!B:M,8,1)</f>
        <v xml:space="preserve"> Bacilli</v>
      </c>
      <c r="M696" t="str">
        <f>VLOOKUP(B696,Лист4!B:M,9,1)</f>
        <v xml:space="preserve"> Lactobacillales</v>
      </c>
      <c r="N696" t="str">
        <f>VLOOKUP(B696,Лист4!B:M,10,1)</f>
        <v xml:space="preserve"> Enterococcaceae</v>
      </c>
      <c r="O696" t="str">
        <f>VLOOKUP(B696,Лист4!B:M,11,1)</f>
        <v>Enterococcus.</v>
      </c>
      <c r="P696">
        <f>VLOOKUP(B696,Лист4!B:M,12,1)</f>
        <v>0</v>
      </c>
      <c r="Q696">
        <f>VLOOKUP(B696,Лист4!B:N,13,1)</f>
        <v>0</v>
      </c>
    </row>
    <row r="697" spans="1:17" x14ac:dyDescent="0.25">
      <c r="A697" t="s">
        <v>932</v>
      </c>
      <c r="B697" t="s">
        <v>933</v>
      </c>
      <c r="C697">
        <v>121</v>
      </c>
      <c r="D697" t="s">
        <v>10</v>
      </c>
      <c r="E697">
        <v>50</v>
      </c>
      <c r="F697">
        <v>119</v>
      </c>
      <c r="G697">
        <v>1239</v>
      </c>
      <c r="H697" t="s">
        <v>11</v>
      </c>
      <c r="I697">
        <f t="shared" si="10"/>
        <v>70</v>
      </c>
      <c r="J697" t="str">
        <f>VLOOKUP(B697,Лист4!B:M,6,1)</f>
        <v>Bacteria</v>
      </c>
      <c r="K697" t="str">
        <f>VLOOKUP(B697,Лист4!B:M,7,1)</f>
        <v xml:space="preserve"> Firmicutes</v>
      </c>
      <c r="L697" t="str">
        <f>VLOOKUP(B697,Лист4!B:M,8,1)</f>
        <v xml:space="preserve"> Bacilli</v>
      </c>
      <c r="M697" t="str">
        <f>VLOOKUP(B697,Лист4!B:M,9,1)</f>
        <v xml:space="preserve"> Lactobacillales</v>
      </c>
      <c r="N697" t="str">
        <f>VLOOKUP(B697,Лист4!B:M,10,1)</f>
        <v xml:space="preserve"> Enterococcaceae</v>
      </c>
      <c r="O697" t="str">
        <f>VLOOKUP(B697,Лист4!B:M,11,1)</f>
        <v>Enterococcus.</v>
      </c>
      <c r="P697">
        <f>VLOOKUP(B697,Лист4!B:M,12,1)</f>
        <v>0</v>
      </c>
      <c r="Q697">
        <f>VLOOKUP(B697,Лист4!B:N,13,1)</f>
        <v>0</v>
      </c>
    </row>
    <row r="698" spans="1:17" x14ac:dyDescent="0.25">
      <c r="A698" t="s">
        <v>934</v>
      </c>
      <c r="B698" t="s">
        <v>935</v>
      </c>
      <c r="C698">
        <v>511</v>
      </c>
      <c r="D698" t="s">
        <v>14</v>
      </c>
      <c r="E698">
        <v>38</v>
      </c>
      <c r="F698">
        <v>316</v>
      </c>
      <c r="G698">
        <v>7592</v>
      </c>
      <c r="H698" t="s">
        <v>15</v>
      </c>
      <c r="I698">
        <f t="shared" si="10"/>
        <v>279</v>
      </c>
      <c r="J698" t="str">
        <f>VLOOKUP(B698,Лист4!B:M,6,1)</f>
        <v>Bacteria</v>
      </c>
      <c r="K698" t="str">
        <f>VLOOKUP(B698,Лист4!B:M,7,1)</f>
        <v xml:space="preserve"> Firmicutes</v>
      </c>
      <c r="L698" t="str">
        <f>VLOOKUP(B698,Лист4!B:M,8,1)</f>
        <v xml:space="preserve"> Bacilli</v>
      </c>
      <c r="M698" t="str">
        <f>VLOOKUP(B698,Лист4!B:M,9,1)</f>
        <v xml:space="preserve"> Lactobacillales</v>
      </c>
      <c r="N698" t="str">
        <f>VLOOKUP(B698,Лист4!B:M,10,1)</f>
        <v xml:space="preserve"> Enterococcaceae</v>
      </c>
      <c r="O698" t="str">
        <f>VLOOKUP(B698,Лист4!B:M,11,1)</f>
        <v>Enterococcus.</v>
      </c>
      <c r="P698">
        <f>VLOOKUP(B698,Лист4!B:M,12,1)</f>
        <v>0</v>
      </c>
      <c r="Q698">
        <f>VLOOKUP(B698,Лист4!B:N,13,1)</f>
        <v>0</v>
      </c>
    </row>
    <row r="699" spans="1:17" x14ac:dyDescent="0.25">
      <c r="A699" t="s">
        <v>934</v>
      </c>
      <c r="B699" t="s">
        <v>935</v>
      </c>
      <c r="C699">
        <v>511</v>
      </c>
      <c r="D699" t="s">
        <v>10</v>
      </c>
      <c r="E699">
        <v>330</v>
      </c>
      <c r="F699">
        <v>511</v>
      </c>
      <c r="G699">
        <v>1239</v>
      </c>
      <c r="H699" t="s">
        <v>11</v>
      </c>
      <c r="I699">
        <f t="shared" si="10"/>
        <v>182</v>
      </c>
      <c r="J699" t="str">
        <f>VLOOKUP(B699,Лист4!B:M,6,1)</f>
        <v>Bacteria</v>
      </c>
      <c r="K699" t="str">
        <f>VLOOKUP(B699,Лист4!B:M,7,1)</f>
        <v xml:space="preserve"> Firmicutes</v>
      </c>
      <c r="L699" t="str">
        <f>VLOOKUP(B699,Лист4!B:M,8,1)</f>
        <v xml:space="preserve"> Bacilli</v>
      </c>
      <c r="M699" t="str">
        <f>VLOOKUP(B699,Лист4!B:M,9,1)</f>
        <v xml:space="preserve"> Lactobacillales</v>
      </c>
      <c r="N699" t="str">
        <f>VLOOKUP(B699,Лист4!B:M,10,1)</f>
        <v xml:space="preserve"> Enterococcaceae</v>
      </c>
      <c r="O699" t="str">
        <f>VLOOKUP(B699,Лист4!B:M,11,1)</f>
        <v>Enterococcus.</v>
      </c>
      <c r="P699">
        <f>VLOOKUP(B699,Лист4!B:M,12,1)</f>
        <v>0</v>
      </c>
      <c r="Q699">
        <f>VLOOKUP(B699,Лист4!B:N,13,1)</f>
        <v>0</v>
      </c>
    </row>
    <row r="700" spans="1:17" x14ac:dyDescent="0.25">
      <c r="A700" t="s">
        <v>936</v>
      </c>
      <c r="B700" t="s">
        <v>937</v>
      </c>
      <c r="C700">
        <v>511</v>
      </c>
      <c r="D700" t="s">
        <v>14</v>
      </c>
      <c r="E700">
        <v>38</v>
      </c>
      <c r="F700">
        <v>316</v>
      </c>
      <c r="G700">
        <v>7592</v>
      </c>
      <c r="H700" t="s">
        <v>15</v>
      </c>
      <c r="I700">
        <f t="shared" si="10"/>
        <v>279</v>
      </c>
      <c r="J700" t="str">
        <f>VLOOKUP(B700,Лист4!B:M,6,1)</f>
        <v>Bacteria</v>
      </c>
      <c r="K700" t="str">
        <f>VLOOKUP(B700,Лист4!B:M,7,1)</f>
        <v xml:space="preserve"> Firmicutes</v>
      </c>
      <c r="L700" t="str">
        <f>VLOOKUP(B700,Лист4!B:M,8,1)</f>
        <v xml:space="preserve"> Bacilli</v>
      </c>
      <c r="M700" t="str">
        <f>VLOOKUP(B700,Лист4!B:M,9,1)</f>
        <v xml:space="preserve"> Lactobacillales</v>
      </c>
      <c r="N700" t="str">
        <f>VLOOKUP(B700,Лист4!B:M,10,1)</f>
        <v xml:space="preserve"> Enterococcaceae</v>
      </c>
      <c r="O700" t="str">
        <f>VLOOKUP(B700,Лист4!B:M,11,1)</f>
        <v>Enterococcus.</v>
      </c>
      <c r="P700">
        <f>VLOOKUP(B700,Лист4!B:M,12,1)</f>
        <v>0</v>
      </c>
      <c r="Q700">
        <f>VLOOKUP(B700,Лист4!B:N,13,1)</f>
        <v>0</v>
      </c>
    </row>
    <row r="701" spans="1:17" x14ac:dyDescent="0.25">
      <c r="A701" t="s">
        <v>936</v>
      </c>
      <c r="B701" t="s">
        <v>937</v>
      </c>
      <c r="C701">
        <v>511</v>
      </c>
      <c r="D701" t="s">
        <v>10</v>
      </c>
      <c r="E701">
        <v>330</v>
      </c>
      <c r="F701">
        <v>511</v>
      </c>
      <c r="G701">
        <v>1239</v>
      </c>
      <c r="H701" t="s">
        <v>11</v>
      </c>
      <c r="I701">
        <f t="shared" si="10"/>
        <v>182</v>
      </c>
      <c r="J701" t="str">
        <f>VLOOKUP(B701,Лист4!B:M,6,1)</f>
        <v>Bacteria</v>
      </c>
      <c r="K701" t="str">
        <f>VLOOKUP(B701,Лист4!B:M,7,1)</f>
        <v xml:space="preserve"> Firmicutes</v>
      </c>
      <c r="L701" t="str">
        <f>VLOOKUP(B701,Лист4!B:M,8,1)</f>
        <v xml:space="preserve"> Bacilli</v>
      </c>
      <c r="M701" t="str">
        <f>VLOOKUP(B701,Лист4!B:M,9,1)</f>
        <v xml:space="preserve"> Lactobacillales</v>
      </c>
      <c r="N701" t="str">
        <f>VLOOKUP(B701,Лист4!B:M,10,1)</f>
        <v xml:space="preserve"> Enterococcaceae</v>
      </c>
      <c r="O701" t="str">
        <f>VLOOKUP(B701,Лист4!B:M,11,1)</f>
        <v>Enterococcus.</v>
      </c>
      <c r="P701">
        <f>VLOOKUP(B701,Лист4!B:M,12,1)</f>
        <v>0</v>
      </c>
      <c r="Q701">
        <f>VLOOKUP(B701,Лист4!B:N,13,1)</f>
        <v>0</v>
      </c>
    </row>
    <row r="702" spans="1:17" x14ac:dyDescent="0.25">
      <c r="A702" t="s">
        <v>938</v>
      </c>
      <c r="B702" t="s">
        <v>939</v>
      </c>
      <c r="C702">
        <v>511</v>
      </c>
      <c r="D702" t="s">
        <v>14</v>
      </c>
      <c r="E702">
        <v>38</v>
      </c>
      <c r="F702">
        <v>316</v>
      </c>
      <c r="G702">
        <v>7592</v>
      </c>
      <c r="H702" t="s">
        <v>15</v>
      </c>
      <c r="I702">
        <f t="shared" si="10"/>
        <v>279</v>
      </c>
      <c r="J702" t="str">
        <f>VLOOKUP(B702,Лист4!B:M,6,1)</f>
        <v>Bacteria</v>
      </c>
      <c r="K702" t="str">
        <f>VLOOKUP(B702,Лист4!B:M,7,1)</f>
        <v xml:space="preserve"> Firmicutes</v>
      </c>
      <c r="L702" t="str">
        <f>VLOOKUP(B702,Лист4!B:M,8,1)</f>
        <v xml:space="preserve"> Bacilli</v>
      </c>
      <c r="M702" t="str">
        <f>VLOOKUP(B702,Лист4!B:M,9,1)</f>
        <v xml:space="preserve"> Lactobacillales</v>
      </c>
      <c r="N702" t="str">
        <f>VLOOKUP(B702,Лист4!B:M,10,1)</f>
        <v xml:space="preserve"> Enterococcaceae</v>
      </c>
      <c r="O702" t="str">
        <f>VLOOKUP(B702,Лист4!B:M,11,1)</f>
        <v>Enterococcus.</v>
      </c>
      <c r="P702">
        <f>VLOOKUP(B702,Лист4!B:M,12,1)</f>
        <v>0</v>
      </c>
      <c r="Q702">
        <f>VLOOKUP(B702,Лист4!B:N,13,1)</f>
        <v>0</v>
      </c>
    </row>
    <row r="703" spans="1:17" x14ac:dyDescent="0.25">
      <c r="A703" t="s">
        <v>938</v>
      </c>
      <c r="B703" t="s">
        <v>939</v>
      </c>
      <c r="C703">
        <v>511</v>
      </c>
      <c r="D703" t="s">
        <v>10</v>
      </c>
      <c r="E703">
        <v>330</v>
      </c>
      <c r="F703">
        <v>511</v>
      </c>
      <c r="G703">
        <v>1239</v>
      </c>
      <c r="H703" t="s">
        <v>11</v>
      </c>
      <c r="I703">
        <f t="shared" si="10"/>
        <v>182</v>
      </c>
      <c r="J703" t="str">
        <f>VLOOKUP(B703,Лист4!B:M,6,1)</f>
        <v>Bacteria</v>
      </c>
      <c r="K703" t="str">
        <f>VLOOKUP(B703,Лист4!B:M,7,1)</f>
        <v xml:space="preserve"> Firmicutes</v>
      </c>
      <c r="L703" t="str">
        <f>VLOOKUP(B703,Лист4!B:M,8,1)</f>
        <v xml:space="preserve"> Bacilli</v>
      </c>
      <c r="M703" t="str">
        <f>VLOOKUP(B703,Лист4!B:M,9,1)</f>
        <v xml:space="preserve"> Lactobacillales</v>
      </c>
      <c r="N703" t="str">
        <f>VLOOKUP(B703,Лист4!B:M,10,1)</f>
        <v xml:space="preserve"> Enterococcaceae</v>
      </c>
      <c r="O703" t="str">
        <f>VLOOKUP(B703,Лист4!B:M,11,1)</f>
        <v>Enterococcus.</v>
      </c>
      <c r="P703">
        <f>VLOOKUP(B703,Лист4!B:M,12,1)</f>
        <v>0</v>
      </c>
      <c r="Q703">
        <f>VLOOKUP(B703,Лист4!B:N,13,1)</f>
        <v>0</v>
      </c>
    </row>
    <row r="704" spans="1:17" x14ac:dyDescent="0.25">
      <c r="A704" t="s">
        <v>940</v>
      </c>
      <c r="B704" t="s">
        <v>941</v>
      </c>
      <c r="C704">
        <v>511</v>
      </c>
      <c r="D704" t="s">
        <v>14</v>
      </c>
      <c r="E704">
        <v>38</v>
      </c>
      <c r="F704">
        <v>316</v>
      </c>
      <c r="G704">
        <v>7592</v>
      </c>
      <c r="H704" t="s">
        <v>15</v>
      </c>
      <c r="I704">
        <f t="shared" si="10"/>
        <v>279</v>
      </c>
      <c r="J704" t="str">
        <f>VLOOKUP(B704,Лист4!B:M,6,1)</f>
        <v>Bacteria</v>
      </c>
      <c r="K704" t="str">
        <f>VLOOKUP(B704,Лист4!B:M,7,1)</f>
        <v xml:space="preserve"> Firmicutes</v>
      </c>
      <c r="L704" t="str">
        <f>VLOOKUP(B704,Лист4!B:M,8,1)</f>
        <v xml:space="preserve"> Bacilli</v>
      </c>
      <c r="M704" t="str">
        <f>VLOOKUP(B704,Лист4!B:M,9,1)</f>
        <v xml:space="preserve"> Lactobacillales</v>
      </c>
      <c r="N704" t="str">
        <f>VLOOKUP(B704,Лист4!B:M,10,1)</f>
        <v xml:space="preserve"> Enterococcaceae</v>
      </c>
      <c r="O704" t="str">
        <f>VLOOKUP(B704,Лист4!B:M,11,1)</f>
        <v>Enterococcus.</v>
      </c>
      <c r="P704">
        <f>VLOOKUP(B704,Лист4!B:M,12,1)</f>
        <v>0</v>
      </c>
      <c r="Q704">
        <f>VLOOKUP(B704,Лист4!B:N,13,1)</f>
        <v>0</v>
      </c>
    </row>
    <row r="705" spans="1:17" x14ac:dyDescent="0.25">
      <c r="A705" t="s">
        <v>940</v>
      </c>
      <c r="B705" t="s">
        <v>941</v>
      </c>
      <c r="C705">
        <v>511</v>
      </c>
      <c r="D705" t="s">
        <v>10</v>
      </c>
      <c r="E705">
        <v>330</v>
      </c>
      <c r="F705">
        <v>511</v>
      </c>
      <c r="G705">
        <v>1239</v>
      </c>
      <c r="H705" t="s">
        <v>11</v>
      </c>
      <c r="I705">
        <f t="shared" si="10"/>
        <v>182</v>
      </c>
      <c r="J705" t="str">
        <f>VLOOKUP(B705,Лист4!B:M,6,1)</f>
        <v>Bacteria</v>
      </c>
      <c r="K705" t="str">
        <f>VLOOKUP(B705,Лист4!B:M,7,1)</f>
        <v xml:space="preserve"> Firmicutes</v>
      </c>
      <c r="L705" t="str">
        <f>VLOOKUP(B705,Лист4!B:M,8,1)</f>
        <v xml:space="preserve"> Bacilli</v>
      </c>
      <c r="M705" t="str">
        <f>VLOOKUP(B705,Лист4!B:M,9,1)</f>
        <v xml:space="preserve"> Lactobacillales</v>
      </c>
      <c r="N705" t="str">
        <f>VLOOKUP(B705,Лист4!B:M,10,1)</f>
        <v xml:space="preserve"> Enterococcaceae</v>
      </c>
      <c r="O705" t="str">
        <f>VLOOKUP(B705,Лист4!B:M,11,1)</f>
        <v>Enterococcus.</v>
      </c>
      <c r="P705">
        <f>VLOOKUP(B705,Лист4!B:M,12,1)</f>
        <v>0</v>
      </c>
      <c r="Q705">
        <f>VLOOKUP(B705,Лист4!B:N,13,1)</f>
        <v>0</v>
      </c>
    </row>
    <row r="706" spans="1:17" x14ac:dyDescent="0.25">
      <c r="A706" t="s">
        <v>942</v>
      </c>
      <c r="B706" t="s">
        <v>943</v>
      </c>
      <c r="C706">
        <v>511</v>
      </c>
      <c r="D706" t="s">
        <v>14</v>
      </c>
      <c r="E706">
        <v>38</v>
      </c>
      <c r="F706">
        <v>316</v>
      </c>
      <c r="G706">
        <v>7592</v>
      </c>
      <c r="H706" t="s">
        <v>15</v>
      </c>
      <c r="I706">
        <f t="shared" si="10"/>
        <v>279</v>
      </c>
      <c r="J706" t="str">
        <f>VLOOKUP(B706,Лист4!B:M,6,1)</f>
        <v>Bacteria</v>
      </c>
      <c r="K706" t="str">
        <f>VLOOKUP(B706,Лист4!B:M,7,1)</f>
        <v xml:space="preserve"> Firmicutes</v>
      </c>
      <c r="L706" t="str">
        <f>VLOOKUP(B706,Лист4!B:M,8,1)</f>
        <v xml:space="preserve"> Bacilli</v>
      </c>
      <c r="M706" t="str">
        <f>VLOOKUP(B706,Лист4!B:M,9,1)</f>
        <v xml:space="preserve"> Lactobacillales</v>
      </c>
      <c r="N706" t="str">
        <f>VLOOKUP(B706,Лист4!B:M,10,1)</f>
        <v xml:space="preserve"> Enterococcaceae</v>
      </c>
      <c r="O706" t="str">
        <f>VLOOKUP(B706,Лист4!B:M,11,1)</f>
        <v>Enterococcus.</v>
      </c>
      <c r="P706">
        <f>VLOOKUP(B706,Лист4!B:M,12,1)</f>
        <v>0</v>
      </c>
      <c r="Q706">
        <f>VLOOKUP(B706,Лист4!B:N,13,1)</f>
        <v>0</v>
      </c>
    </row>
    <row r="707" spans="1:17" x14ac:dyDescent="0.25">
      <c r="A707" t="s">
        <v>942</v>
      </c>
      <c r="B707" t="s">
        <v>943</v>
      </c>
      <c r="C707">
        <v>511</v>
      </c>
      <c r="D707" t="s">
        <v>10</v>
      </c>
      <c r="E707">
        <v>330</v>
      </c>
      <c r="F707">
        <v>511</v>
      </c>
      <c r="G707">
        <v>1239</v>
      </c>
      <c r="H707" t="s">
        <v>11</v>
      </c>
      <c r="I707">
        <f t="shared" ref="I707:I770" si="11">F707-E707+1</f>
        <v>182</v>
      </c>
      <c r="J707" t="str">
        <f>VLOOKUP(B707,Лист4!B:M,6,1)</f>
        <v>Bacteria</v>
      </c>
      <c r="K707" t="str">
        <f>VLOOKUP(B707,Лист4!B:M,7,1)</f>
        <v xml:space="preserve"> Firmicutes</v>
      </c>
      <c r="L707" t="str">
        <f>VLOOKUP(B707,Лист4!B:M,8,1)</f>
        <v xml:space="preserve"> Bacilli</v>
      </c>
      <c r="M707" t="str">
        <f>VLOOKUP(B707,Лист4!B:M,9,1)</f>
        <v xml:space="preserve"> Lactobacillales</v>
      </c>
      <c r="N707" t="str">
        <f>VLOOKUP(B707,Лист4!B:M,10,1)</f>
        <v xml:space="preserve"> Enterococcaceae</v>
      </c>
      <c r="O707" t="str">
        <f>VLOOKUP(B707,Лист4!B:M,11,1)</f>
        <v>Enterococcus.</v>
      </c>
      <c r="P707">
        <f>VLOOKUP(B707,Лист4!B:M,12,1)</f>
        <v>0</v>
      </c>
      <c r="Q707">
        <f>VLOOKUP(B707,Лист4!B:N,13,1)</f>
        <v>0</v>
      </c>
    </row>
    <row r="708" spans="1:17" x14ac:dyDescent="0.25">
      <c r="A708" t="s">
        <v>944</v>
      </c>
      <c r="B708" t="s">
        <v>945</v>
      </c>
      <c r="C708">
        <v>121</v>
      </c>
      <c r="D708" t="s">
        <v>10</v>
      </c>
      <c r="E708">
        <v>50</v>
      </c>
      <c r="F708">
        <v>119</v>
      </c>
      <c r="G708">
        <v>1239</v>
      </c>
      <c r="H708" t="s">
        <v>11</v>
      </c>
      <c r="I708">
        <f t="shared" si="11"/>
        <v>70</v>
      </c>
      <c r="J708" t="str">
        <f>VLOOKUP(B708,Лист4!B:M,6,1)</f>
        <v>Bacteria</v>
      </c>
      <c r="K708" t="str">
        <f>VLOOKUP(B708,Лист4!B:M,7,1)</f>
        <v xml:space="preserve"> Firmicutes</v>
      </c>
      <c r="L708" t="str">
        <f>VLOOKUP(B708,Лист4!B:M,8,1)</f>
        <v xml:space="preserve"> Bacilli</v>
      </c>
      <c r="M708" t="str">
        <f>VLOOKUP(B708,Лист4!B:M,9,1)</f>
        <v xml:space="preserve"> Lactobacillales</v>
      </c>
      <c r="N708" t="str">
        <f>VLOOKUP(B708,Лист4!B:M,10,1)</f>
        <v xml:space="preserve"> Enterococcaceae</v>
      </c>
      <c r="O708" t="str">
        <f>VLOOKUP(B708,Лист4!B:M,11,1)</f>
        <v>Enterococcus.</v>
      </c>
      <c r="P708">
        <f>VLOOKUP(B708,Лист4!B:M,12,1)</f>
        <v>0</v>
      </c>
      <c r="Q708">
        <f>VLOOKUP(B708,Лист4!B:N,13,1)</f>
        <v>0</v>
      </c>
    </row>
    <row r="709" spans="1:17" x14ac:dyDescent="0.25">
      <c r="A709" t="s">
        <v>946</v>
      </c>
      <c r="B709" t="s">
        <v>947</v>
      </c>
      <c r="C709">
        <v>511</v>
      </c>
      <c r="D709" t="s">
        <v>14</v>
      </c>
      <c r="E709">
        <v>38</v>
      </c>
      <c r="F709">
        <v>316</v>
      </c>
      <c r="G709">
        <v>7592</v>
      </c>
      <c r="H709" t="s">
        <v>15</v>
      </c>
      <c r="I709">
        <f t="shared" si="11"/>
        <v>279</v>
      </c>
      <c r="J709" t="str">
        <f>VLOOKUP(B709,Лист4!B:M,6,1)</f>
        <v>Bacteria</v>
      </c>
      <c r="K709" t="str">
        <f>VLOOKUP(B709,Лист4!B:M,7,1)</f>
        <v xml:space="preserve"> Firmicutes</v>
      </c>
      <c r="L709" t="str">
        <f>VLOOKUP(B709,Лист4!B:M,8,1)</f>
        <v xml:space="preserve"> Bacilli</v>
      </c>
      <c r="M709" t="str">
        <f>VLOOKUP(B709,Лист4!B:M,9,1)</f>
        <v xml:space="preserve"> Lactobacillales</v>
      </c>
      <c r="N709" t="str">
        <f>VLOOKUP(B709,Лист4!B:M,10,1)</f>
        <v xml:space="preserve"> Enterococcaceae</v>
      </c>
      <c r="O709" t="str">
        <f>VLOOKUP(B709,Лист4!B:M,11,1)</f>
        <v>Enterococcus.</v>
      </c>
      <c r="P709">
        <f>VLOOKUP(B709,Лист4!B:M,12,1)</f>
        <v>0</v>
      </c>
      <c r="Q709">
        <f>VLOOKUP(B709,Лист4!B:N,13,1)</f>
        <v>0</v>
      </c>
    </row>
    <row r="710" spans="1:17" x14ac:dyDescent="0.25">
      <c r="A710" t="s">
        <v>946</v>
      </c>
      <c r="B710" t="s">
        <v>947</v>
      </c>
      <c r="C710">
        <v>511</v>
      </c>
      <c r="D710" t="s">
        <v>10</v>
      </c>
      <c r="E710">
        <v>330</v>
      </c>
      <c r="F710">
        <v>511</v>
      </c>
      <c r="G710">
        <v>1239</v>
      </c>
      <c r="H710" t="s">
        <v>11</v>
      </c>
      <c r="I710">
        <f t="shared" si="11"/>
        <v>182</v>
      </c>
      <c r="J710" t="str">
        <f>VLOOKUP(B710,Лист4!B:M,6,1)</f>
        <v>Bacteria</v>
      </c>
      <c r="K710" t="str">
        <f>VLOOKUP(B710,Лист4!B:M,7,1)</f>
        <v xml:space="preserve"> Firmicutes</v>
      </c>
      <c r="L710" t="str">
        <f>VLOOKUP(B710,Лист4!B:M,8,1)</f>
        <v xml:space="preserve"> Bacilli</v>
      </c>
      <c r="M710" t="str">
        <f>VLOOKUP(B710,Лист4!B:M,9,1)</f>
        <v xml:space="preserve"> Lactobacillales</v>
      </c>
      <c r="N710" t="str">
        <f>VLOOKUP(B710,Лист4!B:M,10,1)</f>
        <v xml:space="preserve"> Enterococcaceae</v>
      </c>
      <c r="O710" t="str">
        <f>VLOOKUP(B710,Лист4!B:M,11,1)</f>
        <v>Enterococcus.</v>
      </c>
      <c r="P710">
        <f>VLOOKUP(B710,Лист4!B:M,12,1)</f>
        <v>0</v>
      </c>
      <c r="Q710">
        <f>VLOOKUP(B710,Лист4!B:N,13,1)</f>
        <v>0</v>
      </c>
    </row>
    <row r="711" spans="1:17" x14ac:dyDescent="0.25">
      <c r="A711" t="s">
        <v>948</v>
      </c>
      <c r="B711" t="s">
        <v>949</v>
      </c>
      <c r="C711">
        <v>121</v>
      </c>
      <c r="D711" t="s">
        <v>10</v>
      </c>
      <c r="E711">
        <v>50</v>
      </c>
      <c r="F711">
        <v>119</v>
      </c>
      <c r="G711">
        <v>1239</v>
      </c>
      <c r="H711" t="s">
        <v>11</v>
      </c>
      <c r="I711">
        <f t="shared" si="11"/>
        <v>70</v>
      </c>
      <c r="J711" t="str">
        <f>VLOOKUP(B711,Лист4!B:M,6,1)</f>
        <v>Bacteria</v>
      </c>
      <c r="K711" t="str">
        <f>VLOOKUP(B711,Лист4!B:M,7,1)</f>
        <v xml:space="preserve"> Firmicutes</v>
      </c>
      <c r="L711" t="str">
        <f>VLOOKUP(B711,Лист4!B:M,8,1)</f>
        <v xml:space="preserve"> Bacilli</v>
      </c>
      <c r="M711" t="str">
        <f>VLOOKUP(B711,Лист4!B:M,9,1)</f>
        <v xml:space="preserve"> Lactobacillales</v>
      </c>
      <c r="N711" t="str">
        <f>VLOOKUP(B711,Лист4!B:M,10,1)</f>
        <v xml:space="preserve"> Enterococcaceae</v>
      </c>
      <c r="O711" t="str">
        <f>VLOOKUP(B711,Лист4!B:M,11,1)</f>
        <v>Enterococcus.</v>
      </c>
      <c r="P711">
        <f>VLOOKUP(B711,Лист4!B:M,12,1)</f>
        <v>0</v>
      </c>
      <c r="Q711">
        <f>VLOOKUP(B711,Лист4!B:N,13,1)</f>
        <v>0</v>
      </c>
    </row>
    <row r="712" spans="1:17" x14ac:dyDescent="0.25">
      <c r="A712" t="s">
        <v>950</v>
      </c>
      <c r="B712" t="s">
        <v>951</v>
      </c>
      <c r="C712">
        <v>511</v>
      </c>
      <c r="D712" t="s">
        <v>14</v>
      </c>
      <c r="E712">
        <v>38</v>
      </c>
      <c r="F712">
        <v>316</v>
      </c>
      <c r="G712">
        <v>7592</v>
      </c>
      <c r="H712" t="s">
        <v>15</v>
      </c>
      <c r="I712">
        <f t="shared" si="11"/>
        <v>279</v>
      </c>
      <c r="J712" t="str">
        <f>VLOOKUP(B712,Лист4!B:M,6,1)</f>
        <v>Bacteria</v>
      </c>
      <c r="K712" t="str">
        <f>VLOOKUP(B712,Лист4!B:M,7,1)</f>
        <v xml:space="preserve"> Firmicutes</v>
      </c>
      <c r="L712" t="str">
        <f>VLOOKUP(B712,Лист4!B:M,8,1)</f>
        <v xml:space="preserve"> Bacilli</v>
      </c>
      <c r="M712" t="str">
        <f>VLOOKUP(B712,Лист4!B:M,9,1)</f>
        <v xml:space="preserve"> Lactobacillales</v>
      </c>
      <c r="N712" t="str">
        <f>VLOOKUP(B712,Лист4!B:M,10,1)</f>
        <v xml:space="preserve"> Enterococcaceae</v>
      </c>
      <c r="O712" t="str">
        <f>VLOOKUP(B712,Лист4!B:M,11,1)</f>
        <v>Enterococcus.</v>
      </c>
      <c r="P712">
        <f>VLOOKUP(B712,Лист4!B:M,12,1)</f>
        <v>0</v>
      </c>
      <c r="Q712">
        <f>VLOOKUP(B712,Лист4!B:N,13,1)</f>
        <v>0</v>
      </c>
    </row>
    <row r="713" spans="1:17" x14ac:dyDescent="0.25">
      <c r="A713" t="s">
        <v>950</v>
      </c>
      <c r="B713" t="s">
        <v>951</v>
      </c>
      <c r="C713">
        <v>511</v>
      </c>
      <c r="D713" t="s">
        <v>10</v>
      </c>
      <c r="E713">
        <v>330</v>
      </c>
      <c r="F713">
        <v>511</v>
      </c>
      <c r="G713">
        <v>1239</v>
      </c>
      <c r="H713" t="s">
        <v>11</v>
      </c>
      <c r="I713">
        <f t="shared" si="11"/>
        <v>182</v>
      </c>
      <c r="J713" t="str">
        <f>VLOOKUP(B713,Лист4!B:M,6,1)</f>
        <v>Bacteria</v>
      </c>
      <c r="K713" t="str">
        <f>VLOOKUP(B713,Лист4!B:M,7,1)</f>
        <v xml:space="preserve"> Firmicutes</v>
      </c>
      <c r="L713" t="str">
        <f>VLOOKUP(B713,Лист4!B:M,8,1)</f>
        <v xml:space="preserve"> Bacilli</v>
      </c>
      <c r="M713" t="str">
        <f>VLOOKUP(B713,Лист4!B:M,9,1)</f>
        <v xml:space="preserve"> Lactobacillales</v>
      </c>
      <c r="N713" t="str">
        <f>VLOOKUP(B713,Лист4!B:M,10,1)</f>
        <v xml:space="preserve"> Enterococcaceae</v>
      </c>
      <c r="O713" t="str">
        <f>VLOOKUP(B713,Лист4!B:M,11,1)</f>
        <v>Enterococcus.</v>
      </c>
      <c r="P713">
        <f>VLOOKUP(B713,Лист4!B:M,12,1)</f>
        <v>0</v>
      </c>
      <c r="Q713">
        <f>VLOOKUP(B713,Лист4!B:N,13,1)</f>
        <v>0</v>
      </c>
    </row>
    <row r="714" spans="1:17" x14ac:dyDescent="0.25">
      <c r="A714" t="s">
        <v>952</v>
      </c>
      <c r="B714" t="s">
        <v>953</v>
      </c>
      <c r="C714">
        <v>511</v>
      </c>
      <c r="D714" t="s">
        <v>14</v>
      </c>
      <c r="E714">
        <v>38</v>
      </c>
      <c r="F714">
        <v>316</v>
      </c>
      <c r="G714">
        <v>7592</v>
      </c>
      <c r="H714" t="s">
        <v>15</v>
      </c>
      <c r="I714">
        <f t="shared" si="11"/>
        <v>279</v>
      </c>
      <c r="J714" t="str">
        <f>VLOOKUP(B714,Лист4!B:M,6,1)</f>
        <v>Bacteria</v>
      </c>
      <c r="K714" t="str">
        <f>VLOOKUP(B714,Лист4!B:M,7,1)</f>
        <v xml:space="preserve"> Firmicutes</v>
      </c>
      <c r="L714" t="str">
        <f>VLOOKUP(B714,Лист4!B:M,8,1)</f>
        <v xml:space="preserve"> Bacilli</v>
      </c>
      <c r="M714" t="str">
        <f>VLOOKUP(B714,Лист4!B:M,9,1)</f>
        <v xml:space="preserve"> Lactobacillales</v>
      </c>
      <c r="N714" t="str">
        <f>VLOOKUP(B714,Лист4!B:M,10,1)</f>
        <v xml:space="preserve"> Enterococcaceae</v>
      </c>
      <c r="O714" t="str">
        <f>VLOOKUP(B714,Лист4!B:M,11,1)</f>
        <v>Enterococcus.</v>
      </c>
      <c r="P714">
        <f>VLOOKUP(B714,Лист4!B:M,12,1)</f>
        <v>0</v>
      </c>
      <c r="Q714">
        <f>VLOOKUP(B714,Лист4!B:N,13,1)</f>
        <v>0</v>
      </c>
    </row>
    <row r="715" spans="1:17" x14ac:dyDescent="0.25">
      <c r="A715" t="s">
        <v>952</v>
      </c>
      <c r="B715" t="s">
        <v>953</v>
      </c>
      <c r="C715">
        <v>511</v>
      </c>
      <c r="D715" t="s">
        <v>10</v>
      </c>
      <c r="E715">
        <v>330</v>
      </c>
      <c r="F715">
        <v>511</v>
      </c>
      <c r="G715">
        <v>1239</v>
      </c>
      <c r="H715" t="s">
        <v>11</v>
      </c>
      <c r="I715">
        <f t="shared" si="11"/>
        <v>182</v>
      </c>
      <c r="J715" t="str">
        <f>VLOOKUP(B715,Лист4!B:M,6,1)</f>
        <v>Bacteria</v>
      </c>
      <c r="K715" t="str">
        <f>VLOOKUP(B715,Лист4!B:M,7,1)</f>
        <v xml:space="preserve"> Firmicutes</v>
      </c>
      <c r="L715" t="str">
        <f>VLOOKUP(B715,Лист4!B:M,8,1)</f>
        <v xml:space="preserve"> Bacilli</v>
      </c>
      <c r="M715" t="str">
        <f>VLOOKUP(B715,Лист4!B:M,9,1)</f>
        <v xml:space="preserve"> Lactobacillales</v>
      </c>
      <c r="N715" t="str">
        <f>VLOOKUP(B715,Лист4!B:M,10,1)</f>
        <v xml:space="preserve"> Enterococcaceae</v>
      </c>
      <c r="O715" t="str">
        <f>VLOOKUP(B715,Лист4!B:M,11,1)</f>
        <v>Enterococcus.</v>
      </c>
      <c r="P715">
        <f>VLOOKUP(B715,Лист4!B:M,12,1)</f>
        <v>0</v>
      </c>
      <c r="Q715">
        <f>VLOOKUP(B715,Лист4!B:N,13,1)</f>
        <v>0</v>
      </c>
    </row>
    <row r="716" spans="1:17" x14ac:dyDescent="0.25">
      <c r="A716" t="s">
        <v>954</v>
      </c>
      <c r="B716" t="s">
        <v>955</v>
      </c>
      <c r="C716">
        <v>511</v>
      </c>
      <c r="D716" t="s">
        <v>14</v>
      </c>
      <c r="E716">
        <v>38</v>
      </c>
      <c r="F716">
        <v>316</v>
      </c>
      <c r="G716">
        <v>7592</v>
      </c>
      <c r="H716" t="s">
        <v>15</v>
      </c>
      <c r="I716">
        <f t="shared" si="11"/>
        <v>279</v>
      </c>
      <c r="J716" t="str">
        <f>VLOOKUP(B716,Лист4!B:M,6,1)</f>
        <v>Bacteria</v>
      </c>
      <c r="K716" t="str">
        <f>VLOOKUP(B716,Лист4!B:M,7,1)</f>
        <v xml:space="preserve"> Firmicutes</v>
      </c>
      <c r="L716" t="str">
        <f>VLOOKUP(B716,Лист4!B:M,8,1)</f>
        <v xml:space="preserve"> Bacilli</v>
      </c>
      <c r="M716" t="str">
        <f>VLOOKUP(B716,Лист4!B:M,9,1)</f>
        <v xml:space="preserve"> Lactobacillales</v>
      </c>
      <c r="N716" t="str">
        <f>VLOOKUP(B716,Лист4!B:M,10,1)</f>
        <v xml:space="preserve"> Enterococcaceae</v>
      </c>
      <c r="O716" t="str">
        <f>VLOOKUP(B716,Лист4!B:M,11,1)</f>
        <v>Enterococcus.</v>
      </c>
      <c r="P716">
        <f>VLOOKUP(B716,Лист4!B:M,12,1)</f>
        <v>0</v>
      </c>
      <c r="Q716">
        <f>VLOOKUP(B716,Лист4!B:N,13,1)</f>
        <v>0</v>
      </c>
    </row>
    <row r="717" spans="1:17" x14ac:dyDescent="0.25">
      <c r="A717" t="s">
        <v>954</v>
      </c>
      <c r="B717" t="s">
        <v>955</v>
      </c>
      <c r="C717">
        <v>511</v>
      </c>
      <c r="D717" t="s">
        <v>10</v>
      </c>
      <c r="E717">
        <v>330</v>
      </c>
      <c r="F717">
        <v>511</v>
      </c>
      <c r="G717">
        <v>1239</v>
      </c>
      <c r="H717" t="s">
        <v>11</v>
      </c>
      <c r="I717">
        <f t="shared" si="11"/>
        <v>182</v>
      </c>
      <c r="J717" t="str">
        <f>VLOOKUP(B717,Лист4!B:M,6,1)</f>
        <v>Bacteria</v>
      </c>
      <c r="K717" t="str">
        <f>VLOOKUP(B717,Лист4!B:M,7,1)</f>
        <v xml:space="preserve"> Firmicutes</v>
      </c>
      <c r="L717" t="str">
        <f>VLOOKUP(B717,Лист4!B:M,8,1)</f>
        <v xml:space="preserve"> Bacilli</v>
      </c>
      <c r="M717" t="str">
        <f>VLOOKUP(B717,Лист4!B:M,9,1)</f>
        <v xml:space="preserve"> Lactobacillales</v>
      </c>
      <c r="N717" t="str">
        <f>VLOOKUP(B717,Лист4!B:M,10,1)</f>
        <v xml:space="preserve"> Enterococcaceae</v>
      </c>
      <c r="O717" t="str">
        <f>VLOOKUP(B717,Лист4!B:M,11,1)</f>
        <v>Enterococcus.</v>
      </c>
      <c r="P717">
        <f>VLOOKUP(B717,Лист4!B:M,12,1)</f>
        <v>0</v>
      </c>
      <c r="Q717">
        <f>VLOOKUP(B717,Лист4!B:N,13,1)</f>
        <v>0</v>
      </c>
    </row>
    <row r="718" spans="1:17" x14ac:dyDescent="0.25">
      <c r="A718" t="s">
        <v>956</v>
      </c>
      <c r="B718" t="s">
        <v>957</v>
      </c>
      <c r="C718">
        <v>121</v>
      </c>
      <c r="D718" t="s">
        <v>10</v>
      </c>
      <c r="E718">
        <v>50</v>
      </c>
      <c r="F718">
        <v>119</v>
      </c>
      <c r="G718">
        <v>1239</v>
      </c>
      <c r="H718" t="s">
        <v>11</v>
      </c>
      <c r="I718">
        <f t="shared" si="11"/>
        <v>70</v>
      </c>
      <c r="J718" t="str">
        <f>VLOOKUP(B718,Лист4!B:M,6,1)</f>
        <v>Bacteria</v>
      </c>
      <c r="K718" t="str">
        <f>VLOOKUP(B718,Лист4!B:M,7,1)</f>
        <v xml:space="preserve"> Firmicutes</v>
      </c>
      <c r="L718" t="str">
        <f>VLOOKUP(B718,Лист4!B:M,8,1)</f>
        <v xml:space="preserve"> Bacilli</v>
      </c>
      <c r="M718" t="str">
        <f>VLOOKUP(B718,Лист4!B:M,9,1)</f>
        <v xml:space="preserve"> Lactobacillales</v>
      </c>
      <c r="N718" t="str">
        <f>VLOOKUP(B718,Лист4!B:M,10,1)</f>
        <v xml:space="preserve"> Enterococcaceae</v>
      </c>
      <c r="O718" t="str">
        <f>VLOOKUP(B718,Лист4!B:M,11,1)</f>
        <v>Enterococcus.</v>
      </c>
      <c r="P718">
        <f>VLOOKUP(B718,Лист4!B:M,12,1)</f>
        <v>0</v>
      </c>
      <c r="Q718">
        <f>VLOOKUP(B718,Лист4!B:N,13,1)</f>
        <v>0</v>
      </c>
    </row>
    <row r="719" spans="1:17" x14ac:dyDescent="0.25">
      <c r="A719" t="s">
        <v>958</v>
      </c>
      <c r="B719" t="s">
        <v>959</v>
      </c>
      <c r="C719">
        <v>511</v>
      </c>
      <c r="D719" t="s">
        <v>14</v>
      </c>
      <c r="E719">
        <v>38</v>
      </c>
      <c r="F719">
        <v>316</v>
      </c>
      <c r="G719">
        <v>7592</v>
      </c>
      <c r="H719" t="s">
        <v>15</v>
      </c>
      <c r="I719">
        <f t="shared" si="11"/>
        <v>279</v>
      </c>
      <c r="J719" t="str">
        <f>VLOOKUP(B719,Лист4!B:M,6,1)</f>
        <v>Bacteria</v>
      </c>
      <c r="K719" t="str">
        <f>VLOOKUP(B719,Лист4!B:M,7,1)</f>
        <v xml:space="preserve"> Firmicutes</v>
      </c>
      <c r="L719" t="str">
        <f>VLOOKUP(B719,Лист4!B:M,8,1)</f>
        <v xml:space="preserve"> Bacilli</v>
      </c>
      <c r="M719" t="str">
        <f>VLOOKUP(B719,Лист4!B:M,9,1)</f>
        <v xml:space="preserve"> Lactobacillales</v>
      </c>
      <c r="N719" t="str">
        <f>VLOOKUP(B719,Лист4!B:M,10,1)</f>
        <v xml:space="preserve"> Enterococcaceae</v>
      </c>
      <c r="O719" t="str">
        <f>VLOOKUP(B719,Лист4!B:M,11,1)</f>
        <v>Enterococcus.</v>
      </c>
      <c r="P719">
        <f>VLOOKUP(B719,Лист4!B:M,12,1)</f>
        <v>0</v>
      </c>
      <c r="Q719">
        <f>VLOOKUP(B719,Лист4!B:N,13,1)</f>
        <v>0</v>
      </c>
    </row>
    <row r="720" spans="1:17" x14ac:dyDescent="0.25">
      <c r="A720" t="s">
        <v>958</v>
      </c>
      <c r="B720" t="s">
        <v>959</v>
      </c>
      <c r="C720">
        <v>511</v>
      </c>
      <c r="D720" t="s">
        <v>10</v>
      </c>
      <c r="E720">
        <v>330</v>
      </c>
      <c r="F720">
        <v>511</v>
      </c>
      <c r="G720">
        <v>1239</v>
      </c>
      <c r="H720" t="s">
        <v>11</v>
      </c>
      <c r="I720">
        <f t="shared" si="11"/>
        <v>182</v>
      </c>
      <c r="J720" t="str">
        <f>VLOOKUP(B720,Лист4!B:M,6,1)</f>
        <v>Bacteria</v>
      </c>
      <c r="K720" t="str">
        <f>VLOOKUP(B720,Лист4!B:M,7,1)</f>
        <v xml:space="preserve"> Firmicutes</v>
      </c>
      <c r="L720" t="str">
        <f>VLOOKUP(B720,Лист4!B:M,8,1)</f>
        <v xml:space="preserve"> Bacilli</v>
      </c>
      <c r="M720" t="str">
        <f>VLOOKUP(B720,Лист4!B:M,9,1)</f>
        <v xml:space="preserve"> Lactobacillales</v>
      </c>
      <c r="N720" t="str">
        <f>VLOOKUP(B720,Лист4!B:M,10,1)</f>
        <v xml:space="preserve"> Enterococcaceae</v>
      </c>
      <c r="O720" t="str">
        <f>VLOOKUP(B720,Лист4!B:M,11,1)</f>
        <v>Enterococcus.</v>
      </c>
      <c r="P720">
        <f>VLOOKUP(B720,Лист4!B:M,12,1)</f>
        <v>0</v>
      </c>
      <c r="Q720">
        <f>VLOOKUP(B720,Лист4!B:N,13,1)</f>
        <v>0</v>
      </c>
    </row>
    <row r="721" spans="1:17" x14ac:dyDescent="0.25">
      <c r="A721" t="s">
        <v>960</v>
      </c>
      <c r="B721" t="s">
        <v>961</v>
      </c>
      <c r="C721">
        <v>511</v>
      </c>
      <c r="D721" t="s">
        <v>14</v>
      </c>
      <c r="E721">
        <v>38</v>
      </c>
      <c r="F721">
        <v>316</v>
      </c>
      <c r="G721">
        <v>7592</v>
      </c>
      <c r="H721" t="s">
        <v>15</v>
      </c>
      <c r="I721">
        <f t="shared" si="11"/>
        <v>279</v>
      </c>
      <c r="J721" t="str">
        <f>VLOOKUP(B721,Лист4!B:M,6,1)</f>
        <v>Bacteria</v>
      </c>
      <c r="K721" t="str">
        <f>VLOOKUP(B721,Лист4!B:M,7,1)</f>
        <v xml:space="preserve"> Firmicutes</v>
      </c>
      <c r="L721" t="str">
        <f>VLOOKUP(B721,Лист4!B:M,8,1)</f>
        <v xml:space="preserve"> Bacilli</v>
      </c>
      <c r="M721" t="str">
        <f>VLOOKUP(B721,Лист4!B:M,9,1)</f>
        <v xml:space="preserve"> Lactobacillales</v>
      </c>
      <c r="N721" t="str">
        <f>VLOOKUP(B721,Лист4!B:M,10,1)</f>
        <v xml:space="preserve"> Enterococcaceae</v>
      </c>
      <c r="O721" t="str">
        <f>VLOOKUP(B721,Лист4!B:M,11,1)</f>
        <v>Enterococcus.</v>
      </c>
      <c r="P721">
        <f>VLOOKUP(B721,Лист4!B:M,12,1)</f>
        <v>0</v>
      </c>
      <c r="Q721">
        <f>VLOOKUP(B721,Лист4!B:N,13,1)</f>
        <v>0</v>
      </c>
    </row>
    <row r="722" spans="1:17" x14ac:dyDescent="0.25">
      <c r="A722" t="s">
        <v>960</v>
      </c>
      <c r="B722" t="s">
        <v>961</v>
      </c>
      <c r="C722">
        <v>511</v>
      </c>
      <c r="D722" t="s">
        <v>10</v>
      </c>
      <c r="E722">
        <v>330</v>
      </c>
      <c r="F722">
        <v>511</v>
      </c>
      <c r="G722">
        <v>1239</v>
      </c>
      <c r="H722" t="s">
        <v>11</v>
      </c>
      <c r="I722">
        <f t="shared" si="11"/>
        <v>182</v>
      </c>
      <c r="J722" t="str">
        <f>VLOOKUP(B722,Лист4!B:M,6,1)</f>
        <v>Bacteria</v>
      </c>
      <c r="K722" t="str">
        <f>VLOOKUP(B722,Лист4!B:M,7,1)</f>
        <v xml:space="preserve"> Firmicutes</v>
      </c>
      <c r="L722" t="str">
        <f>VLOOKUP(B722,Лист4!B:M,8,1)</f>
        <v xml:space="preserve"> Bacilli</v>
      </c>
      <c r="M722" t="str">
        <f>VLOOKUP(B722,Лист4!B:M,9,1)</f>
        <v xml:space="preserve"> Lactobacillales</v>
      </c>
      <c r="N722" t="str">
        <f>VLOOKUP(B722,Лист4!B:M,10,1)</f>
        <v xml:space="preserve"> Enterococcaceae</v>
      </c>
      <c r="O722" t="str">
        <f>VLOOKUP(B722,Лист4!B:M,11,1)</f>
        <v>Enterococcus.</v>
      </c>
      <c r="P722">
        <f>VLOOKUP(B722,Лист4!B:M,12,1)</f>
        <v>0</v>
      </c>
      <c r="Q722">
        <f>VLOOKUP(B722,Лист4!B:N,13,1)</f>
        <v>0</v>
      </c>
    </row>
    <row r="723" spans="1:17" x14ac:dyDescent="0.25">
      <c r="A723" t="s">
        <v>962</v>
      </c>
      <c r="B723" t="s">
        <v>963</v>
      </c>
      <c r="C723">
        <v>511</v>
      </c>
      <c r="D723" t="s">
        <v>14</v>
      </c>
      <c r="E723">
        <v>38</v>
      </c>
      <c r="F723">
        <v>316</v>
      </c>
      <c r="G723">
        <v>7592</v>
      </c>
      <c r="H723" t="s">
        <v>15</v>
      </c>
      <c r="I723">
        <f t="shared" si="11"/>
        <v>279</v>
      </c>
      <c r="J723" t="str">
        <f>VLOOKUP(B723,Лист4!B:M,6,1)</f>
        <v>Bacteria</v>
      </c>
      <c r="K723" t="str">
        <f>VLOOKUP(B723,Лист4!B:M,7,1)</f>
        <v xml:space="preserve"> Firmicutes</v>
      </c>
      <c r="L723" t="str">
        <f>VLOOKUP(B723,Лист4!B:M,8,1)</f>
        <v xml:space="preserve"> Bacilli</v>
      </c>
      <c r="M723" t="str">
        <f>VLOOKUP(B723,Лист4!B:M,9,1)</f>
        <v xml:space="preserve"> Lactobacillales</v>
      </c>
      <c r="N723" t="str">
        <f>VLOOKUP(B723,Лист4!B:M,10,1)</f>
        <v xml:space="preserve"> Enterococcaceae</v>
      </c>
      <c r="O723" t="str">
        <f>VLOOKUP(B723,Лист4!B:M,11,1)</f>
        <v>Enterococcus.</v>
      </c>
      <c r="P723">
        <f>VLOOKUP(B723,Лист4!B:M,12,1)</f>
        <v>0</v>
      </c>
      <c r="Q723">
        <f>VLOOKUP(B723,Лист4!B:N,13,1)</f>
        <v>0</v>
      </c>
    </row>
    <row r="724" spans="1:17" x14ac:dyDescent="0.25">
      <c r="A724" t="s">
        <v>962</v>
      </c>
      <c r="B724" t="s">
        <v>963</v>
      </c>
      <c r="C724">
        <v>511</v>
      </c>
      <c r="D724" t="s">
        <v>10</v>
      </c>
      <c r="E724">
        <v>330</v>
      </c>
      <c r="F724">
        <v>511</v>
      </c>
      <c r="G724">
        <v>1239</v>
      </c>
      <c r="H724" t="s">
        <v>11</v>
      </c>
      <c r="I724">
        <f t="shared" si="11"/>
        <v>182</v>
      </c>
      <c r="J724" t="str">
        <f>VLOOKUP(B724,Лист4!B:M,6,1)</f>
        <v>Bacteria</v>
      </c>
      <c r="K724" t="str">
        <f>VLOOKUP(B724,Лист4!B:M,7,1)</f>
        <v xml:space="preserve"> Firmicutes</v>
      </c>
      <c r="L724" t="str">
        <f>VLOOKUP(B724,Лист4!B:M,8,1)</f>
        <v xml:space="preserve"> Bacilli</v>
      </c>
      <c r="M724" t="str">
        <f>VLOOKUP(B724,Лист4!B:M,9,1)</f>
        <v xml:space="preserve"> Lactobacillales</v>
      </c>
      <c r="N724" t="str">
        <f>VLOOKUP(B724,Лист4!B:M,10,1)</f>
        <v xml:space="preserve"> Enterococcaceae</v>
      </c>
      <c r="O724" t="str">
        <f>VLOOKUP(B724,Лист4!B:M,11,1)</f>
        <v>Enterococcus.</v>
      </c>
      <c r="P724">
        <f>VLOOKUP(B724,Лист4!B:M,12,1)</f>
        <v>0</v>
      </c>
      <c r="Q724">
        <f>VLOOKUP(B724,Лист4!B:N,13,1)</f>
        <v>0</v>
      </c>
    </row>
    <row r="725" spans="1:17" x14ac:dyDescent="0.25">
      <c r="A725" t="s">
        <v>964</v>
      </c>
      <c r="B725" t="s">
        <v>965</v>
      </c>
      <c r="C725">
        <v>511</v>
      </c>
      <c r="D725" t="s">
        <v>14</v>
      </c>
      <c r="E725">
        <v>38</v>
      </c>
      <c r="F725">
        <v>316</v>
      </c>
      <c r="G725">
        <v>7592</v>
      </c>
      <c r="H725" t="s">
        <v>15</v>
      </c>
      <c r="I725">
        <f t="shared" si="11"/>
        <v>279</v>
      </c>
      <c r="J725" t="str">
        <f>VLOOKUP(B725,Лист4!B:M,6,1)</f>
        <v>Bacteria</v>
      </c>
      <c r="K725" t="str">
        <f>VLOOKUP(B725,Лист4!B:M,7,1)</f>
        <v xml:space="preserve"> Firmicutes</v>
      </c>
      <c r="L725" t="str">
        <f>VLOOKUP(B725,Лист4!B:M,8,1)</f>
        <v xml:space="preserve"> Bacilli</v>
      </c>
      <c r="M725" t="str">
        <f>VLOOKUP(B725,Лист4!B:M,9,1)</f>
        <v xml:space="preserve"> Lactobacillales</v>
      </c>
      <c r="N725" t="str">
        <f>VLOOKUP(B725,Лист4!B:M,10,1)</f>
        <v xml:space="preserve"> Enterococcaceae</v>
      </c>
      <c r="O725" t="str">
        <f>VLOOKUP(B725,Лист4!B:M,11,1)</f>
        <v>Enterococcus.</v>
      </c>
      <c r="P725">
        <f>VLOOKUP(B725,Лист4!B:M,12,1)</f>
        <v>0</v>
      </c>
      <c r="Q725">
        <f>VLOOKUP(B725,Лист4!B:N,13,1)</f>
        <v>0</v>
      </c>
    </row>
    <row r="726" spans="1:17" x14ac:dyDescent="0.25">
      <c r="A726" t="s">
        <v>964</v>
      </c>
      <c r="B726" t="s">
        <v>965</v>
      </c>
      <c r="C726">
        <v>511</v>
      </c>
      <c r="D726" t="s">
        <v>10</v>
      </c>
      <c r="E726">
        <v>330</v>
      </c>
      <c r="F726">
        <v>511</v>
      </c>
      <c r="G726">
        <v>1239</v>
      </c>
      <c r="H726" t="s">
        <v>11</v>
      </c>
      <c r="I726">
        <f t="shared" si="11"/>
        <v>182</v>
      </c>
      <c r="J726" t="str">
        <f>VLOOKUP(B726,Лист4!B:M,6,1)</f>
        <v>Bacteria</v>
      </c>
      <c r="K726" t="str">
        <f>VLOOKUP(B726,Лист4!B:M,7,1)</f>
        <v xml:space="preserve"> Firmicutes</v>
      </c>
      <c r="L726" t="str">
        <f>VLOOKUP(B726,Лист4!B:M,8,1)</f>
        <v xml:space="preserve"> Bacilli</v>
      </c>
      <c r="M726" t="str">
        <f>VLOOKUP(B726,Лист4!B:M,9,1)</f>
        <v xml:space="preserve"> Lactobacillales</v>
      </c>
      <c r="N726" t="str">
        <f>VLOOKUP(B726,Лист4!B:M,10,1)</f>
        <v xml:space="preserve"> Enterococcaceae</v>
      </c>
      <c r="O726" t="str">
        <f>VLOOKUP(B726,Лист4!B:M,11,1)</f>
        <v>Enterococcus.</v>
      </c>
      <c r="P726">
        <f>VLOOKUP(B726,Лист4!B:M,12,1)</f>
        <v>0</v>
      </c>
      <c r="Q726">
        <f>VLOOKUP(B726,Лист4!B:N,13,1)</f>
        <v>0</v>
      </c>
    </row>
    <row r="727" spans="1:17" x14ac:dyDescent="0.25">
      <c r="A727" t="s">
        <v>966</v>
      </c>
      <c r="B727" t="s">
        <v>967</v>
      </c>
      <c r="C727">
        <v>121</v>
      </c>
      <c r="D727" t="s">
        <v>10</v>
      </c>
      <c r="E727">
        <v>50</v>
      </c>
      <c r="F727">
        <v>119</v>
      </c>
      <c r="G727">
        <v>1239</v>
      </c>
      <c r="H727" t="s">
        <v>11</v>
      </c>
      <c r="I727">
        <f t="shared" si="11"/>
        <v>70</v>
      </c>
      <c r="J727" t="str">
        <f>VLOOKUP(B727,Лист4!B:M,6,1)</f>
        <v>Bacteria</v>
      </c>
      <c r="K727" t="str">
        <f>VLOOKUP(B727,Лист4!B:M,7,1)</f>
        <v xml:space="preserve"> Firmicutes</v>
      </c>
      <c r="L727" t="str">
        <f>VLOOKUP(B727,Лист4!B:M,8,1)</f>
        <v xml:space="preserve"> Bacilli</v>
      </c>
      <c r="M727" t="str">
        <f>VLOOKUP(B727,Лист4!B:M,9,1)</f>
        <v xml:space="preserve"> Lactobacillales</v>
      </c>
      <c r="N727" t="str">
        <f>VLOOKUP(B727,Лист4!B:M,10,1)</f>
        <v xml:space="preserve"> Enterococcaceae</v>
      </c>
      <c r="O727" t="str">
        <f>VLOOKUP(B727,Лист4!B:M,11,1)</f>
        <v>Enterococcus.</v>
      </c>
      <c r="P727">
        <f>VLOOKUP(B727,Лист4!B:M,12,1)</f>
        <v>0</v>
      </c>
      <c r="Q727">
        <f>VLOOKUP(B727,Лист4!B:N,13,1)</f>
        <v>0</v>
      </c>
    </row>
    <row r="728" spans="1:17" x14ac:dyDescent="0.25">
      <c r="A728" t="s">
        <v>968</v>
      </c>
      <c r="B728" t="s">
        <v>969</v>
      </c>
      <c r="C728">
        <v>433</v>
      </c>
      <c r="D728" t="s">
        <v>14</v>
      </c>
      <c r="E728">
        <v>1</v>
      </c>
      <c r="F728">
        <v>238</v>
      </c>
      <c r="G728">
        <v>7592</v>
      </c>
      <c r="H728" t="s">
        <v>15</v>
      </c>
      <c r="I728">
        <f t="shared" si="11"/>
        <v>238</v>
      </c>
      <c r="J728" t="str">
        <f>VLOOKUP(B728,Лист4!B:M,6,1)</f>
        <v>Bacteria</v>
      </c>
      <c r="K728" t="str">
        <f>VLOOKUP(B728,Лист4!B:M,7,1)</f>
        <v xml:space="preserve"> Firmicutes</v>
      </c>
      <c r="L728" t="str">
        <f>VLOOKUP(B728,Лист4!B:M,8,1)</f>
        <v xml:space="preserve"> Bacilli</v>
      </c>
      <c r="M728" t="str">
        <f>VLOOKUP(B728,Лист4!B:M,9,1)</f>
        <v xml:space="preserve"> Lactobacillales</v>
      </c>
      <c r="N728" t="str">
        <f>VLOOKUP(B728,Лист4!B:M,10,1)</f>
        <v xml:space="preserve"> Enterococcaceae</v>
      </c>
      <c r="O728" t="str">
        <f>VLOOKUP(B728,Лист4!B:M,11,1)</f>
        <v>Enterococcus.</v>
      </c>
      <c r="P728">
        <f>VLOOKUP(B728,Лист4!B:M,12,1)</f>
        <v>0</v>
      </c>
      <c r="Q728">
        <f>VLOOKUP(B728,Лист4!B:N,13,1)</f>
        <v>0</v>
      </c>
    </row>
    <row r="729" spans="1:17" x14ac:dyDescent="0.25">
      <c r="A729" t="s">
        <v>968</v>
      </c>
      <c r="B729" t="s">
        <v>969</v>
      </c>
      <c r="C729">
        <v>433</v>
      </c>
      <c r="D729" t="s">
        <v>10</v>
      </c>
      <c r="E729">
        <v>252</v>
      </c>
      <c r="F729">
        <v>433</v>
      </c>
      <c r="G729">
        <v>1239</v>
      </c>
      <c r="H729" t="s">
        <v>11</v>
      </c>
      <c r="I729">
        <f t="shared" si="11"/>
        <v>182</v>
      </c>
      <c r="J729" t="str">
        <f>VLOOKUP(B729,Лист4!B:M,6,1)</f>
        <v>Bacteria</v>
      </c>
      <c r="K729" t="str">
        <f>VLOOKUP(B729,Лист4!B:M,7,1)</f>
        <v xml:space="preserve"> Firmicutes</v>
      </c>
      <c r="L729" t="str">
        <f>VLOOKUP(B729,Лист4!B:M,8,1)</f>
        <v xml:space="preserve"> Bacilli</v>
      </c>
      <c r="M729" t="str">
        <f>VLOOKUP(B729,Лист4!B:M,9,1)</f>
        <v xml:space="preserve"> Lactobacillales</v>
      </c>
      <c r="N729" t="str">
        <f>VLOOKUP(B729,Лист4!B:M,10,1)</f>
        <v xml:space="preserve"> Enterococcaceae</v>
      </c>
      <c r="O729" t="str">
        <f>VLOOKUP(B729,Лист4!B:M,11,1)</f>
        <v>Enterococcus.</v>
      </c>
      <c r="P729">
        <f>VLOOKUP(B729,Лист4!B:M,12,1)</f>
        <v>0</v>
      </c>
      <c r="Q729">
        <f>VLOOKUP(B729,Лист4!B:N,13,1)</f>
        <v>0</v>
      </c>
    </row>
    <row r="730" spans="1:17" x14ac:dyDescent="0.25">
      <c r="A730" t="s">
        <v>970</v>
      </c>
      <c r="B730" t="s">
        <v>971</v>
      </c>
      <c r="C730">
        <v>511</v>
      </c>
      <c r="D730" t="s">
        <v>14</v>
      </c>
      <c r="E730">
        <v>38</v>
      </c>
      <c r="F730">
        <v>316</v>
      </c>
      <c r="G730">
        <v>7592</v>
      </c>
      <c r="H730" t="s">
        <v>15</v>
      </c>
      <c r="I730">
        <f t="shared" si="11"/>
        <v>279</v>
      </c>
      <c r="J730" t="str">
        <f>VLOOKUP(B730,Лист4!B:M,6,1)</f>
        <v>Bacteria</v>
      </c>
      <c r="K730" t="str">
        <f>VLOOKUP(B730,Лист4!B:M,7,1)</f>
        <v xml:space="preserve"> Firmicutes</v>
      </c>
      <c r="L730" t="str">
        <f>VLOOKUP(B730,Лист4!B:M,8,1)</f>
        <v xml:space="preserve"> Bacilli</v>
      </c>
      <c r="M730" t="str">
        <f>VLOOKUP(B730,Лист4!B:M,9,1)</f>
        <v xml:space="preserve"> Lactobacillales</v>
      </c>
      <c r="N730" t="str">
        <f>VLOOKUP(B730,Лист4!B:M,10,1)</f>
        <v xml:space="preserve"> Enterococcaceae</v>
      </c>
      <c r="O730" t="str">
        <f>VLOOKUP(B730,Лист4!B:M,11,1)</f>
        <v>Enterococcus.</v>
      </c>
      <c r="P730">
        <f>VLOOKUP(B730,Лист4!B:M,12,1)</f>
        <v>0</v>
      </c>
      <c r="Q730">
        <f>VLOOKUP(B730,Лист4!B:N,13,1)</f>
        <v>0</v>
      </c>
    </row>
    <row r="731" spans="1:17" x14ac:dyDescent="0.25">
      <c r="A731" t="s">
        <v>970</v>
      </c>
      <c r="B731" t="s">
        <v>971</v>
      </c>
      <c r="C731">
        <v>511</v>
      </c>
      <c r="D731" t="s">
        <v>10</v>
      </c>
      <c r="E731">
        <v>330</v>
      </c>
      <c r="F731">
        <v>511</v>
      </c>
      <c r="G731">
        <v>1239</v>
      </c>
      <c r="H731" t="s">
        <v>11</v>
      </c>
      <c r="I731">
        <f t="shared" si="11"/>
        <v>182</v>
      </c>
      <c r="J731" t="str">
        <f>VLOOKUP(B731,Лист4!B:M,6,1)</f>
        <v>Bacteria</v>
      </c>
      <c r="K731" t="str">
        <f>VLOOKUP(B731,Лист4!B:M,7,1)</f>
        <v xml:space="preserve"> Firmicutes</v>
      </c>
      <c r="L731" t="str">
        <f>VLOOKUP(B731,Лист4!B:M,8,1)</f>
        <v xml:space="preserve"> Bacilli</v>
      </c>
      <c r="M731" t="str">
        <f>VLOOKUP(B731,Лист4!B:M,9,1)</f>
        <v xml:space="preserve"> Lactobacillales</v>
      </c>
      <c r="N731" t="str">
        <f>VLOOKUP(B731,Лист4!B:M,10,1)</f>
        <v xml:space="preserve"> Enterococcaceae</v>
      </c>
      <c r="O731" t="str">
        <f>VLOOKUP(B731,Лист4!B:M,11,1)</f>
        <v>Enterococcus.</v>
      </c>
      <c r="P731">
        <f>VLOOKUP(B731,Лист4!B:M,12,1)</f>
        <v>0</v>
      </c>
      <c r="Q731">
        <f>VLOOKUP(B731,Лист4!B:N,13,1)</f>
        <v>0</v>
      </c>
    </row>
    <row r="732" spans="1:17" x14ac:dyDescent="0.25">
      <c r="A732" t="s">
        <v>972</v>
      </c>
      <c r="B732" t="s">
        <v>973</v>
      </c>
      <c r="C732">
        <v>511</v>
      </c>
      <c r="D732" t="s">
        <v>14</v>
      </c>
      <c r="E732">
        <v>38</v>
      </c>
      <c r="F732">
        <v>316</v>
      </c>
      <c r="G732">
        <v>7592</v>
      </c>
      <c r="H732" t="s">
        <v>15</v>
      </c>
      <c r="I732">
        <f t="shared" si="11"/>
        <v>279</v>
      </c>
      <c r="J732" t="str">
        <f>VLOOKUP(B732,Лист4!B:M,6,1)</f>
        <v>Bacteria</v>
      </c>
      <c r="K732" t="str">
        <f>VLOOKUP(B732,Лист4!B:M,7,1)</f>
        <v xml:space="preserve"> Firmicutes</v>
      </c>
      <c r="L732" t="str">
        <f>VLOOKUP(B732,Лист4!B:M,8,1)</f>
        <v xml:space="preserve"> Bacilli</v>
      </c>
      <c r="M732" t="str">
        <f>VLOOKUP(B732,Лист4!B:M,9,1)</f>
        <v xml:space="preserve"> Lactobacillales</v>
      </c>
      <c r="N732" t="str">
        <f>VLOOKUP(B732,Лист4!B:M,10,1)</f>
        <v xml:space="preserve"> Enterococcaceae</v>
      </c>
      <c r="O732" t="str">
        <f>VLOOKUP(B732,Лист4!B:M,11,1)</f>
        <v>Enterococcus.</v>
      </c>
      <c r="P732">
        <f>VLOOKUP(B732,Лист4!B:M,12,1)</f>
        <v>0</v>
      </c>
      <c r="Q732">
        <f>VLOOKUP(B732,Лист4!B:N,13,1)</f>
        <v>0</v>
      </c>
    </row>
    <row r="733" spans="1:17" x14ac:dyDescent="0.25">
      <c r="A733" t="s">
        <v>972</v>
      </c>
      <c r="B733" t="s">
        <v>973</v>
      </c>
      <c r="C733">
        <v>511</v>
      </c>
      <c r="D733" t="s">
        <v>10</v>
      </c>
      <c r="E733">
        <v>330</v>
      </c>
      <c r="F733">
        <v>511</v>
      </c>
      <c r="G733">
        <v>1239</v>
      </c>
      <c r="H733" t="s">
        <v>11</v>
      </c>
      <c r="I733">
        <f t="shared" si="11"/>
        <v>182</v>
      </c>
      <c r="J733" t="str">
        <f>VLOOKUP(B733,Лист4!B:M,6,1)</f>
        <v>Bacteria</v>
      </c>
      <c r="K733" t="str">
        <f>VLOOKUP(B733,Лист4!B:M,7,1)</f>
        <v xml:space="preserve"> Firmicutes</v>
      </c>
      <c r="L733" t="str">
        <f>VLOOKUP(B733,Лист4!B:M,8,1)</f>
        <v xml:space="preserve"> Bacilli</v>
      </c>
      <c r="M733" t="str">
        <f>VLOOKUP(B733,Лист4!B:M,9,1)</f>
        <v xml:space="preserve"> Lactobacillales</v>
      </c>
      <c r="N733" t="str">
        <f>VLOOKUP(B733,Лист4!B:M,10,1)</f>
        <v xml:space="preserve"> Enterococcaceae</v>
      </c>
      <c r="O733" t="str">
        <f>VLOOKUP(B733,Лист4!B:M,11,1)</f>
        <v>Enterococcus.</v>
      </c>
      <c r="P733">
        <f>VLOOKUP(B733,Лист4!B:M,12,1)</f>
        <v>0</v>
      </c>
      <c r="Q733">
        <f>VLOOKUP(B733,Лист4!B:N,13,1)</f>
        <v>0</v>
      </c>
    </row>
    <row r="734" spans="1:17" x14ac:dyDescent="0.25">
      <c r="A734" t="s">
        <v>974</v>
      </c>
      <c r="B734" t="s">
        <v>975</v>
      </c>
      <c r="C734">
        <v>500</v>
      </c>
      <c r="D734" t="s">
        <v>14</v>
      </c>
      <c r="E734">
        <v>31</v>
      </c>
      <c r="F734">
        <v>306</v>
      </c>
      <c r="G734">
        <v>7592</v>
      </c>
      <c r="H734" t="s">
        <v>15</v>
      </c>
      <c r="I734">
        <f t="shared" si="11"/>
        <v>276</v>
      </c>
      <c r="J734" t="str">
        <f>VLOOKUP(B734,Лист4!B:M,6,1)</f>
        <v>Bacteria</v>
      </c>
      <c r="K734" t="str">
        <f>VLOOKUP(B734,Лист4!B:M,7,1)</f>
        <v xml:space="preserve"> Firmicutes</v>
      </c>
      <c r="L734" t="str">
        <f>VLOOKUP(B734,Лист4!B:M,8,1)</f>
        <v xml:space="preserve"> Bacilli</v>
      </c>
      <c r="M734" t="str">
        <f>VLOOKUP(B734,Лист4!B:M,9,1)</f>
        <v xml:space="preserve"> Lactobacillales</v>
      </c>
      <c r="N734" t="str">
        <f>VLOOKUP(B734,Лист4!B:M,10,1)</f>
        <v xml:space="preserve"> Streptococcaceae</v>
      </c>
      <c r="O734" t="str">
        <f>VLOOKUP(B734,Лист4!B:M,11,1)</f>
        <v>Streptococcus</v>
      </c>
      <c r="P734" t="str">
        <f>VLOOKUP(B734,Лист4!B:M,12,1)</f>
        <v xml:space="preserve"> Streptococcus anginosus group.</v>
      </c>
      <c r="Q734">
        <f>VLOOKUP(B734,Лист4!B:N,13,1)</f>
        <v>0</v>
      </c>
    </row>
    <row r="735" spans="1:17" x14ac:dyDescent="0.25">
      <c r="A735" t="s">
        <v>974</v>
      </c>
      <c r="B735" t="s">
        <v>975</v>
      </c>
      <c r="C735">
        <v>500</v>
      </c>
      <c r="D735" t="s">
        <v>10</v>
      </c>
      <c r="E735">
        <v>319</v>
      </c>
      <c r="F735">
        <v>500</v>
      </c>
      <c r="G735">
        <v>1239</v>
      </c>
      <c r="H735" t="s">
        <v>11</v>
      </c>
      <c r="I735">
        <f t="shared" si="11"/>
        <v>182</v>
      </c>
      <c r="J735" t="str">
        <f>VLOOKUP(B735,Лист4!B:M,6,1)</f>
        <v>Bacteria</v>
      </c>
      <c r="K735" t="str">
        <f>VLOOKUP(B735,Лист4!B:M,7,1)</f>
        <v xml:space="preserve"> Firmicutes</v>
      </c>
      <c r="L735" t="str">
        <f>VLOOKUP(B735,Лист4!B:M,8,1)</f>
        <v xml:space="preserve"> Bacilli</v>
      </c>
      <c r="M735" t="str">
        <f>VLOOKUP(B735,Лист4!B:M,9,1)</f>
        <v xml:space="preserve"> Lactobacillales</v>
      </c>
      <c r="N735" t="str">
        <f>VLOOKUP(B735,Лист4!B:M,10,1)</f>
        <v xml:space="preserve"> Streptococcaceae</v>
      </c>
      <c r="O735" t="str">
        <f>VLOOKUP(B735,Лист4!B:M,11,1)</f>
        <v>Streptococcus</v>
      </c>
      <c r="P735" t="str">
        <f>VLOOKUP(B735,Лист4!B:M,12,1)</f>
        <v xml:space="preserve"> Streptococcus anginosus group.</v>
      </c>
      <c r="Q735">
        <f>VLOOKUP(B735,Лист4!B:N,13,1)</f>
        <v>0</v>
      </c>
    </row>
    <row r="736" spans="1:17" x14ac:dyDescent="0.25">
      <c r="A736" t="s">
        <v>976</v>
      </c>
      <c r="B736" t="s">
        <v>977</v>
      </c>
      <c r="C736">
        <v>501</v>
      </c>
      <c r="D736" t="s">
        <v>14</v>
      </c>
      <c r="E736">
        <v>31</v>
      </c>
      <c r="F736">
        <v>307</v>
      </c>
      <c r="G736">
        <v>7592</v>
      </c>
      <c r="H736" t="s">
        <v>15</v>
      </c>
      <c r="I736">
        <f t="shared" si="11"/>
        <v>277</v>
      </c>
      <c r="J736" t="str">
        <f>VLOOKUP(B736,Лист4!B:M,6,1)</f>
        <v>Bacteria</v>
      </c>
      <c r="K736" t="str">
        <f>VLOOKUP(B736,Лист4!B:M,7,1)</f>
        <v xml:space="preserve"> Firmicutes</v>
      </c>
      <c r="L736" t="str">
        <f>VLOOKUP(B736,Лист4!B:M,8,1)</f>
        <v xml:space="preserve"> Bacilli</v>
      </c>
      <c r="M736" t="str">
        <f>VLOOKUP(B736,Лист4!B:M,9,1)</f>
        <v xml:space="preserve"> Lactobacillales</v>
      </c>
      <c r="N736" t="str">
        <f>VLOOKUP(B736,Лист4!B:M,10,1)</f>
        <v xml:space="preserve"> Streptococcaceae</v>
      </c>
      <c r="O736" t="str">
        <f>VLOOKUP(B736,Лист4!B:M,11,1)</f>
        <v>Streptococcus.</v>
      </c>
      <c r="P736">
        <f>VLOOKUP(B736,Лист4!B:M,12,1)</f>
        <v>0</v>
      </c>
      <c r="Q736">
        <f>VLOOKUP(B736,Лист4!B:N,13,1)</f>
        <v>0</v>
      </c>
    </row>
    <row r="737" spans="1:17" x14ac:dyDescent="0.25">
      <c r="A737" t="s">
        <v>976</v>
      </c>
      <c r="B737" t="s">
        <v>977</v>
      </c>
      <c r="C737">
        <v>501</v>
      </c>
      <c r="D737" t="s">
        <v>10</v>
      </c>
      <c r="E737">
        <v>320</v>
      </c>
      <c r="F737">
        <v>501</v>
      </c>
      <c r="G737">
        <v>1239</v>
      </c>
      <c r="H737" t="s">
        <v>11</v>
      </c>
      <c r="I737">
        <f t="shared" si="11"/>
        <v>182</v>
      </c>
      <c r="J737" t="str">
        <f>VLOOKUP(B737,Лист4!B:M,6,1)</f>
        <v>Bacteria</v>
      </c>
      <c r="K737" t="str">
        <f>VLOOKUP(B737,Лист4!B:M,7,1)</f>
        <v xml:space="preserve"> Firmicutes</v>
      </c>
      <c r="L737" t="str">
        <f>VLOOKUP(B737,Лист4!B:M,8,1)</f>
        <v xml:space="preserve"> Bacilli</v>
      </c>
      <c r="M737" t="str">
        <f>VLOOKUP(B737,Лист4!B:M,9,1)</f>
        <v xml:space="preserve"> Lactobacillales</v>
      </c>
      <c r="N737" t="str">
        <f>VLOOKUP(B737,Лист4!B:M,10,1)</f>
        <v xml:space="preserve"> Streptococcaceae</v>
      </c>
      <c r="O737" t="str">
        <f>VLOOKUP(B737,Лист4!B:M,11,1)</f>
        <v>Streptococcus.</v>
      </c>
      <c r="P737">
        <f>VLOOKUP(B737,Лист4!B:M,12,1)</f>
        <v>0</v>
      </c>
      <c r="Q737">
        <f>VLOOKUP(B737,Лист4!B:N,13,1)</f>
        <v>0</v>
      </c>
    </row>
    <row r="738" spans="1:17" x14ac:dyDescent="0.25">
      <c r="A738" t="s">
        <v>978</v>
      </c>
      <c r="B738" t="s">
        <v>979</v>
      </c>
      <c r="C738">
        <v>509</v>
      </c>
      <c r="D738" t="s">
        <v>14</v>
      </c>
      <c r="E738">
        <v>39</v>
      </c>
      <c r="F738">
        <v>314</v>
      </c>
      <c r="G738">
        <v>7592</v>
      </c>
      <c r="H738" t="s">
        <v>15</v>
      </c>
      <c r="I738">
        <f t="shared" si="11"/>
        <v>276</v>
      </c>
      <c r="J738" t="str">
        <f>VLOOKUP(B738,Лист4!B:M,6,1)</f>
        <v>Bacteria</v>
      </c>
      <c r="K738" t="str">
        <f>VLOOKUP(B738,Лист4!B:M,7,1)</f>
        <v xml:space="preserve"> Firmicutes</v>
      </c>
      <c r="L738" t="str">
        <f>VLOOKUP(B738,Лист4!B:M,8,1)</f>
        <v xml:space="preserve"> Bacilli</v>
      </c>
      <c r="M738" t="str">
        <f>VLOOKUP(B738,Лист4!B:M,9,1)</f>
        <v xml:space="preserve"> Lactobacillales</v>
      </c>
      <c r="N738" t="str">
        <f>VLOOKUP(B738,Лист4!B:M,10,1)</f>
        <v xml:space="preserve"> Enterococcaceae</v>
      </c>
      <c r="O738" t="str">
        <f>VLOOKUP(B738,Лист4!B:M,11,1)</f>
        <v>Enterococcus.</v>
      </c>
      <c r="P738">
        <f>VLOOKUP(B738,Лист4!B:M,12,1)</f>
        <v>0</v>
      </c>
      <c r="Q738">
        <f>VLOOKUP(B738,Лист4!B:N,13,1)</f>
        <v>0</v>
      </c>
    </row>
    <row r="739" spans="1:17" x14ac:dyDescent="0.25">
      <c r="A739" t="s">
        <v>978</v>
      </c>
      <c r="B739" t="s">
        <v>979</v>
      </c>
      <c r="C739">
        <v>509</v>
      </c>
      <c r="D739" t="s">
        <v>10</v>
      </c>
      <c r="E739">
        <v>328</v>
      </c>
      <c r="F739">
        <v>509</v>
      </c>
      <c r="G739">
        <v>1239</v>
      </c>
      <c r="H739" t="s">
        <v>11</v>
      </c>
      <c r="I739">
        <f t="shared" si="11"/>
        <v>182</v>
      </c>
      <c r="J739" t="str">
        <f>VLOOKUP(B739,Лист4!B:M,6,1)</f>
        <v>Bacteria</v>
      </c>
      <c r="K739" t="str">
        <f>VLOOKUP(B739,Лист4!B:M,7,1)</f>
        <v xml:space="preserve"> Firmicutes</v>
      </c>
      <c r="L739" t="str">
        <f>VLOOKUP(B739,Лист4!B:M,8,1)</f>
        <v xml:space="preserve"> Bacilli</v>
      </c>
      <c r="M739" t="str">
        <f>VLOOKUP(B739,Лист4!B:M,9,1)</f>
        <v xml:space="preserve"> Lactobacillales</v>
      </c>
      <c r="N739" t="str">
        <f>VLOOKUP(B739,Лист4!B:M,10,1)</f>
        <v xml:space="preserve"> Enterococcaceae</v>
      </c>
      <c r="O739" t="str">
        <f>VLOOKUP(B739,Лист4!B:M,11,1)</f>
        <v>Enterococcus.</v>
      </c>
      <c r="P739">
        <f>VLOOKUP(B739,Лист4!B:M,12,1)</f>
        <v>0</v>
      </c>
      <c r="Q739">
        <f>VLOOKUP(B739,Лист4!B:N,13,1)</f>
        <v>0</v>
      </c>
    </row>
    <row r="740" spans="1:17" x14ac:dyDescent="0.25">
      <c r="A740" t="s">
        <v>980</v>
      </c>
      <c r="B740" t="s">
        <v>981</v>
      </c>
      <c r="C740">
        <v>530</v>
      </c>
      <c r="D740" t="s">
        <v>14</v>
      </c>
      <c r="E740">
        <v>45</v>
      </c>
      <c r="F740">
        <v>529</v>
      </c>
      <c r="G740">
        <v>7592</v>
      </c>
      <c r="H740" t="s">
        <v>15</v>
      </c>
      <c r="I740">
        <f t="shared" si="11"/>
        <v>485</v>
      </c>
      <c r="J740" t="str">
        <f>VLOOKUP(B740,Лист4!B:M,6,1)</f>
        <v>Bacteria</v>
      </c>
      <c r="K740" t="str">
        <f>VLOOKUP(B740,Лист4!B:M,7,1)</f>
        <v xml:space="preserve"> Firmicutes</v>
      </c>
      <c r="L740" t="str">
        <f>VLOOKUP(B740,Лист4!B:M,8,1)</f>
        <v xml:space="preserve"> Clostridia</v>
      </c>
      <c r="M740" t="str">
        <f>VLOOKUP(B740,Лист4!B:M,9,1)</f>
        <v xml:space="preserve"> Clostridiales</v>
      </c>
      <c r="N740" t="str">
        <f>VLOOKUP(B740,Лист4!B:M,10,1)</f>
        <v xml:space="preserve"> Ruminococcaceae</v>
      </c>
      <c r="O740" t="str">
        <f>VLOOKUP(B740,Лист4!B:M,11,1)</f>
        <v>Ruminococcus.</v>
      </c>
      <c r="P740">
        <f>VLOOKUP(B740,Лист4!B:M,12,1)</f>
        <v>0</v>
      </c>
      <c r="Q740">
        <f>VLOOKUP(B740,Лист4!B:N,13,1)</f>
        <v>0</v>
      </c>
    </row>
    <row r="741" spans="1:17" x14ac:dyDescent="0.25">
      <c r="A741" t="s">
        <v>980</v>
      </c>
      <c r="B741" t="s">
        <v>981</v>
      </c>
      <c r="C741">
        <v>530</v>
      </c>
      <c r="D741" t="s">
        <v>10</v>
      </c>
      <c r="E741">
        <v>153</v>
      </c>
      <c r="F741">
        <v>335</v>
      </c>
      <c r="G741">
        <v>1239</v>
      </c>
      <c r="H741" t="s">
        <v>11</v>
      </c>
      <c r="I741">
        <f t="shared" si="11"/>
        <v>183</v>
      </c>
      <c r="J741" t="str">
        <f>VLOOKUP(B741,Лист4!B:M,6,1)</f>
        <v>Bacteria</v>
      </c>
      <c r="K741" t="str">
        <f>VLOOKUP(B741,Лист4!B:M,7,1)</f>
        <v xml:space="preserve"> Firmicutes</v>
      </c>
      <c r="L741" t="str">
        <f>VLOOKUP(B741,Лист4!B:M,8,1)</f>
        <v xml:space="preserve"> Clostridia</v>
      </c>
      <c r="M741" t="str">
        <f>VLOOKUP(B741,Лист4!B:M,9,1)</f>
        <v xml:space="preserve"> Clostridiales</v>
      </c>
      <c r="N741" t="str">
        <f>VLOOKUP(B741,Лист4!B:M,10,1)</f>
        <v xml:space="preserve"> Ruminococcaceae</v>
      </c>
      <c r="O741" t="str">
        <f>VLOOKUP(B741,Лист4!B:M,11,1)</f>
        <v>Ruminococcus.</v>
      </c>
      <c r="P741">
        <f>VLOOKUP(B741,Лист4!B:M,12,1)</f>
        <v>0</v>
      </c>
      <c r="Q741">
        <f>VLOOKUP(B741,Лист4!B:N,13,1)</f>
        <v>0</v>
      </c>
    </row>
    <row r="742" spans="1:17" x14ac:dyDescent="0.25">
      <c r="A742" t="s">
        <v>982</v>
      </c>
      <c r="B742" t="s">
        <v>983</v>
      </c>
      <c r="C742">
        <v>216</v>
      </c>
      <c r="D742" t="s">
        <v>10</v>
      </c>
      <c r="E742">
        <v>35</v>
      </c>
      <c r="F742">
        <v>216</v>
      </c>
      <c r="G742">
        <v>1239</v>
      </c>
      <c r="H742" t="s">
        <v>11</v>
      </c>
      <c r="I742">
        <f t="shared" si="11"/>
        <v>182</v>
      </c>
      <c r="J742" t="str">
        <f>VLOOKUP(B742,Лист4!B:M,6,1)</f>
        <v>Bacteria</v>
      </c>
      <c r="K742" t="str">
        <f>VLOOKUP(B742,Лист4!B:M,7,1)</f>
        <v xml:space="preserve"> Proteobacteria</v>
      </c>
      <c r="L742" t="str">
        <f>VLOOKUP(B742,Лист4!B:M,8,1)</f>
        <v xml:space="preserve"> Gammaproteobacteria</v>
      </c>
      <c r="M742" t="str">
        <f>VLOOKUP(B742,Лист4!B:M,9,1)</f>
        <v xml:space="preserve"> Enterobacteriales</v>
      </c>
      <c r="N742" t="str">
        <f>VLOOKUP(B742,Лист4!B:M,10,1)</f>
        <v>Enterobacteriaceae</v>
      </c>
      <c r="O742" t="str">
        <f>VLOOKUP(B742,Лист4!B:M,11,1)</f>
        <v xml:space="preserve"> Pantoea.</v>
      </c>
      <c r="P742">
        <f>VLOOKUP(B742,Лист4!B:M,12,1)</f>
        <v>0</v>
      </c>
      <c r="Q742">
        <f>VLOOKUP(B742,Лист4!B:N,13,1)</f>
        <v>0</v>
      </c>
    </row>
    <row r="743" spans="1:17" x14ac:dyDescent="0.25">
      <c r="A743" t="s">
        <v>984</v>
      </c>
      <c r="B743" t="s">
        <v>985</v>
      </c>
      <c r="C743">
        <v>219</v>
      </c>
      <c r="D743" t="s">
        <v>10</v>
      </c>
      <c r="E743">
        <v>38</v>
      </c>
      <c r="F743">
        <v>219</v>
      </c>
      <c r="G743">
        <v>1239</v>
      </c>
      <c r="H743" t="s">
        <v>11</v>
      </c>
      <c r="I743">
        <f t="shared" si="11"/>
        <v>182</v>
      </c>
      <c r="J743" t="str">
        <f>VLOOKUP(B743,Лист4!B:M,6,1)</f>
        <v>Bacteria</v>
      </c>
      <c r="K743" t="str">
        <f>VLOOKUP(B743,Лист4!B:M,7,1)</f>
        <v xml:space="preserve"> Proteobacteria</v>
      </c>
      <c r="L743" t="str">
        <f>VLOOKUP(B743,Лист4!B:M,8,1)</f>
        <v xml:space="preserve"> Gammaproteobacteria</v>
      </c>
      <c r="M743" t="str">
        <f>VLOOKUP(B743,Лист4!B:M,9,1)</f>
        <v xml:space="preserve"> Enterobacteriales</v>
      </c>
      <c r="N743" t="str">
        <f>VLOOKUP(B743,Лист4!B:M,10,1)</f>
        <v>Enterobacteriaceae</v>
      </c>
      <c r="O743" t="str">
        <f>VLOOKUP(B743,Лист4!B:M,11,1)</f>
        <v xml:space="preserve"> Yersinia.</v>
      </c>
      <c r="P743">
        <f>VLOOKUP(B743,Лист4!B:M,12,1)</f>
        <v>0</v>
      </c>
      <c r="Q743">
        <f>VLOOKUP(B743,Лист4!B:N,13,1)</f>
        <v>0</v>
      </c>
    </row>
    <row r="744" spans="1:17" x14ac:dyDescent="0.25">
      <c r="A744" t="s">
        <v>986</v>
      </c>
      <c r="B744" t="s">
        <v>987</v>
      </c>
      <c r="C744">
        <v>500</v>
      </c>
      <c r="D744" t="s">
        <v>14</v>
      </c>
      <c r="E744">
        <v>31</v>
      </c>
      <c r="F744">
        <v>306</v>
      </c>
      <c r="G744">
        <v>7592</v>
      </c>
      <c r="H744" t="s">
        <v>15</v>
      </c>
      <c r="I744">
        <f t="shared" si="11"/>
        <v>276</v>
      </c>
      <c r="J744" t="str">
        <f>VLOOKUP(B744,Лист4!B:M,6,1)</f>
        <v>Bacteria</v>
      </c>
      <c r="K744" t="str">
        <f>VLOOKUP(B744,Лист4!B:M,7,1)</f>
        <v xml:space="preserve"> Firmicutes</v>
      </c>
      <c r="L744" t="str">
        <f>VLOOKUP(B744,Лист4!B:M,8,1)</f>
        <v xml:space="preserve"> Bacilli</v>
      </c>
      <c r="M744" t="str">
        <f>VLOOKUP(B744,Лист4!B:M,9,1)</f>
        <v xml:space="preserve"> Lactobacillales</v>
      </c>
      <c r="N744" t="str">
        <f>VLOOKUP(B744,Лист4!B:M,10,1)</f>
        <v xml:space="preserve"> Streptococcaceae</v>
      </c>
      <c r="O744" t="str">
        <f>VLOOKUP(B744,Лист4!B:M,11,1)</f>
        <v>Streptococcus</v>
      </c>
      <c r="P744" t="str">
        <f>VLOOKUP(B744,Лист4!B:M,12,1)</f>
        <v xml:space="preserve"> Streptococcus anginosus group.</v>
      </c>
      <c r="Q744">
        <f>VLOOKUP(B744,Лист4!B:N,13,1)</f>
        <v>0</v>
      </c>
    </row>
    <row r="745" spans="1:17" x14ac:dyDescent="0.25">
      <c r="A745" t="s">
        <v>986</v>
      </c>
      <c r="B745" t="s">
        <v>987</v>
      </c>
      <c r="C745">
        <v>500</v>
      </c>
      <c r="D745" t="s">
        <v>10</v>
      </c>
      <c r="E745">
        <v>319</v>
      </c>
      <c r="F745">
        <v>500</v>
      </c>
      <c r="G745">
        <v>1239</v>
      </c>
      <c r="H745" t="s">
        <v>11</v>
      </c>
      <c r="I745">
        <f t="shared" si="11"/>
        <v>182</v>
      </c>
      <c r="J745" t="str">
        <f>VLOOKUP(B745,Лист4!B:M,6,1)</f>
        <v>Bacteria</v>
      </c>
      <c r="K745" t="str">
        <f>VLOOKUP(B745,Лист4!B:M,7,1)</f>
        <v xml:space="preserve"> Firmicutes</v>
      </c>
      <c r="L745" t="str">
        <f>VLOOKUP(B745,Лист4!B:M,8,1)</f>
        <v xml:space="preserve"> Bacilli</v>
      </c>
      <c r="M745" t="str">
        <f>VLOOKUP(B745,Лист4!B:M,9,1)</f>
        <v xml:space="preserve"> Lactobacillales</v>
      </c>
      <c r="N745" t="str">
        <f>VLOOKUP(B745,Лист4!B:M,10,1)</f>
        <v xml:space="preserve"> Streptococcaceae</v>
      </c>
      <c r="O745" t="str">
        <f>VLOOKUP(B745,Лист4!B:M,11,1)</f>
        <v>Streptococcus</v>
      </c>
      <c r="P745" t="str">
        <f>VLOOKUP(B745,Лист4!B:M,12,1)</f>
        <v xml:space="preserve"> Streptococcus anginosus group.</v>
      </c>
      <c r="Q745">
        <f>VLOOKUP(B745,Лист4!B:N,13,1)</f>
        <v>0</v>
      </c>
    </row>
    <row r="746" spans="1:17" x14ac:dyDescent="0.25">
      <c r="A746" t="s">
        <v>988</v>
      </c>
      <c r="B746" t="s">
        <v>989</v>
      </c>
      <c r="C746">
        <v>216</v>
      </c>
      <c r="D746" t="s">
        <v>10</v>
      </c>
      <c r="E746">
        <v>35</v>
      </c>
      <c r="F746">
        <v>216</v>
      </c>
      <c r="G746">
        <v>1239</v>
      </c>
      <c r="H746" t="s">
        <v>11</v>
      </c>
      <c r="I746">
        <f t="shared" si="11"/>
        <v>182</v>
      </c>
      <c r="J746" t="str">
        <f>VLOOKUP(B746,Лист4!B:M,6,1)</f>
        <v>Bacteria</v>
      </c>
      <c r="K746" t="str">
        <f>VLOOKUP(B746,Лист4!B:M,7,1)</f>
        <v xml:space="preserve"> Proteobacteria</v>
      </c>
      <c r="L746" t="str">
        <f>VLOOKUP(B746,Лист4!B:M,8,1)</f>
        <v xml:space="preserve"> Gammaproteobacteria</v>
      </c>
      <c r="M746" t="str">
        <f>VLOOKUP(B746,Лист4!B:M,9,1)</f>
        <v xml:space="preserve"> Enterobacteriales</v>
      </c>
      <c r="N746" t="str">
        <f>VLOOKUP(B746,Лист4!B:M,10,1)</f>
        <v>Enterobacteriaceae</v>
      </c>
      <c r="O746" t="str">
        <f>VLOOKUP(B746,Лист4!B:M,11,1)</f>
        <v xml:space="preserve"> Escherichia.</v>
      </c>
      <c r="P746">
        <f>VLOOKUP(B746,Лист4!B:M,12,1)</f>
        <v>0</v>
      </c>
      <c r="Q746">
        <f>VLOOKUP(B746,Лист4!B:N,13,1)</f>
        <v>0</v>
      </c>
    </row>
    <row r="747" spans="1:17" x14ac:dyDescent="0.25">
      <c r="A747" t="s">
        <v>990</v>
      </c>
      <c r="B747" t="s">
        <v>991</v>
      </c>
      <c r="C747">
        <v>216</v>
      </c>
      <c r="D747" t="s">
        <v>10</v>
      </c>
      <c r="E747">
        <v>35</v>
      </c>
      <c r="F747">
        <v>216</v>
      </c>
      <c r="G747">
        <v>1239</v>
      </c>
      <c r="H747" t="s">
        <v>11</v>
      </c>
      <c r="I747">
        <f t="shared" si="11"/>
        <v>182</v>
      </c>
      <c r="J747" t="str">
        <f>VLOOKUP(B747,Лист4!B:M,6,1)</f>
        <v>Bacteria</v>
      </c>
      <c r="K747" t="str">
        <f>VLOOKUP(B747,Лист4!B:M,7,1)</f>
        <v xml:space="preserve"> Proteobacteria</v>
      </c>
      <c r="L747" t="str">
        <f>VLOOKUP(B747,Лист4!B:M,8,1)</f>
        <v xml:space="preserve"> Gammaproteobacteria</v>
      </c>
      <c r="M747" t="str">
        <f>VLOOKUP(B747,Лист4!B:M,9,1)</f>
        <v xml:space="preserve"> Enterobacteriales</v>
      </c>
      <c r="N747" t="str">
        <f>VLOOKUP(B747,Лист4!B:M,10,1)</f>
        <v>Enterobacteriaceae</v>
      </c>
      <c r="O747" t="str">
        <f>VLOOKUP(B747,Лист4!B:M,11,1)</f>
        <v xml:space="preserve"> Escherichia.</v>
      </c>
      <c r="P747">
        <f>VLOOKUP(B747,Лист4!B:M,12,1)</f>
        <v>0</v>
      </c>
      <c r="Q747">
        <f>VLOOKUP(B747,Лист4!B:N,13,1)</f>
        <v>0</v>
      </c>
    </row>
    <row r="748" spans="1:17" x14ac:dyDescent="0.25">
      <c r="A748" t="s">
        <v>992</v>
      </c>
      <c r="B748" t="s">
        <v>993</v>
      </c>
      <c r="C748">
        <v>216</v>
      </c>
      <c r="D748" t="s">
        <v>10</v>
      </c>
      <c r="E748">
        <v>35</v>
      </c>
      <c r="F748">
        <v>216</v>
      </c>
      <c r="G748">
        <v>1239</v>
      </c>
      <c r="H748" t="s">
        <v>11</v>
      </c>
      <c r="I748">
        <f t="shared" si="11"/>
        <v>182</v>
      </c>
      <c r="J748" t="str">
        <f>VLOOKUP(B748,Лист4!B:M,6,1)</f>
        <v>Bacteria</v>
      </c>
      <c r="K748" t="str">
        <f>VLOOKUP(B748,Лист4!B:M,7,1)</f>
        <v xml:space="preserve"> Proteobacteria</v>
      </c>
      <c r="L748" t="str">
        <f>VLOOKUP(B748,Лист4!B:M,8,1)</f>
        <v xml:space="preserve"> Gammaproteobacteria</v>
      </c>
      <c r="M748" t="str">
        <f>VLOOKUP(B748,Лист4!B:M,9,1)</f>
        <v xml:space="preserve"> Enterobacteriales</v>
      </c>
      <c r="N748" t="str">
        <f>VLOOKUP(B748,Лист4!B:M,10,1)</f>
        <v>Enterobacteriaceae</v>
      </c>
      <c r="O748" t="str">
        <f>VLOOKUP(B748,Лист4!B:M,11,1)</f>
        <v xml:space="preserve"> Escherichia.</v>
      </c>
      <c r="P748">
        <f>VLOOKUP(B748,Лист4!B:M,12,1)</f>
        <v>0</v>
      </c>
      <c r="Q748">
        <f>VLOOKUP(B748,Лист4!B:N,13,1)</f>
        <v>0</v>
      </c>
    </row>
    <row r="749" spans="1:17" x14ac:dyDescent="0.25">
      <c r="A749" t="s">
        <v>994</v>
      </c>
      <c r="B749" t="s">
        <v>995</v>
      </c>
      <c r="C749">
        <v>216</v>
      </c>
      <c r="D749" t="s">
        <v>10</v>
      </c>
      <c r="E749">
        <v>35</v>
      </c>
      <c r="F749">
        <v>216</v>
      </c>
      <c r="G749">
        <v>1239</v>
      </c>
      <c r="H749" t="s">
        <v>11</v>
      </c>
      <c r="I749">
        <f t="shared" si="11"/>
        <v>182</v>
      </c>
      <c r="J749" t="str">
        <f>VLOOKUP(B749,Лист4!B:M,6,1)</f>
        <v>Bacteria</v>
      </c>
      <c r="K749" t="str">
        <f>VLOOKUP(B749,Лист4!B:M,7,1)</f>
        <v xml:space="preserve"> Proteobacteria</v>
      </c>
      <c r="L749" t="str">
        <f>VLOOKUP(B749,Лист4!B:M,8,1)</f>
        <v xml:space="preserve"> Gammaproteobacteria</v>
      </c>
      <c r="M749" t="str">
        <f>VLOOKUP(B749,Лист4!B:M,9,1)</f>
        <v xml:space="preserve"> Enterobacteriales</v>
      </c>
      <c r="N749" t="str">
        <f>VLOOKUP(B749,Лист4!B:M,10,1)</f>
        <v>Enterobacteriaceae</v>
      </c>
      <c r="O749" t="str">
        <f>VLOOKUP(B749,Лист4!B:M,11,1)</f>
        <v xml:space="preserve"> Escherichia.</v>
      </c>
      <c r="P749">
        <f>VLOOKUP(B749,Лист4!B:M,12,1)</f>
        <v>0</v>
      </c>
      <c r="Q749">
        <f>VLOOKUP(B749,Лист4!B:N,13,1)</f>
        <v>0</v>
      </c>
    </row>
    <row r="750" spans="1:17" x14ac:dyDescent="0.25">
      <c r="A750" t="s">
        <v>996</v>
      </c>
      <c r="B750" t="s">
        <v>997</v>
      </c>
      <c r="C750">
        <v>216</v>
      </c>
      <c r="D750" t="s">
        <v>10</v>
      </c>
      <c r="E750">
        <v>35</v>
      </c>
      <c r="F750">
        <v>216</v>
      </c>
      <c r="G750">
        <v>1239</v>
      </c>
      <c r="H750" t="s">
        <v>11</v>
      </c>
      <c r="I750">
        <f t="shared" si="11"/>
        <v>182</v>
      </c>
      <c r="J750" t="str">
        <f>VLOOKUP(B750,Лист4!B:M,6,1)</f>
        <v>Bacteria</v>
      </c>
      <c r="K750" t="str">
        <f>VLOOKUP(B750,Лист4!B:M,7,1)</f>
        <v xml:space="preserve"> Proteobacteria</v>
      </c>
      <c r="L750" t="str">
        <f>VLOOKUP(B750,Лист4!B:M,8,1)</f>
        <v xml:space="preserve"> Gammaproteobacteria</v>
      </c>
      <c r="M750" t="str">
        <f>VLOOKUP(B750,Лист4!B:M,9,1)</f>
        <v xml:space="preserve"> Enterobacteriales</v>
      </c>
      <c r="N750" t="str">
        <f>VLOOKUP(B750,Лист4!B:M,10,1)</f>
        <v>Enterobacteriaceae</v>
      </c>
      <c r="O750" t="str">
        <f>VLOOKUP(B750,Лист4!B:M,11,1)</f>
        <v xml:space="preserve"> Escherichia.</v>
      </c>
      <c r="P750">
        <f>VLOOKUP(B750,Лист4!B:M,12,1)</f>
        <v>0</v>
      </c>
      <c r="Q750">
        <f>VLOOKUP(B750,Лист4!B:N,13,1)</f>
        <v>0</v>
      </c>
    </row>
    <row r="751" spans="1:17" x14ac:dyDescent="0.25">
      <c r="A751" t="s">
        <v>998</v>
      </c>
      <c r="B751" t="s">
        <v>999</v>
      </c>
      <c r="C751">
        <v>216</v>
      </c>
      <c r="D751" t="s">
        <v>10</v>
      </c>
      <c r="E751">
        <v>35</v>
      </c>
      <c r="F751">
        <v>216</v>
      </c>
      <c r="G751">
        <v>1239</v>
      </c>
      <c r="H751" t="s">
        <v>11</v>
      </c>
      <c r="I751">
        <f t="shared" si="11"/>
        <v>182</v>
      </c>
      <c r="J751" t="str">
        <f>VLOOKUP(B751,Лист4!B:M,6,1)</f>
        <v>Bacteria</v>
      </c>
      <c r="K751" t="str">
        <f>VLOOKUP(B751,Лист4!B:M,7,1)</f>
        <v xml:space="preserve"> Proteobacteria</v>
      </c>
      <c r="L751" t="str">
        <f>VLOOKUP(B751,Лист4!B:M,8,1)</f>
        <v xml:space="preserve"> Gammaproteobacteria</v>
      </c>
      <c r="M751" t="str">
        <f>VLOOKUP(B751,Лист4!B:M,9,1)</f>
        <v xml:space="preserve"> Enterobacteriales</v>
      </c>
      <c r="N751" t="str">
        <f>VLOOKUP(B751,Лист4!B:M,10,1)</f>
        <v>Enterobacteriaceae</v>
      </c>
      <c r="O751" t="str">
        <f>VLOOKUP(B751,Лист4!B:M,11,1)</f>
        <v xml:space="preserve"> Escherichia.</v>
      </c>
      <c r="P751">
        <f>VLOOKUP(B751,Лист4!B:M,12,1)</f>
        <v>0</v>
      </c>
      <c r="Q751">
        <f>VLOOKUP(B751,Лист4!B:N,13,1)</f>
        <v>0</v>
      </c>
    </row>
    <row r="752" spans="1:17" x14ac:dyDescent="0.25">
      <c r="A752" t="s">
        <v>1000</v>
      </c>
      <c r="B752" t="s">
        <v>1001</v>
      </c>
      <c r="C752">
        <v>216</v>
      </c>
      <c r="D752" t="s">
        <v>10</v>
      </c>
      <c r="E752">
        <v>35</v>
      </c>
      <c r="F752">
        <v>216</v>
      </c>
      <c r="G752">
        <v>1239</v>
      </c>
      <c r="H752" t="s">
        <v>11</v>
      </c>
      <c r="I752">
        <f t="shared" si="11"/>
        <v>182</v>
      </c>
      <c r="J752" t="str">
        <f>VLOOKUP(B752,Лист4!B:M,6,1)</f>
        <v>Bacteria</v>
      </c>
      <c r="K752" t="str">
        <f>VLOOKUP(B752,Лист4!B:M,7,1)</f>
        <v xml:space="preserve"> Proteobacteria</v>
      </c>
      <c r="L752" t="str">
        <f>VLOOKUP(B752,Лист4!B:M,8,1)</f>
        <v xml:space="preserve"> Gammaproteobacteria</v>
      </c>
      <c r="M752" t="str">
        <f>VLOOKUP(B752,Лист4!B:M,9,1)</f>
        <v xml:space="preserve"> Enterobacteriales</v>
      </c>
      <c r="N752" t="str">
        <f>VLOOKUP(B752,Лист4!B:M,10,1)</f>
        <v>Enterobacteriaceae</v>
      </c>
      <c r="O752" t="str">
        <f>VLOOKUP(B752,Лист4!B:M,11,1)</f>
        <v xml:space="preserve"> Shigella.</v>
      </c>
      <c r="P752">
        <f>VLOOKUP(B752,Лист4!B:M,12,1)</f>
        <v>0</v>
      </c>
      <c r="Q752">
        <f>VLOOKUP(B752,Лист4!B:N,13,1)</f>
        <v>0</v>
      </c>
    </row>
    <row r="753" spans="1:17" x14ac:dyDescent="0.25">
      <c r="A753" t="s">
        <v>1002</v>
      </c>
      <c r="B753" t="s">
        <v>1003</v>
      </c>
      <c r="C753">
        <v>516</v>
      </c>
      <c r="D753" t="s">
        <v>14</v>
      </c>
      <c r="E753">
        <v>35</v>
      </c>
      <c r="F753">
        <v>321</v>
      </c>
      <c r="G753">
        <v>7592</v>
      </c>
      <c r="H753" t="s">
        <v>15</v>
      </c>
      <c r="I753">
        <f t="shared" si="11"/>
        <v>287</v>
      </c>
      <c r="J753" t="str">
        <f>VLOOKUP(B753,Лист4!B:M,6,1)</f>
        <v>Bacteria</v>
      </c>
      <c r="K753" t="str">
        <f>VLOOKUP(B753,Лист4!B:M,7,1)</f>
        <v xml:space="preserve"> Firmicutes</v>
      </c>
      <c r="L753" t="str">
        <f>VLOOKUP(B753,Лист4!B:M,8,1)</f>
        <v xml:space="preserve"> Bacilli</v>
      </c>
      <c r="M753" t="str">
        <f>VLOOKUP(B753,Лист4!B:M,9,1)</f>
        <v xml:space="preserve"> Bacillales</v>
      </c>
      <c r="N753" t="str">
        <f>VLOOKUP(B753,Лист4!B:M,10,1)</f>
        <v xml:space="preserve"> Staphylococcus.</v>
      </c>
      <c r="O753">
        <f>VLOOKUP(B753,Лист4!B:M,11,1)</f>
        <v>0</v>
      </c>
      <c r="P753">
        <f>VLOOKUP(B753,Лист4!B:M,12,1)</f>
        <v>0</v>
      </c>
      <c r="Q753">
        <f>VLOOKUP(B753,Лист4!B:N,13,1)</f>
        <v>0</v>
      </c>
    </row>
    <row r="754" spans="1:17" x14ac:dyDescent="0.25">
      <c r="A754" t="s">
        <v>1002</v>
      </c>
      <c r="B754" t="s">
        <v>1003</v>
      </c>
      <c r="C754">
        <v>516</v>
      </c>
      <c r="D754" t="s">
        <v>10</v>
      </c>
      <c r="E754">
        <v>335</v>
      </c>
      <c r="F754">
        <v>516</v>
      </c>
      <c r="G754">
        <v>1239</v>
      </c>
      <c r="H754" t="s">
        <v>11</v>
      </c>
      <c r="I754">
        <f t="shared" si="11"/>
        <v>182</v>
      </c>
      <c r="J754" t="str">
        <f>VLOOKUP(B754,Лист4!B:M,6,1)</f>
        <v>Bacteria</v>
      </c>
      <c r="K754" t="str">
        <f>VLOOKUP(B754,Лист4!B:M,7,1)</f>
        <v xml:space="preserve"> Firmicutes</v>
      </c>
      <c r="L754" t="str">
        <f>VLOOKUP(B754,Лист4!B:M,8,1)</f>
        <v xml:space="preserve"> Bacilli</v>
      </c>
      <c r="M754" t="str">
        <f>VLOOKUP(B754,Лист4!B:M,9,1)</f>
        <v xml:space="preserve"> Bacillales</v>
      </c>
      <c r="N754" t="str">
        <f>VLOOKUP(B754,Лист4!B:M,10,1)</f>
        <v xml:space="preserve"> Staphylococcus.</v>
      </c>
      <c r="O754">
        <f>VLOOKUP(B754,Лист4!B:M,11,1)</f>
        <v>0</v>
      </c>
      <c r="P754">
        <f>VLOOKUP(B754,Лист4!B:M,12,1)</f>
        <v>0</v>
      </c>
      <c r="Q754">
        <f>VLOOKUP(B754,Лист4!B:N,13,1)</f>
        <v>0</v>
      </c>
    </row>
    <row r="755" spans="1:17" x14ac:dyDescent="0.25">
      <c r="A755" t="s">
        <v>1004</v>
      </c>
      <c r="B755" t="s">
        <v>1005</v>
      </c>
      <c r="C755">
        <v>516</v>
      </c>
      <c r="D755" t="s">
        <v>14</v>
      </c>
      <c r="E755">
        <v>35</v>
      </c>
      <c r="F755">
        <v>321</v>
      </c>
      <c r="G755">
        <v>7592</v>
      </c>
      <c r="H755" t="s">
        <v>15</v>
      </c>
      <c r="I755">
        <f t="shared" si="11"/>
        <v>287</v>
      </c>
      <c r="J755" t="str">
        <f>VLOOKUP(B755,Лист4!B:M,6,1)</f>
        <v>Bacteria</v>
      </c>
      <c r="K755" t="str">
        <f>VLOOKUP(B755,Лист4!B:M,7,1)</f>
        <v xml:space="preserve"> Firmicutes</v>
      </c>
      <c r="L755" t="str">
        <f>VLOOKUP(B755,Лист4!B:M,8,1)</f>
        <v xml:space="preserve"> Bacilli</v>
      </c>
      <c r="M755" t="str">
        <f>VLOOKUP(B755,Лист4!B:M,9,1)</f>
        <v xml:space="preserve"> Bacillales</v>
      </c>
      <c r="N755" t="str">
        <f>VLOOKUP(B755,Лист4!B:M,10,1)</f>
        <v xml:space="preserve"> Staphylococcus.</v>
      </c>
      <c r="O755">
        <f>VLOOKUP(B755,Лист4!B:M,11,1)</f>
        <v>0</v>
      </c>
      <c r="P755">
        <f>VLOOKUP(B755,Лист4!B:M,12,1)</f>
        <v>0</v>
      </c>
      <c r="Q755">
        <f>VLOOKUP(B755,Лист4!B:N,13,1)</f>
        <v>0</v>
      </c>
    </row>
    <row r="756" spans="1:17" x14ac:dyDescent="0.25">
      <c r="A756" t="s">
        <v>1004</v>
      </c>
      <c r="B756" t="s">
        <v>1005</v>
      </c>
      <c r="C756">
        <v>516</v>
      </c>
      <c r="D756" t="s">
        <v>10</v>
      </c>
      <c r="E756">
        <v>335</v>
      </c>
      <c r="F756">
        <v>516</v>
      </c>
      <c r="G756">
        <v>1239</v>
      </c>
      <c r="H756" t="s">
        <v>11</v>
      </c>
      <c r="I756">
        <f t="shared" si="11"/>
        <v>182</v>
      </c>
      <c r="J756" t="str">
        <f>VLOOKUP(B756,Лист4!B:M,6,1)</f>
        <v>Bacteria</v>
      </c>
      <c r="K756" t="str">
        <f>VLOOKUP(B756,Лист4!B:M,7,1)</f>
        <v xml:space="preserve"> Firmicutes</v>
      </c>
      <c r="L756" t="str">
        <f>VLOOKUP(B756,Лист4!B:M,8,1)</f>
        <v xml:space="preserve"> Bacilli</v>
      </c>
      <c r="M756" t="str">
        <f>VLOOKUP(B756,Лист4!B:M,9,1)</f>
        <v xml:space="preserve"> Bacillales</v>
      </c>
      <c r="N756" t="str">
        <f>VLOOKUP(B756,Лист4!B:M,10,1)</f>
        <v xml:space="preserve"> Staphylococcus.</v>
      </c>
      <c r="O756">
        <f>VLOOKUP(B756,Лист4!B:M,11,1)</f>
        <v>0</v>
      </c>
      <c r="P756">
        <f>VLOOKUP(B756,Лист4!B:M,12,1)</f>
        <v>0</v>
      </c>
      <c r="Q756">
        <f>VLOOKUP(B756,Лист4!B:N,13,1)</f>
        <v>0</v>
      </c>
    </row>
    <row r="757" spans="1:17" x14ac:dyDescent="0.25">
      <c r="A757" t="s">
        <v>1006</v>
      </c>
      <c r="B757" t="s">
        <v>1007</v>
      </c>
      <c r="C757">
        <v>400</v>
      </c>
      <c r="D757" t="s">
        <v>10</v>
      </c>
      <c r="E757">
        <v>32</v>
      </c>
      <c r="F757">
        <v>210</v>
      </c>
      <c r="G757">
        <v>1239</v>
      </c>
      <c r="H757" t="s">
        <v>11</v>
      </c>
      <c r="I757">
        <f t="shared" si="11"/>
        <v>179</v>
      </c>
      <c r="J757" t="str">
        <f>VLOOKUP(B757,Лист4!B:M,6,1)</f>
        <v>Bacteria</v>
      </c>
      <c r="K757" t="str">
        <f>VLOOKUP(B757,Лист4!B:M,7,1)</f>
        <v xml:space="preserve"> Spirochaetes</v>
      </c>
      <c r="L757" t="str">
        <f>VLOOKUP(B757,Лист4!B:M,8,1)</f>
        <v xml:space="preserve"> Spirochaetales</v>
      </c>
      <c r="M757" t="str">
        <f>VLOOKUP(B757,Лист4!B:M,9,1)</f>
        <v xml:space="preserve"> Spirochaetaceae</v>
      </c>
      <c r="N757" t="str">
        <f>VLOOKUP(B757,Лист4!B:M,10,1)</f>
        <v xml:space="preserve"> Treponema.</v>
      </c>
      <c r="O757">
        <f>VLOOKUP(B757,Лист4!B:M,11,1)</f>
        <v>0</v>
      </c>
      <c r="P757">
        <f>VLOOKUP(B757,Лист4!B:M,12,1)</f>
        <v>0</v>
      </c>
      <c r="Q757">
        <f>VLOOKUP(B757,Лист4!B:N,13,1)</f>
        <v>0</v>
      </c>
    </row>
    <row r="758" spans="1:17" x14ac:dyDescent="0.25">
      <c r="A758" t="s">
        <v>1008</v>
      </c>
      <c r="B758" t="s">
        <v>1009</v>
      </c>
      <c r="C758">
        <v>402</v>
      </c>
      <c r="D758" t="s">
        <v>10</v>
      </c>
      <c r="E758">
        <v>31</v>
      </c>
      <c r="F758">
        <v>208</v>
      </c>
      <c r="G758">
        <v>1239</v>
      </c>
      <c r="H758" t="s">
        <v>11</v>
      </c>
      <c r="I758">
        <f t="shared" si="11"/>
        <v>178</v>
      </c>
      <c r="J758" t="str">
        <f>VLOOKUP(B758,Лист4!B:M,6,1)</f>
        <v>Bacteria</v>
      </c>
      <c r="K758" t="str">
        <f>VLOOKUP(B758,Лист4!B:M,7,1)</f>
        <v xml:space="preserve"> Spirochaetes</v>
      </c>
      <c r="L758" t="str">
        <f>VLOOKUP(B758,Лист4!B:M,8,1)</f>
        <v xml:space="preserve"> Spirochaetales</v>
      </c>
      <c r="M758" t="str">
        <f>VLOOKUP(B758,Лист4!B:M,9,1)</f>
        <v xml:space="preserve"> Spirochaetaceae</v>
      </c>
      <c r="N758" t="str">
        <f>VLOOKUP(B758,Лист4!B:M,10,1)</f>
        <v xml:space="preserve"> Treponema.</v>
      </c>
      <c r="O758">
        <f>VLOOKUP(B758,Лист4!B:M,11,1)</f>
        <v>0</v>
      </c>
      <c r="P758">
        <f>VLOOKUP(B758,Лист4!B:M,12,1)</f>
        <v>0</v>
      </c>
      <c r="Q758">
        <f>VLOOKUP(B758,Лист4!B:N,13,1)</f>
        <v>0</v>
      </c>
    </row>
    <row r="759" spans="1:17" x14ac:dyDescent="0.25">
      <c r="A759" t="s">
        <v>1010</v>
      </c>
      <c r="B759" t="s">
        <v>1011</v>
      </c>
      <c r="C759">
        <v>521</v>
      </c>
      <c r="D759" t="s">
        <v>14</v>
      </c>
      <c r="E759">
        <v>34</v>
      </c>
      <c r="F759">
        <v>324</v>
      </c>
      <c r="G759">
        <v>7592</v>
      </c>
      <c r="H759" t="s">
        <v>15</v>
      </c>
      <c r="I759">
        <f t="shared" si="11"/>
        <v>291</v>
      </c>
      <c r="J759" t="str">
        <f>VLOOKUP(B759,Лист4!B:M,6,1)</f>
        <v>Bacteria</v>
      </c>
      <c r="K759" t="str">
        <f>VLOOKUP(B759,Лист4!B:M,7,1)</f>
        <v xml:space="preserve"> Firmicutes</v>
      </c>
      <c r="L759" t="str">
        <f>VLOOKUP(B759,Лист4!B:M,8,1)</f>
        <v xml:space="preserve"> Bacilli</v>
      </c>
      <c r="M759" t="str">
        <f>VLOOKUP(B759,Лист4!B:M,9,1)</f>
        <v xml:space="preserve"> Lactobacillales</v>
      </c>
      <c r="N759" t="str">
        <f>VLOOKUP(B759,Лист4!B:M,10,1)</f>
        <v xml:space="preserve"> Streptococcaceae</v>
      </c>
      <c r="O759" t="str">
        <f>VLOOKUP(B759,Лист4!B:M,11,1)</f>
        <v>Streptococcus.</v>
      </c>
      <c r="P759">
        <f>VLOOKUP(B759,Лист4!B:M,12,1)</f>
        <v>0</v>
      </c>
      <c r="Q759">
        <f>VLOOKUP(B759,Лист4!B:N,13,1)</f>
        <v>0</v>
      </c>
    </row>
    <row r="760" spans="1:17" x14ac:dyDescent="0.25">
      <c r="A760" t="s">
        <v>1010</v>
      </c>
      <c r="B760" t="s">
        <v>1011</v>
      </c>
      <c r="C760">
        <v>521</v>
      </c>
      <c r="D760" t="s">
        <v>10</v>
      </c>
      <c r="E760">
        <v>337</v>
      </c>
      <c r="F760">
        <v>521</v>
      </c>
      <c r="G760">
        <v>1239</v>
      </c>
      <c r="H760" t="s">
        <v>11</v>
      </c>
      <c r="I760">
        <f t="shared" si="11"/>
        <v>185</v>
      </c>
      <c r="J760" t="str">
        <f>VLOOKUP(B760,Лист4!B:M,6,1)</f>
        <v>Bacteria</v>
      </c>
      <c r="K760" t="str">
        <f>VLOOKUP(B760,Лист4!B:M,7,1)</f>
        <v xml:space="preserve"> Firmicutes</v>
      </c>
      <c r="L760" t="str">
        <f>VLOOKUP(B760,Лист4!B:M,8,1)</f>
        <v xml:space="preserve"> Bacilli</v>
      </c>
      <c r="M760" t="str">
        <f>VLOOKUP(B760,Лист4!B:M,9,1)</f>
        <v xml:space="preserve"> Lactobacillales</v>
      </c>
      <c r="N760" t="str">
        <f>VLOOKUP(B760,Лист4!B:M,10,1)</f>
        <v xml:space="preserve"> Streptococcaceae</v>
      </c>
      <c r="O760" t="str">
        <f>VLOOKUP(B760,Лист4!B:M,11,1)</f>
        <v>Streptococcus.</v>
      </c>
      <c r="P760">
        <f>VLOOKUP(B760,Лист4!B:M,12,1)</f>
        <v>0</v>
      </c>
      <c r="Q760">
        <f>VLOOKUP(B760,Лист4!B:N,13,1)</f>
        <v>0</v>
      </c>
    </row>
    <row r="761" spans="1:17" x14ac:dyDescent="0.25">
      <c r="A761" t="s">
        <v>1012</v>
      </c>
      <c r="B761" t="s">
        <v>1013</v>
      </c>
      <c r="C761">
        <v>506</v>
      </c>
      <c r="D761" t="s">
        <v>14</v>
      </c>
      <c r="E761">
        <v>34</v>
      </c>
      <c r="F761">
        <v>311</v>
      </c>
      <c r="G761">
        <v>7592</v>
      </c>
      <c r="H761" t="s">
        <v>15</v>
      </c>
      <c r="I761">
        <f t="shared" si="11"/>
        <v>278</v>
      </c>
      <c r="J761" t="str">
        <f>VLOOKUP(B761,Лист4!B:M,6,1)</f>
        <v>Bacteria</v>
      </c>
      <c r="K761" t="str">
        <f>VLOOKUP(B761,Лист4!B:M,7,1)</f>
        <v xml:space="preserve"> Firmicutes</v>
      </c>
      <c r="L761" t="str">
        <f>VLOOKUP(B761,Лист4!B:M,8,1)</f>
        <v xml:space="preserve"> Bacilli</v>
      </c>
      <c r="M761" t="str">
        <f>VLOOKUP(B761,Лист4!B:M,9,1)</f>
        <v xml:space="preserve"> Lactobacillales</v>
      </c>
      <c r="N761" t="str">
        <f>VLOOKUP(B761,Лист4!B:M,10,1)</f>
        <v xml:space="preserve"> Streptococcaceae</v>
      </c>
      <c r="O761" t="str">
        <f>VLOOKUP(B761,Лист4!B:M,11,1)</f>
        <v>Streptococcus.</v>
      </c>
      <c r="P761">
        <f>VLOOKUP(B761,Лист4!B:M,12,1)</f>
        <v>0</v>
      </c>
      <c r="Q761">
        <f>VLOOKUP(B761,Лист4!B:N,13,1)</f>
        <v>0</v>
      </c>
    </row>
    <row r="762" spans="1:17" x14ac:dyDescent="0.25">
      <c r="A762" t="s">
        <v>1012</v>
      </c>
      <c r="B762" t="s">
        <v>1013</v>
      </c>
      <c r="C762">
        <v>506</v>
      </c>
      <c r="D762" t="s">
        <v>10</v>
      </c>
      <c r="E762">
        <v>323</v>
      </c>
      <c r="F762">
        <v>506</v>
      </c>
      <c r="G762">
        <v>1239</v>
      </c>
      <c r="H762" t="s">
        <v>11</v>
      </c>
      <c r="I762">
        <f t="shared" si="11"/>
        <v>184</v>
      </c>
      <c r="J762" t="str">
        <f>VLOOKUP(B762,Лист4!B:M,6,1)</f>
        <v>Bacteria</v>
      </c>
      <c r="K762" t="str">
        <f>VLOOKUP(B762,Лист4!B:M,7,1)</f>
        <v xml:space="preserve"> Firmicutes</v>
      </c>
      <c r="L762" t="str">
        <f>VLOOKUP(B762,Лист4!B:M,8,1)</f>
        <v xml:space="preserve"> Bacilli</v>
      </c>
      <c r="M762" t="str">
        <f>VLOOKUP(B762,Лист4!B:M,9,1)</f>
        <v xml:space="preserve"> Lactobacillales</v>
      </c>
      <c r="N762" t="str">
        <f>VLOOKUP(B762,Лист4!B:M,10,1)</f>
        <v xml:space="preserve"> Streptococcaceae</v>
      </c>
      <c r="O762" t="str">
        <f>VLOOKUP(B762,Лист4!B:M,11,1)</f>
        <v>Streptococcus.</v>
      </c>
      <c r="P762">
        <f>VLOOKUP(B762,Лист4!B:M,12,1)</f>
        <v>0</v>
      </c>
      <c r="Q762">
        <f>VLOOKUP(B762,Лист4!B:N,13,1)</f>
        <v>0</v>
      </c>
    </row>
    <row r="763" spans="1:17" x14ac:dyDescent="0.25">
      <c r="A763" t="s">
        <v>1014</v>
      </c>
      <c r="B763" t="s">
        <v>1015</v>
      </c>
      <c r="C763">
        <v>499</v>
      </c>
      <c r="D763" t="s">
        <v>14</v>
      </c>
      <c r="E763">
        <v>31</v>
      </c>
      <c r="F763">
        <v>304</v>
      </c>
      <c r="G763">
        <v>7592</v>
      </c>
      <c r="H763" t="s">
        <v>15</v>
      </c>
      <c r="I763">
        <f t="shared" si="11"/>
        <v>274</v>
      </c>
      <c r="J763" t="str">
        <f>VLOOKUP(B763,Лист4!B:M,6,1)</f>
        <v>Bacteria</v>
      </c>
      <c r="K763" t="str">
        <f>VLOOKUP(B763,Лист4!B:M,7,1)</f>
        <v xml:space="preserve"> Firmicutes</v>
      </c>
      <c r="L763" t="str">
        <f>VLOOKUP(B763,Лист4!B:M,8,1)</f>
        <v xml:space="preserve"> Bacilli</v>
      </c>
      <c r="M763" t="str">
        <f>VLOOKUP(B763,Лист4!B:M,9,1)</f>
        <v xml:space="preserve"> Lactobacillales</v>
      </c>
      <c r="N763" t="str">
        <f>VLOOKUP(B763,Лист4!B:M,10,1)</f>
        <v xml:space="preserve"> Streptococcaceae</v>
      </c>
      <c r="O763" t="str">
        <f>VLOOKUP(B763,Лист4!B:M,11,1)</f>
        <v>Streptococcus.</v>
      </c>
      <c r="P763">
        <f>VLOOKUP(B763,Лист4!B:M,12,1)</f>
        <v>0</v>
      </c>
      <c r="Q763">
        <f>VLOOKUP(B763,Лист4!B:N,13,1)</f>
        <v>0</v>
      </c>
    </row>
    <row r="764" spans="1:17" x14ac:dyDescent="0.25">
      <c r="A764" t="s">
        <v>1014</v>
      </c>
      <c r="B764" t="s">
        <v>1015</v>
      </c>
      <c r="C764">
        <v>499</v>
      </c>
      <c r="D764" t="s">
        <v>10</v>
      </c>
      <c r="E764">
        <v>318</v>
      </c>
      <c r="F764">
        <v>499</v>
      </c>
      <c r="G764">
        <v>1239</v>
      </c>
      <c r="H764" t="s">
        <v>11</v>
      </c>
      <c r="I764">
        <f t="shared" si="11"/>
        <v>182</v>
      </c>
      <c r="J764" t="str">
        <f>VLOOKUP(B764,Лист4!B:M,6,1)</f>
        <v>Bacteria</v>
      </c>
      <c r="K764" t="str">
        <f>VLOOKUP(B764,Лист4!B:M,7,1)</f>
        <v xml:space="preserve"> Firmicutes</v>
      </c>
      <c r="L764" t="str">
        <f>VLOOKUP(B764,Лист4!B:M,8,1)</f>
        <v xml:space="preserve"> Bacilli</v>
      </c>
      <c r="M764" t="str">
        <f>VLOOKUP(B764,Лист4!B:M,9,1)</f>
        <v xml:space="preserve"> Lactobacillales</v>
      </c>
      <c r="N764" t="str">
        <f>VLOOKUP(B764,Лист4!B:M,10,1)</f>
        <v xml:space="preserve"> Streptococcaceae</v>
      </c>
      <c r="O764" t="str">
        <f>VLOOKUP(B764,Лист4!B:M,11,1)</f>
        <v>Streptococcus.</v>
      </c>
      <c r="P764">
        <f>VLOOKUP(B764,Лист4!B:M,12,1)</f>
        <v>0</v>
      </c>
      <c r="Q764">
        <f>VLOOKUP(B764,Лист4!B:N,13,1)</f>
        <v>0</v>
      </c>
    </row>
    <row r="765" spans="1:17" x14ac:dyDescent="0.25">
      <c r="A765" t="s">
        <v>1016</v>
      </c>
      <c r="B765" t="s">
        <v>1017</v>
      </c>
      <c r="C765">
        <v>216</v>
      </c>
      <c r="D765" t="s">
        <v>10</v>
      </c>
      <c r="E765">
        <v>35</v>
      </c>
      <c r="F765">
        <v>216</v>
      </c>
      <c r="G765">
        <v>1239</v>
      </c>
      <c r="H765" t="s">
        <v>11</v>
      </c>
      <c r="I765">
        <f t="shared" si="11"/>
        <v>182</v>
      </c>
      <c r="J765" t="str">
        <f>VLOOKUP(B765,Лист4!B:M,6,1)</f>
        <v>Bacteria</v>
      </c>
      <c r="K765" t="str">
        <f>VLOOKUP(B765,Лист4!B:M,7,1)</f>
        <v xml:space="preserve"> Proteobacteria</v>
      </c>
      <c r="L765" t="str">
        <f>VLOOKUP(B765,Лист4!B:M,8,1)</f>
        <v xml:space="preserve"> Gammaproteobacteria</v>
      </c>
      <c r="M765" t="str">
        <f>VLOOKUP(B765,Лист4!B:M,9,1)</f>
        <v xml:space="preserve"> Enterobacteriales</v>
      </c>
      <c r="N765" t="str">
        <f>VLOOKUP(B765,Лист4!B:M,10,1)</f>
        <v>Enterobacteriaceae</v>
      </c>
      <c r="O765" t="str">
        <f>VLOOKUP(B765,Лист4!B:M,11,1)</f>
        <v xml:space="preserve"> Shigella.</v>
      </c>
      <c r="P765">
        <f>VLOOKUP(B765,Лист4!B:M,12,1)</f>
        <v>0</v>
      </c>
      <c r="Q765">
        <f>VLOOKUP(B765,Лист4!B:N,13,1)</f>
        <v>0</v>
      </c>
    </row>
    <row r="766" spans="1:17" x14ac:dyDescent="0.25">
      <c r="A766" t="s">
        <v>1018</v>
      </c>
      <c r="B766" t="s">
        <v>1019</v>
      </c>
      <c r="C766">
        <v>216</v>
      </c>
      <c r="D766" t="s">
        <v>10</v>
      </c>
      <c r="E766">
        <v>35</v>
      </c>
      <c r="F766">
        <v>216</v>
      </c>
      <c r="G766">
        <v>1239</v>
      </c>
      <c r="H766" t="s">
        <v>11</v>
      </c>
      <c r="I766">
        <f t="shared" si="11"/>
        <v>182</v>
      </c>
      <c r="J766" t="str">
        <f>VLOOKUP(B766,Лист4!B:M,6,1)</f>
        <v>Bacteria</v>
      </c>
      <c r="K766" t="str">
        <f>VLOOKUP(B766,Лист4!B:M,7,1)</f>
        <v xml:space="preserve"> Proteobacteria</v>
      </c>
      <c r="L766" t="str">
        <f>VLOOKUP(B766,Лист4!B:M,8,1)</f>
        <v xml:space="preserve"> Gammaproteobacteria</v>
      </c>
      <c r="M766" t="str">
        <f>VLOOKUP(B766,Лист4!B:M,9,1)</f>
        <v xml:space="preserve"> Enterobacteriales</v>
      </c>
      <c r="N766" t="str">
        <f>VLOOKUP(B766,Лист4!B:M,10,1)</f>
        <v>Enterobacteriaceae</v>
      </c>
      <c r="O766" t="str">
        <f>VLOOKUP(B766,Лист4!B:M,11,1)</f>
        <v xml:space="preserve"> Shigella.</v>
      </c>
      <c r="P766">
        <f>VLOOKUP(B766,Лист4!B:M,12,1)</f>
        <v>0</v>
      </c>
      <c r="Q766">
        <f>VLOOKUP(B766,Лист4!B:N,13,1)</f>
        <v>0</v>
      </c>
    </row>
    <row r="767" spans="1:17" x14ac:dyDescent="0.25">
      <c r="A767" t="s">
        <v>1020</v>
      </c>
      <c r="B767" t="s">
        <v>1021</v>
      </c>
      <c r="C767">
        <v>216</v>
      </c>
      <c r="D767" t="s">
        <v>10</v>
      </c>
      <c r="E767">
        <v>35</v>
      </c>
      <c r="F767">
        <v>216</v>
      </c>
      <c r="G767">
        <v>1239</v>
      </c>
      <c r="H767" t="s">
        <v>11</v>
      </c>
      <c r="I767">
        <f t="shared" si="11"/>
        <v>182</v>
      </c>
      <c r="J767" t="str">
        <f>VLOOKUP(B767,Лист4!B:M,6,1)</f>
        <v>Bacteria</v>
      </c>
      <c r="K767" t="str">
        <f>VLOOKUP(B767,Лист4!B:M,7,1)</f>
        <v xml:space="preserve"> Proteobacteria</v>
      </c>
      <c r="L767" t="str">
        <f>VLOOKUP(B767,Лист4!B:M,8,1)</f>
        <v xml:space="preserve"> Gammaproteobacteria</v>
      </c>
      <c r="M767" t="str">
        <f>VLOOKUP(B767,Лист4!B:M,9,1)</f>
        <v xml:space="preserve"> Enterobacteriales</v>
      </c>
      <c r="N767" t="str">
        <f>VLOOKUP(B767,Лист4!B:M,10,1)</f>
        <v>Enterobacteriaceae</v>
      </c>
      <c r="O767" t="str">
        <f>VLOOKUP(B767,Лист4!B:M,11,1)</f>
        <v xml:space="preserve"> Shigella.</v>
      </c>
      <c r="P767">
        <f>VLOOKUP(B767,Лист4!B:M,12,1)</f>
        <v>0</v>
      </c>
      <c r="Q767">
        <f>VLOOKUP(B767,Лист4!B:N,13,1)</f>
        <v>0</v>
      </c>
    </row>
    <row r="768" spans="1:17" x14ac:dyDescent="0.25">
      <c r="A768" t="s">
        <v>1022</v>
      </c>
      <c r="B768" t="s">
        <v>1023</v>
      </c>
      <c r="C768">
        <v>216</v>
      </c>
      <c r="D768" t="s">
        <v>10</v>
      </c>
      <c r="E768">
        <v>35</v>
      </c>
      <c r="F768">
        <v>216</v>
      </c>
      <c r="G768">
        <v>1239</v>
      </c>
      <c r="H768" t="s">
        <v>11</v>
      </c>
      <c r="I768">
        <f t="shared" si="11"/>
        <v>182</v>
      </c>
      <c r="J768" t="str">
        <f>VLOOKUP(B768,Лист4!B:M,6,1)</f>
        <v>Bacteria</v>
      </c>
      <c r="K768" t="str">
        <f>VLOOKUP(B768,Лист4!B:M,7,1)</f>
        <v xml:space="preserve"> Proteobacteria</v>
      </c>
      <c r="L768" t="str">
        <f>VLOOKUP(B768,Лист4!B:M,8,1)</f>
        <v xml:space="preserve"> Gammaproteobacteria</v>
      </c>
      <c r="M768" t="str">
        <f>VLOOKUP(B768,Лист4!B:M,9,1)</f>
        <v xml:space="preserve"> Enterobacteriales</v>
      </c>
      <c r="N768" t="str">
        <f>VLOOKUP(B768,Лист4!B:M,10,1)</f>
        <v>Enterobacteriaceae</v>
      </c>
      <c r="O768" t="str">
        <f>VLOOKUP(B768,Лист4!B:M,11,1)</f>
        <v xml:space="preserve"> Escherichia.</v>
      </c>
      <c r="P768">
        <f>VLOOKUP(B768,Лист4!B:M,12,1)</f>
        <v>0</v>
      </c>
      <c r="Q768">
        <f>VLOOKUP(B768,Лист4!B:N,13,1)</f>
        <v>0</v>
      </c>
    </row>
    <row r="769" spans="1:17" x14ac:dyDescent="0.25">
      <c r="A769" t="s">
        <v>1024</v>
      </c>
      <c r="B769" t="s">
        <v>1025</v>
      </c>
      <c r="C769">
        <v>216</v>
      </c>
      <c r="D769" t="s">
        <v>10</v>
      </c>
      <c r="E769">
        <v>35</v>
      </c>
      <c r="F769">
        <v>216</v>
      </c>
      <c r="G769">
        <v>1239</v>
      </c>
      <c r="H769" t="s">
        <v>11</v>
      </c>
      <c r="I769">
        <f t="shared" si="11"/>
        <v>182</v>
      </c>
      <c r="J769" t="str">
        <f>VLOOKUP(B769,Лист4!B:M,6,1)</f>
        <v>Bacteria</v>
      </c>
      <c r="K769" t="str">
        <f>VLOOKUP(B769,Лист4!B:M,7,1)</f>
        <v xml:space="preserve"> Proteobacteria</v>
      </c>
      <c r="L769" t="str">
        <f>VLOOKUP(B769,Лист4!B:M,8,1)</f>
        <v xml:space="preserve"> Gammaproteobacteria</v>
      </c>
      <c r="M769" t="str">
        <f>VLOOKUP(B769,Лист4!B:M,9,1)</f>
        <v xml:space="preserve"> Enterobacteriales</v>
      </c>
      <c r="N769" t="str">
        <f>VLOOKUP(B769,Лист4!B:M,10,1)</f>
        <v>Enterobacteriaceae</v>
      </c>
      <c r="O769" t="str">
        <f>VLOOKUP(B769,Лист4!B:M,11,1)</f>
        <v xml:space="preserve"> Escherichia.</v>
      </c>
      <c r="P769">
        <f>VLOOKUP(B769,Лист4!B:M,12,1)</f>
        <v>0</v>
      </c>
      <c r="Q769">
        <f>VLOOKUP(B769,Лист4!B:N,13,1)</f>
        <v>0</v>
      </c>
    </row>
    <row r="770" spans="1:17" x14ac:dyDescent="0.25">
      <c r="A770" t="s">
        <v>1026</v>
      </c>
      <c r="B770" t="s">
        <v>1027</v>
      </c>
      <c r="C770">
        <v>216</v>
      </c>
      <c r="D770" t="s">
        <v>10</v>
      </c>
      <c r="E770">
        <v>35</v>
      </c>
      <c r="F770">
        <v>216</v>
      </c>
      <c r="G770">
        <v>1239</v>
      </c>
      <c r="H770" t="s">
        <v>11</v>
      </c>
      <c r="I770">
        <f t="shared" si="11"/>
        <v>182</v>
      </c>
      <c r="J770" t="str">
        <f>VLOOKUP(B770,Лист4!B:M,6,1)</f>
        <v>Bacteria</v>
      </c>
      <c r="K770" t="str">
        <f>VLOOKUP(B770,Лист4!B:M,7,1)</f>
        <v xml:space="preserve"> Proteobacteria</v>
      </c>
      <c r="L770" t="str">
        <f>VLOOKUP(B770,Лист4!B:M,8,1)</f>
        <v xml:space="preserve"> Gammaproteobacteria</v>
      </c>
      <c r="M770" t="str">
        <f>VLOOKUP(B770,Лист4!B:M,9,1)</f>
        <v xml:space="preserve"> Enterobacteriales</v>
      </c>
      <c r="N770" t="str">
        <f>VLOOKUP(B770,Лист4!B:M,10,1)</f>
        <v>Enterobacteriaceae</v>
      </c>
      <c r="O770" t="str">
        <f>VLOOKUP(B770,Лист4!B:M,11,1)</f>
        <v xml:space="preserve"> Escherichia.</v>
      </c>
      <c r="P770">
        <f>VLOOKUP(B770,Лист4!B:M,12,1)</f>
        <v>0</v>
      </c>
      <c r="Q770">
        <f>VLOOKUP(B770,Лист4!B:N,13,1)</f>
        <v>0</v>
      </c>
    </row>
    <row r="771" spans="1:17" x14ac:dyDescent="0.25">
      <c r="A771" t="s">
        <v>1028</v>
      </c>
      <c r="B771" t="s">
        <v>1029</v>
      </c>
      <c r="C771">
        <v>216</v>
      </c>
      <c r="D771" t="s">
        <v>10</v>
      </c>
      <c r="E771">
        <v>35</v>
      </c>
      <c r="F771">
        <v>216</v>
      </c>
      <c r="G771">
        <v>1239</v>
      </c>
      <c r="H771" t="s">
        <v>11</v>
      </c>
      <c r="I771">
        <f t="shared" ref="I771:I834" si="12">F771-E771+1</f>
        <v>182</v>
      </c>
      <c r="J771" t="str">
        <f>VLOOKUP(B771,Лист4!B:M,6,1)</f>
        <v>Bacteria</v>
      </c>
      <c r="K771" t="str">
        <f>VLOOKUP(B771,Лист4!B:M,7,1)</f>
        <v xml:space="preserve"> Proteobacteria</v>
      </c>
      <c r="L771" t="str">
        <f>VLOOKUP(B771,Лист4!B:M,8,1)</f>
        <v xml:space="preserve"> Gammaproteobacteria</v>
      </c>
      <c r="M771" t="str">
        <f>VLOOKUP(B771,Лист4!B:M,9,1)</f>
        <v xml:space="preserve"> Enterobacteriales</v>
      </c>
      <c r="N771" t="str">
        <f>VLOOKUP(B771,Лист4!B:M,10,1)</f>
        <v>Enterobacteriaceae</v>
      </c>
      <c r="O771" t="str">
        <f>VLOOKUP(B771,Лист4!B:M,11,1)</f>
        <v xml:space="preserve"> Salmonella.</v>
      </c>
      <c r="P771">
        <f>VLOOKUP(B771,Лист4!B:M,12,1)</f>
        <v>0</v>
      </c>
      <c r="Q771">
        <f>VLOOKUP(B771,Лист4!B:N,13,1)</f>
        <v>0</v>
      </c>
    </row>
    <row r="772" spans="1:17" x14ac:dyDescent="0.25">
      <c r="A772" t="s">
        <v>1030</v>
      </c>
      <c r="B772" t="s">
        <v>1031</v>
      </c>
      <c r="C772">
        <v>216</v>
      </c>
      <c r="D772" t="s">
        <v>10</v>
      </c>
      <c r="E772">
        <v>35</v>
      </c>
      <c r="F772">
        <v>216</v>
      </c>
      <c r="G772">
        <v>1239</v>
      </c>
      <c r="H772" t="s">
        <v>11</v>
      </c>
      <c r="I772">
        <f t="shared" si="12"/>
        <v>182</v>
      </c>
      <c r="J772" t="str">
        <f>VLOOKUP(B772,Лист4!B:M,6,1)</f>
        <v>Bacteria</v>
      </c>
      <c r="K772" t="str">
        <f>VLOOKUP(B772,Лист4!B:M,7,1)</f>
        <v xml:space="preserve"> Proteobacteria</v>
      </c>
      <c r="L772" t="str">
        <f>VLOOKUP(B772,Лист4!B:M,8,1)</f>
        <v xml:space="preserve"> Gammaproteobacteria</v>
      </c>
      <c r="M772" t="str">
        <f>VLOOKUP(B772,Лист4!B:M,9,1)</f>
        <v xml:space="preserve"> Enterobacteriales</v>
      </c>
      <c r="N772" t="str">
        <f>VLOOKUP(B772,Лист4!B:M,10,1)</f>
        <v>Enterobacteriaceae</v>
      </c>
      <c r="O772" t="str">
        <f>VLOOKUP(B772,Лист4!B:M,11,1)</f>
        <v xml:space="preserve"> Salmonella.</v>
      </c>
      <c r="P772">
        <f>VLOOKUP(B772,Лист4!B:M,12,1)</f>
        <v>0</v>
      </c>
      <c r="Q772">
        <f>VLOOKUP(B772,Лист4!B:N,13,1)</f>
        <v>0</v>
      </c>
    </row>
    <row r="773" spans="1:17" x14ac:dyDescent="0.25">
      <c r="A773" t="s">
        <v>1032</v>
      </c>
      <c r="B773" t="s">
        <v>1033</v>
      </c>
      <c r="C773">
        <v>215</v>
      </c>
      <c r="D773" t="s">
        <v>10</v>
      </c>
      <c r="E773">
        <v>34</v>
      </c>
      <c r="F773">
        <v>215</v>
      </c>
      <c r="G773">
        <v>1239</v>
      </c>
      <c r="H773" t="s">
        <v>11</v>
      </c>
      <c r="I773">
        <f t="shared" si="12"/>
        <v>182</v>
      </c>
      <c r="J773" t="str">
        <f>VLOOKUP(B773,Лист4!B:M,6,1)</f>
        <v>Bacteria</v>
      </c>
      <c r="K773" t="str">
        <f>VLOOKUP(B773,Лист4!B:M,7,1)</f>
        <v xml:space="preserve"> Proteobacteria</v>
      </c>
      <c r="L773" t="str">
        <f>VLOOKUP(B773,Лист4!B:M,8,1)</f>
        <v xml:space="preserve"> Gammaproteobacteria</v>
      </c>
      <c r="M773" t="str">
        <f>VLOOKUP(B773,Лист4!B:M,9,1)</f>
        <v xml:space="preserve"> Enterobacteriales</v>
      </c>
      <c r="N773" t="str">
        <f>VLOOKUP(B773,Лист4!B:M,10,1)</f>
        <v>Enterobacteriaceae</v>
      </c>
      <c r="O773" t="str">
        <f>VLOOKUP(B773,Лист4!B:M,11,1)</f>
        <v xml:space="preserve"> Salmonella.</v>
      </c>
      <c r="P773">
        <f>VLOOKUP(B773,Лист4!B:M,12,1)</f>
        <v>0</v>
      </c>
      <c r="Q773">
        <f>VLOOKUP(B773,Лист4!B:N,13,1)</f>
        <v>0</v>
      </c>
    </row>
    <row r="774" spans="1:17" x14ac:dyDescent="0.25">
      <c r="A774" t="s">
        <v>1034</v>
      </c>
      <c r="B774" t="s">
        <v>1035</v>
      </c>
      <c r="C774">
        <v>215</v>
      </c>
      <c r="D774" t="s">
        <v>10</v>
      </c>
      <c r="E774">
        <v>34</v>
      </c>
      <c r="F774">
        <v>215</v>
      </c>
      <c r="G774">
        <v>1239</v>
      </c>
      <c r="H774" t="s">
        <v>11</v>
      </c>
      <c r="I774">
        <f t="shared" si="12"/>
        <v>182</v>
      </c>
      <c r="J774" t="str">
        <f>VLOOKUP(B774,Лист4!B:M,6,1)</f>
        <v>Bacteria</v>
      </c>
      <c r="K774" t="str">
        <f>VLOOKUP(B774,Лист4!B:M,7,1)</f>
        <v xml:space="preserve"> Proteobacteria</v>
      </c>
      <c r="L774" t="str">
        <f>VLOOKUP(B774,Лист4!B:M,8,1)</f>
        <v xml:space="preserve"> Gammaproteobacteria</v>
      </c>
      <c r="M774" t="str">
        <f>VLOOKUP(B774,Лист4!B:M,9,1)</f>
        <v xml:space="preserve"> Enterobacteriales</v>
      </c>
      <c r="N774" t="str">
        <f>VLOOKUP(B774,Лист4!B:M,10,1)</f>
        <v>Enterobacteriaceae</v>
      </c>
      <c r="O774" t="str">
        <f>VLOOKUP(B774,Лист4!B:M,11,1)</f>
        <v xml:space="preserve"> Salmonella.</v>
      </c>
      <c r="P774">
        <f>VLOOKUP(B774,Лист4!B:M,12,1)</f>
        <v>0</v>
      </c>
      <c r="Q774">
        <f>VLOOKUP(B774,Лист4!B:N,13,1)</f>
        <v>0</v>
      </c>
    </row>
    <row r="775" spans="1:17" x14ac:dyDescent="0.25">
      <c r="A775" t="s">
        <v>1036</v>
      </c>
      <c r="B775" t="s">
        <v>1037</v>
      </c>
      <c r="C775">
        <v>215</v>
      </c>
      <c r="D775" t="s">
        <v>10</v>
      </c>
      <c r="E775">
        <v>34</v>
      </c>
      <c r="F775">
        <v>215</v>
      </c>
      <c r="G775">
        <v>1239</v>
      </c>
      <c r="H775" t="s">
        <v>11</v>
      </c>
      <c r="I775">
        <f t="shared" si="12"/>
        <v>182</v>
      </c>
      <c r="J775" t="str">
        <f>VLOOKUP(B775,Лист4!B:M,6,1)</f>
        <v>Bacteria</v>
      </c>
      <c r="K775" t="str">
        <f>VLOOKUP(B775,Лист4!B:M,7,1)</f>
        <v xml:space="preserve"> Proteobacteria</v>
      </c>
      <c r="L775" t="str">
        <f>VLOOKUP(B775,Лист4!B:M,8,1)</f>
        <v xml:space="preserve"> Gammaproteobacteria</v>
      </c>
      <c r="M775" t="str">
        <f>VLOOKUP(B775,Лист4!B:M,9,1)</f>
        <v xml:space="preserve"> Enterobacteriales</v>
      </c>
      <c r="N775" t="str">
        <f>VLOOKUP(B775,Лист4!B:M,10,1)</f>
        <v>Enterobacteriaceae</v>
      </c>
      <c r="O775" t="str">
        <f>VLOOKUP(B775,Лист4!B:M,11,1)</f>
        <v xml:space="preserve"> Salmonella.</v>
      </c>
      <c r="P775">
        <f>VLOOKUP(B775,Лист4!B:M,12,1)</f>
        <v>0</v>
      </c>
      <c r="Q775">
        <f>VLOOKUP(B775,Лист4!B:N,13,1)</f>
        <v>0</v>
      </c>
    </row>
    <row r="776" spans="1:17" x14ac:dyDescent="0.25">
      <c r="A776" t="s">
        <v>1038</v>
      </c>
      <c r="B776" t="s">
        <v>1039</v>
      </c>
      <c r="C776">
        <v>215</v>
      </c>
      <c r="D776" t="s">
        <v>10</v>
      </c>
      <c r="E776">
        <v>34</v>
      </c>
      <c r="F776">
        <v>215</v>
      </c>
      <c r="G776">
        <v>1239</v>
      </c>
      <c r="H776" t="s">
        <v>11</v>
      </c>
      <c r="I776">
        <f t="shared" si="12"/>
        <v>182</v>
      </c>
      <c r="J776" t="str">
        <f>VLOOKUP(B776,Лист4!B:M,6,1)</f>
        <v>Bacteria</v>
      </c>
      <c r="K776" t="str">
        <f>VLOOKUP(B776,Лист4!B:M,7,1)</f>
        <v xml:space="preserve"> Proteobacteria</v>
      </c>
      <c r="L776" t="str">
        <f>VLOOKUP(B776,Лист4!B:M,8,1)</f>
        <v xml:space="preserve"> Gammaproteobacteria</v>
      </c>
      <c r="M776" t="str">
        <f>VLOOKUP(B776,Лист4!B:M,9,1)</f>
        <v xml:space="preserve"> Enterobacteriales</v>
      </c>
      <c r="N776" t="str">
        <f>VLOOKUP(B776,Лист4!B:M,10,1)</f>
        <v>Enterobacteriaceae</v>
      </c>
      <c r="O776" t="str">
        <f>VLOOKUP(B776,Лист4!B:M,11,1)</f>
        <v xml:space="preserve"> Salmonella.</v>
      </c>
      <c r="P776">
        <f>VLOOKUP(B776,Лист4!B:M,12,1)</f>
        <v>0</v>
      </c>
      <c r="Q776">
        <f>VLOOKUP(B776,Лист4!B:N,13,1)</f>
        <v>0</v>
      </c>
    </row>
    <row r="777" spans="1:17" x14ac:dyDescent="0.25">
      <c r="A777" t="s">
        <v>1040</v>
      </c>
      <c r="B777" t="s">
        <v>1041</v>
      </c>
      <c r="C777">
        <v>215</v>
      </c>
      <c r="D777" t="s">
        <v>10</v>
      </c>
      <c r="E777">
        <v>34</v>
      </c>
      <c r="F777">
        <v>215</v>
      </c>
      <c r="G777">
        <v>1239</v>
      </c>
      <c r="H777" t="s">
        <v>11</v>
      </c>
      <c r="I777">
        <f t="shared" si="12"/>
        <v>182</v>
      </c>
      <c r="J777" t="str">
        <f>VLOOKUP(B777,Лист4!B:M,6,1)</f>
        <v>Bacteria</v>
      </c>
      <c r="K777" t="str">
        <f>VLOOKUP(B777,Лист4!B:M,7,1)</f>
        <v xml:space="preserve"> Proteobacteria</v>
      </c>
      <c r="L777" t="str">
        <f>VLOOKUP(B777,Лист4!B:M,8,1)</f>
        <v xml:space="preserve"> Gammaproteobacteria</v>
      </c>
      <c r="M777" t="str">
        <f>VLOOKUP(B777,Лист4!B:M,9,1)</f>
        <v xml:space="preserve"> Enterobacteriales</v>
      </c>
      <c r="N777" t="str">
        <f>VLOOKUP(B777,Лист4!B:M,10,1)</f>
        <v>Enterobacteriaceae</v>
      </c>
      <c r="O777" t="str">
        <f>VLOOKUP(B777,Лист4!B:M,11,1)</f>
        <v xml:space="preserve"> Salmonella.</v>
      </c>
      <c r="P777">
        <f>VLOOKUP(B777,Лист4!B:M,12,1)</f>
        <v>0</v>
      </c>
      <c r="Q777">
        <f>VLOOKUP(B777,Лист4!B:N,13,1)</f>
        <v>0</v>
      </c>
    </row>
    <row r="778" spans="1:17" x14ac:dyDescent="0.25">
      <c r="A778" t="s">
        <v>1042</v>
      </c>
      <c r="B778" t="s">
        <v>1043</v>
      </c>
      <c r="C778">
        <v>215</v>
      </c>
      <c r="D778" t="s">
        <v>10</v>
      </c>
      <c r="E778">
        <v>34</v>
      </c>
      <c r="F778">
        <v>215</v>
      </c>
      <c r="G778">
        <v>1239</v>
      </c>
      <c r="H778" t="s">
        <v>11</v>
      </c>
      <c r="I778">
        <f t="shared" si="12"/>
        <v>182</v>
      </c>
      <c r="J778" t="str">
        <f>VLOOKUP(B778,Лист4!B:M,6,1)</f>
        <v>Bacteria</v>
      </c>
      <c r="K778" t="str">
        <f>VLOOKUP(B778,Лист4!B:M,7,1)</f>
        <v xml:space="preserve"> Proteobacteria</v>
      </c>
      <c r="L778" t="str">
        <f>VLOOKUP(B778,Лист4!B:M,8,1)</f>
        <v xml:space="preserve"> Gammaproteobacteria</v>
      </c>
      <c r="M778" t="str">
        <f>VLOOKUP(B778,Лист4!B:M,9,1)</f>
        <v xml:space="preserve"> Enterobacteriales</v>
      </c>
      <c r="N778" t="str">
        <f>VLOOKUP(B778,Лист4!B:M,10,1)</f>
        <v>Enterobacteriaceae</v>
      </c>
      <c r="O778" t="str">
        <f>VLOOKUP(B778,Лист4!B:M,11,1)</f>
        <v xml:space="preserve"> Salmonella.</v>
      </c>
      <c r="P778">
        <f>VLOOKUP(B778,Лист4!B:M,12,1)</f>
        <v>0</v>
      </c>
      <c r="Q778">
        <f>VLOOKUP(B778,Лист4!B:N,13,1)</f>
        <v>0</v>
      </c>
    </row>
    <row r="779" spans="1:17" x14ac:dyDescent="0.25">
      <c r="A779" t="s">
        <v>1044</v>
      </c>
      <c r="B779" t="s">
        <v>1045</v>
      </c>
      <c r="C779">
        <v>215</v>
      </c>
      <c r="D779" t="s">
        <v>10</v>
      </c>
      <c r="E779">
        <v>34</v>
      </c>
      <c r="F779">
        <v>215</v>
      </c>
      <c r="G779">
        <v>1239</v>
      </c>
      <c r="H779" t="s">
        <v>11</v>
      </c>
      <c r="I779">
        <f t="shared" si="12"/>
        <v>182</v>
      </c>
      <c r="J779" t="str">
        <f>VLOOKUP(B779,Лист4!B:M,6,1)</f>
        <v>Bacteria</v>
      </c>
      <c r="K779" t="str">
        <f>VLOOKUP(B779,Лист4!B:M,7,1)</f>
        <v xml:space="preserve"> Proteobacteria</v>
      </c>
      <c r="L779" t="str">
        <f>VLOOKUP(B779,Лист4!B:M,8,1)</f>
        <v xml:space="preserve"> Gammaproteobacteria</v>
      </c>
      <c r="M779" t="str">
        <f>VLOOKUP(B779,Лист4!B:M,9,1)</f>
        <v xml:space="preserve"> Enterobacteriales</v>
      </c>
      <c r="N779" t="str">
        <f>VLOOKUP(B779,Лист4!B:M,10,1)</f>
        <v>Enterobacteriaceae</v>
      </c>
      <c r="O779" t="str">
        <f>VLOOKUP(B779,Лист4!B:M,11,1)</f>
        <v xml:space="preserve"> Salmonella.</v>
      </c>
      <c r="P779">
        <f>VLOOKUP(B779,Лист4!B:M,12,1)</f>
        <v>0</v>
      </c>
      <c r="Q779">
        <f>VLOOKUP(B779,Лист4!B:N,13,1)</f>
        <v>0</v>
      </c>
    </row>
    <row r="780" spans="1:17" x14ac:dyDescent="0.25">
      <c r="A780" t="s">
        <v>1046</v>
      </c>
      <c r="B780" t="s">
        <v>1047</v>
      </c>
      <c r="C780">
        <v>215</v>
      </c>
      <c r="D780" t="s">
        <v>10</v>
      </c>
      <c r="E780">
        <v>34</v>
      </c>
      <c r="F780">
        <v>215</v>
      </c>
      <c r="G780">
        <v>1239</v>
      </c>
      <c r="H780" t="s">
        <v>11</v>
      </c>
      <c r="I780">
        <f t="shared" si="12"/>
        <v>182</v>
      </c>
      <c r="J780" t="str">
        <f>VLOOKUP(B780,Лист4!B:M,6,1)</f>
        <v>Bacteria</v>
      </c>
      <c r="K780" t="str">
        <f>VLOOKUP(B780,Лист4!B:M,7,1)</f>
        <v xml:space="preserve"> Proteobacteria</v>
      </c>
      <c r="L780" t="str">
        <f>VLOOKUP(B780,Лист4!B:M,8,1)</f>
        <v xml:space="preserve"> Gammaproteobacteria</v>
      </c>
      <c r="M780" t="str">
        <f>VLOOKUP(B780,Лист4!B:M,9,1)</f>
        <v xml:space="preserve"> Enterobacteriales</v>
      </c>
      <c r="N780" t="str">
        <f>VLOOKUP(B780,Лист4!B:M,10,1)</f>
        <v>Enterobacteriaceae</v>
      </c>
      <c r="O780" t="str">
        <f>VLOOKUP(B780,Лист4!B:M,11,1)</f>
        <v xml:space="preserve"> Salmonella.</v>
      </c>
      <c r="P780">
        <f>VLOOKUP(B780,Лист4!B:M,12,1)</f>
        <v>0</v>
      </c>
      <c r="Q780">
        <f>VLOOKUP(B780,Лист4!B:N,13,1)</f>
        <v>0</v>
      </c>
    </row>
    <row r="781" spans="1:17" x14ac:dyDescent="0.25">
      <c r="A781" t="s">
        <v>1048</v>
      </c>
      <c r="B781" t="s">
        <v>1049</v>
      </c>
      <c r="C781">
        <v>215</v>
      </c>
      <c r="D781" t="s">
        <v>10</v>
      </c>
      <c r="E781">
        <v>34</v>
      </c>
      <c r="F781">
        <v>215</v>
      </c>
      <c r="G781">
        <v>1239</v>
      </c>
      <c r="H781" t="s">
        <v>11</v>
      </c>
      <c r="I781">
        <f t="shared" si="12"/>
        <v>182</v>
      </c>
      <c r="J781" t="str">
        <f>VLOOKUP(B781,Лист4!B:M,6,1)</f>
        <v>Bacteria</v>
      </c>
      <c r="K781" t="str">
        <f>VLOOKUP(B781,Лист4!B:M,7,1)</f>
        <v xml:space="preserve"> Proteobacteria</v>
      </c>
      <c r="L781" t="str">
        <f>VLOOKUP(B781,Лист4!B:M,8,1)</f>
        <v xml:space="preserve"> Gammaproteobacteria</v>
      </c>
      <c r="M781" t="str">
        <f>VLOOKUP(B781,Лист4!B:M,9,1)</f>
        <v xml:space="preserve"> Enterobacteriales</v>
      </c>
      <c r="N781" t="str">
        <f>VLOOKUP(B781,Лист4!B:M,10,1)</f>
        <v>Enterobacteriaceae</v>
      </c>
      <c r="O781" t="str">
        <f>VLOOKUP(B781,Лист4!B:M,11,1)</f>
        <v xml:space="preserve"> Salmonella.</v>
      </c>
      <c r="P781">
        <f>VLOOKUP(B781,Лист4!B:M,12,1)</f>
        <v>0</v>
      </c>
      <c r="Q781">
        <f>VLOOKUP(B781,Лист4!B:N,13,1)</f>
        <v>0</v>
      </c>
    </row>
    <row r="782" spans="1:17" x14ac:dyDescent="0.25">
      <c r="A782" t="s">
        <v>1050</v>
      </c>
      <c r="B782" t="s">
        <v>1051</v>
      </c>
      <c r="C782">
        <v>215</v>
      </c>
      <c r="D782" t="s">
        <v>10</v>
      </c>
      <c r="E782">
        <v>34</v>
      </c>
      <c r="F782">
        <v>215</v>
      </c>
      <c r="G782">
        <v>1239</v>
      </c>
      <c r="H782" t="s">
        <v>11</v>
      </c>
      <c r="I782">
        <f t="shared" si="12"/>
        <v>182</v>
      </c>
      <c r="J782" t="str">
        <f>VLOOKUP(B782,Лист4!B:M,6,1)</f>
        <v>Bacteria</v>
      </c>
      <c r="K782" t="str">
        <f>VLOOKUP(B782,Лист4!B:M,7,1)</f>
        <v xml:space="preserve"> Proteobacteria</v>
      </c>
      <c r="L782" t="str">
        <f>VLOOKUP(B782,Лист4!B:M,8,1)</f>
        <v xml:space="preserve"> Gammaproteobacteria</v>
      </c>
      <c r="M782" t="str">
        <f>VLOOKUP(B782,Лист4!B:M,9,1)</f>
        <v xml:space="preserve"> Enterobacteriales</v>
      </c>
      <c r="N782" t="str">
        <f>VLOOKUP(B782,Лист4!B:M,10,1)</f>
        <v>Enterobacteriaceae</v>
      </c>
      <c r="O782" t="str">
        <f>VLOOKUP(B782,Лист4!B:M,11,1)</f>
        <v xml:space="preserve"> Salmonella.</v>
      </c>
      <c r="P782">
        <f>VLOOKUP(B782,Лист4!B:M,12,1)</f>
        <v>0</v>
      </c>
      <c r="Q782">
        <f>VLOOKUP(B782,Лист4!B:N,13,1)</f>
        <v>0</v>
      </c>
    </row>
    <row r="783" spans="1:17" x14ac:dyDescent="0.25">
      <c r="A783" t="s">
        <v>1052</v>
      </c>
      <c r="B783" t="s">
        <v>1053</v>
      </c>
      <c r="C783">
        <v>215</v>
      </c>
      <c r="D783" t="s">
        <v>10</v>
      </c>
      <c r="E783">
        <v>34</v>
      </c>
      <c r="F783">
        <v>215</v>
      </c>
      <c r="G783">
        <v>1239</v>
      </c>
      <c r="H783" t="s">
        <v>11</v>
      </c>
      <c r="I783">
        <f t="shared" si="12"/>
        <v>182</v>
      </c>
      <c r="J783" t="str">
        <f>VLOOKUP(B783,Лист4!B:M,6,1)</f>
        <v>Bacteria</v>
      </c>
      <c r="K783" t="str">
        <f>VLOOKUP(B783,Лист4!B:M,7,1)</f>
        <v xml:space="preserve"> Proteobacteria</v>
      </c>
      <c r="L783" t="str">
        <f>VLOOKUP(B783,Лист4!B:M,8,1)</f>
        <v xml:space="preserve"> Gammaproteobacteria</v>
      </c>
      <c r="M783" t="str">
        <f>VLOOKUP(B783,Лист4!B:M,9,1)</f>
        <v xml:space="preserve"> Enterobacteriales</v>
      </c>
      <c r="N783" t="str">
        <f>VLOOKUP(B783,Лист4!B:M,10,1)</f>
        <v>Enterobacteriaceae</v>
      </c>
      <c r="O783" t="str">
        <f>VLOOKUP(B783,Лист4!B:M,11,1)</f>
        <v xml:space="preserve"> Salmonella.</v>
      </c>
      <c r="P783">
        <f>VLOOKUP(B783,Лист4!B:M,12,1)</f>
        <v>0</v>
      </c>
      <c r="Q783">
        <f>VLOOKUP(B783,Лист4!B:N,13,1)</f>
        <v>0</v>
      </c>
    </row>
    <row r="784" spans="1:17" x14ac:dyDescent="0.25">
      <c r="A784" t="s">
        <v>1054</v>
      </c>
      <c r="B784" t="s">
        <v>1055</v>
      </c>
      <c r="C784">
        <v>215</v>
      </c>
      <c r="D784" t="s">
        <v>10</v>
      </c>
      <c r="E784">
        <v>34</v>
      </c>
      <c r="F784">
        <v>215</v>
      </c>
      <c r="G784">
        <v>1239</v>
      </c>
      <c r="H784" t="s">
        <v>11</v>
      </c>
      <c r="I784">
        <f t="shared" si="12"/>
        <v>182</v>
      </c>
      <c r="J784" t="str">
        <f>VLOOKUP(B784,Лист4!B:M,6,1)</f>
        <v>Bacteria</v>
      </c>
      <c r="K784" t="str">
        <f>VLOOKUP(B784,Лист4!B:M,7,1)</f>
        <v xml:space="preserve"> Proteobacteria</v>
      </c>
      <c r="L784" t="str">
        <f>VLOOKUP(B784,Лист4!B:M,8,1)</f>
        <v xml:space="preserve"> Gammaproteobacteria</v>
      </c>
      <c r="M784" t="str">
        <f>VLOOKUP(B784,Лист4!B:M,9,1)</f>
        <v xml:space="preserve"> Enterobacteriales</v>
      </c>
      <c r="N784" t="str">
        <f>VLOOKUP(B784,Лист4!B:M,10,1)</f>
        <v>Enterobacteriaceae</v>
      </c>
      <c r="O784" t="str">
        <f>VLOOKUP(B784,Лист4!B:M,11,1)</f>
        <v xml:space="preserve"> Salmonella.</v>
      </c>
      <c r="P784">
        <f>VLOOKUP(B784,Лист4!B:M,12,1)</f>
        <v>0</v>
      </c>
      <c r="Q784">
        <f>VLOOKUP(B784,Лист4!B:N,13,1)</f>
        <v>0</v>
      </c>
    </row>
    <row r="785" spans="1:17" x14ac:dyDescent="0.25">
      <c r="A785" t="s">
        <v>1056</v>
      </c>
      <c r="B785" t="s">
        <v>1057</v>
      </c>
      <c r="C785">
        <v>215</v>
      </c>
      <c r="D785" t="s">
        <v>10</v>
      </c>
      <c r="E785">
        <v>34</v>
      </c>
      <c r="F785">
        <v>215</v>
      </c>
      <c r="G785">
        <v>1239</v>
      </c>
      <c r="H785" t="s">
        <v>11</v>
      </c>
      <c r="I785">
        <f t="shared" si="12"/>
        <v>182</v>
      </c>
      <c r="J785" t="str">
        <f>VLOOKUP(B785,Лист4!B:M,6,1)</f>
        <v>Bacteria</v>
      </c>
      <c r="K785" t="str">
        <f>VLOOKUP(B785,Лист4!B:M,7,1)</f>
        <v xml:space="preserve"> Proteobacteria</v>
      </c>
      <c r="L785" t="str">
        <f>VLOOKUP(B785,Лист4!B:M,8,1)</f>
        <v xml:space="preserve"> Gammaproteobacteria</v>
      </c>
      <c r="M785" t="str">
        <f>VLOOKUP(B785,Лист4!B:M,9,1)</f>
        <v xml:space="preserve"> Enterobacteriales</v>
      </c>
      <c r="N785" t="str">
        <f>VLOOKUP(B785,Лист4!B:M,10,1)</f>
        <v>Enterobacteriaceae</v>
      </c>
      <c r="O785" t="str">
        <f>VLOOKUP(B785,Лист4!B:M,11,1)</f>
        <v xml:space="preserve"> Salmonella.</v>
      </c>
      <c r="P785">
        <f>VLOOKUP(B785,Лист4!B:M,12,1)</f>
        <v>0</v>
      </c>
      <c r="Q785">
        <f>VLOOKUP(B785,Лист4!B:N,13,1)</f>
        <v>0</v>
      </c>
    </row>
    <row r="786" spans="1:17" x14ac:dyDescent="0.25">
      <c r="A786" t="s">
        <v>1058</v>
      </c>
      <c r="B786" t="s">
        <v>1059</v>
      </c>
      <c r="C786">
        <v>215</v>
      </c>
      <c r="D786" t="s">
        <v>10</v>
      </c>
      <c r="E786">
        <v>34</v>
      </c>
      <c r="F786">
        <v>215</v>
      </c>
      <c r="G786">
        <v>1239</v>
      </c>
      <c r="H786" t="s">
        <v>11</v>
      </c>
      <c r="I786">
        <f t="shared" si="12"/>
        <v>182</v>
      </c>
      <c r="J786" t="str">
        <f>VLOOKUP(B786,Лист4!B:M,6,1)</f>
        <v>Bacteria</v>
      </c>
      <c r="K786" t="str">
        <f>VLOOKUP(B786,Лист4!B:M,7,1)</f>
        <v xml:space="preserve"> Proteobacteria</v>
      </c>
      <c r="L786" t="str">
        <f>VLOOKUP(B786,Лист4!B:M,8,1)</f>
        <v xml:space="preserve"> Gammaproteobacteria</v>
      </c>
      <c r="M786" t="str">
        <f>VLOOKUP(B786,Лист4!B:M,9,1)</f>
        <v xml:space="preserve"> Enterobacteriales</v>
      </c>
      <c r="N786" t="str">
        <f>VLOOKUP(B786,Лист4!B:M,10,1)</f>
        <v>Enterobacteriaceae</v>
      </c>
      <c r="O786" t="str">
        <f>VLOOKUP(B786,Лист4!B:M,11,1)</f>
        <v xml:space="preserve"> Salmonella.</v>
      </c>
      <c r="P786">
        <f>VLOOKUP(B786,Лист4!B:M,12,1)</f>
        <v>0</v>
      </c>
      <c r="Q786">
        <f>VLOOKUP(B786,Лист4!B:N,13,1)</f>
        <v>0</v>
      </c>
    </row>
    <row r="787" spans="1:17" x14ac:dyDescent="0.25">
      <c r="A787" t="s">
        <v>1060</v>
      </c>
      <c r="B787" t="s">
        <v>1061</v>
      </c>
      <c r="C787">
        <v>215</v>
      </c>
      <c r="D787" t="s">
        <v>10</v>
      </c>
      <c r="E787">
        <v>34</v>
      </c>
      <c r="F787">
        <v>215</v>
      </c>
      <c r="G787">
        <v>1239</v>
      </c>
      <c r="H787" t="s">
        <v>11</v>
      </c>
      <c r="I787">
        <f t="shared" si="12"/>
        <v>182</v>
      </c>
      <c r="J787" t="str">
        <f>VLOOKUP(B787,Лист4!B:M,6,1)</f>
        <v>Bacteria</v>
      </c>
      <c r="K787" t="str">
        <f>VLOOKUP(B787,Лист4!B:M,7,1)</f>
        <v xml:space="preserve"> Proteobacteria</v>
      </c>
      <c r="L787" t="str">
        <f>VLOOKUP(B787,Лист4!B:M,8,1)</f>
        <v xml:space="preserve"> Gammaproteobacteria</v>
      </c>
      <c r="M787" t="str">
        <f>VLOOKUP(B787,Лист4!B:M,9,1)</f>
        <v xml:space="preserve"> Enterobacteriales</v>
      </c>
      <c r="N787" t="str">
        <f>VLOOKUP(B787,Лист4!B:M,10,1)</f>
        <v>Enterobacteriaceae</v>
      </c>
      <c r="O787" t="str">
        <f>VLOOKUP(B787,Лист4!B:M,11,1)</f>
        <v xml:space="preserve"> Salmonella.</v>
      </c>
      <c r="P787">
        <f>VLOOKUP(B787,Лист4!B:M,12,1)</f>
        <v>0</v>
      </c>
      <c r="Q787">
        <f>VLOOKUP(B787,Лист4!B:N,13,1)</f>
        <v>0</v>
      </c>
    </row>
    <row r="788" spans="1:17" x14ac:dyDescent="0.25">
      <c r="A788" t="s">
        <v>1062</v>
      </c>
      <c r="B788" t="s">
        <v>1063</v>
      </c>
      <c r="C788">
        <v>215</v>
      </c>
      <c r="D788" t="s">
        <v>10</v>
      </c>
      <c r="E788">
        <v>34</v>
      </c>
      <c r="F788">
        <v>215</v>
      </c>
      <c r="G788">
        <v>1239</v>
      </c>
      <c r="H788" t="s">
        <v>11</v>
      </c>
      <c r="I788">
        <f t="shared" si="12"/>
        <v>182</v>
      </c>
      <c r="J788" t="str">
        <f>VLOOKUP(B788,Лист4!B:M,6,1)</f>
        <v>Bacteria</v>
      </c>
      <c r="K788" t="str">
        <f>VLOOKUP(B788,Лист4!B:M,7,1)</f>
        <v xml:space="preserve"> Proteobacteria</v>
      </c>
      <c r="L788" t="str">
        <f>VLOOKUP(B788,Лист4!B:M,8,1)</f>
        <v xml:space="preserve"> Gammaproteobacteria</v>
      </c>
      <c r="M788" t="str">
        <f>VLOOKUP(B788,Лист4!B:M,9,1)</f>
        <v xml:space="preserve"> Enterobacteriales</v>
      </c>
      <c r="N788" t="str">
        <f>VLOOKUP(B788,Лист4!B:M,10,1)</f>
        <v>Enterobacteriaceae</v>
      </c>
      <c r="O788" t="str">
        <f>VLOOKUP(B788,Лист4!B:M,11,1)</f>
        <v xml:space="preserve"> Salmonella.</v>
      </c>
      <c r="P788">
        <f>VLOOKUP(B788,Лист4!B:M,12,1)</f>
        <v>0</v>
      </c>
      <c r="Q788">
        <f>VLOOKUP(B788,Лист4!B:N,13,1)</f>
        <v>0</v>
      </c>
    </row>
    <row r="789" spans="1:17" x14ac:dyDescent="0.25">
      <c r="A789" t="s">
        <v>1064</v>
      </c>
      <c r="B789" t="s">
        <v>1065</v>
      </c>
      <c r="C789">
        <v>216</v>
      </c>
      <c r="D789" t="s">
        <v>10</v>
      </c>
      <c r="E789">
        <v>35</v>
      </c>
      <c r="F789">
        <v>216</v>
      </c>
      <c r="G789">
        <v>1239</v>
      </c>
      <c r="H789" t="s">
        <v>11</v>
      </c>
      <c r="I789">
        <f t="shared" si="12"/>
        <v>182</v>
      </c>
      <c r="J789" t="str">
        <f>VLOOKUP(B789,Лист4!B:M,6,1)</f>
        <v>Bacteria</v>
      </c>
      <c r="K789" t="str">
        <f>VLOOKUP(B789,Лист4!B:M,7,1)</f>
        <v xml:space="preserve"> Proteobacteria</v>
      </c>
      <c r="L789" t="str">
        <f>VLOOKUP(B789,Лист4!B:M,8,1)</f>
        <v xml:space="preserve"> Gammaproteobacteria</v>
      </c>
      <c r="M789" t="str">
        <f>VLOOKUP(B789,Лист4!B:M,9,1)</f>
        <v xml:space="preserve"> Enterobacteriales</v>
      </c>
      <c r="N789" t="str">
        <f>VLOOKUP(B789,Лист4!B:M,10,1)</f>
        <v>Enterobacteriaceae</v>
      </c>
      <c r="O789" t="str">
        <f>VLOOKUP(B789,Лист4!B:M,11,1)</f>
        <v xml:space="preserve"> Salmonella.</v>
      </c>
      <c r="P789">
        <f>VLOOKUP(B789,Лист4!B:M,12,1)</f>
        <v>0</v>
      </c>
      <c r="Q789">
        <f>VLOOKUP(B789,Лист4!B:N,13,1)</f>
        <v>0</v>
      </c>
    </row>
    <row r="790" spans="1:17" x14ac:dyDescent="0.25">
      <c r="A790" t="s">
        <v>1066</v>
      </c>
      <c r="B790" t="s">
        <v>1067</v>
      </c>
      <c r="C790">
        <v>215</v>
      </c>
      <c r="D790" t="s">
        <v>10</v>
      </c>
      <c r="E790">
        <v>34</v>
      </c>
      <c r="F790">
        <v>215</v>
      </c>
      <c r="G790">
        <v>1239</v>
      </c>
      <c r="H790" t="s">
        <v>11</v>
      </c>
      <c r="I790">
        <f t="shared" si="12"/>
        <v>182</v>
      </c>
      <c r="J790" t="str">
        <f>VLOOKUP(B790,Лист4!B:M,6,1)</f>
        <v>Bacteria</v>
      </c>
      <c r="K790" t="str">
        <f>VLOOKUP(B790,Лист4!B:M,7,1)</f>
        <v xml:space="preserve"> Proteobacteria</v>
      </c>
      <c r="L790" t="str">
        <f>VLOOKUP(B790,Лист4!B:M,8,1)</f>
        <v xml:space="preserve"> Gammaproteobacteria</v>
      </c>
      <c r="M790" t="str">
        <f>VLOOKUP(B790,Лист4!B:M,9,1)</f>
        <v xml:space="preserve"> Enterobacteriales</v>
      </c>
      <c r="N790" t="str">
        <f>VLOOKUP(B790,Лист4!B:M,10,1)</f>
        <v>Enterobacteriaceae</v>
      </c>
      <c r="O790" t="str">
        <f>VLOOKUP(B790,Лист4!B:M,11,1)</f>
        <v xml:space="preserve"> Salmonella.</v>
      </c>
      <c r="P790">
        <f>VLOOKUP(B790,Лист4!B:M,12,1)</f>
        <v>0</v>
      </c>
      <c r="Q790">
        <f>VLOOKUP(B790,Лист4!B:N,13,1)</f>
        <v>0</v>
      </c>
    </row>
    <row r="791" spans="1:17" x14ac:dyDescent="0.25">
      <c r="A791" t="s">
        <v>1068</v>
      </c>
      <c r="B791" t="s">
        <v>1069</v>
      </c>
      <c r="C791">
        <v>215</v>
      </c>
      <c r="D791" t="s">
        <v>10</v>
      </c>
      <c r="E791">
        <v>34</v>
      </c>
      <c r="F791">
        <v>215</v>
      </c>
      <c r="G791">
        <v>1239</v>
      </c>
      <c r="H791" t="s">
        <v>11</v>
      </c>
      <c r="I791">
        <f t="shared" si="12"/>
        <v>182</v>
      </c>
      <c r="J791" t="str">
        <f>VLOOKUP(B791,Лист4!B:M,6,1)</f>
        <v>Bacteria</v>
      </c>
      <c r="K791" t="str">
        <f>VLOOKUP(B791,Лист4!B:M,7,1)</f>
        <v xml:space="preserve"> Proteobacteria</v>
      </c>
      <c r="L791" t="str">
        <f>VLOOKUP(B791,Лист4!B:M,8,1)</f>
        <v xml:space="preserve"> Gammaproteobacteria</v>
      </c>
      <c r="M791" t="str">
        <f>VLOOKUP(B791,Лист4!B:M,9,1)</f>
        <v xml:space="preserve"> Enterobacteriales</v>
      </c>
      <c r="N791" t="str">
        <f>VLOOKUP(B791,Лист4!B:M,10,1)</f>
        <v>Enterobacteriaceae</v>
      </c>
      <c r="O791" t="str">
        <f>VLOOKUP(B791,Лист4!B:M,11,1)</f>
        <v xml:space="preserve"> Salmonella.</v>
      </c>
      <c r="P791">
        <f>VLOOKUP(B791,Лист4!B:M,12,1)</f>
        <v>0</v>
      </c>
      <c r="Q791">
        <f>VLOOKUP(B791,Лист4!B:N,13,1)</f>
        <v>0</v>
      </c>
    </row>
    <row r="792" spans="1:17" x14ac:dyDescent="0.25">
      <c r="A792" t="s">
        <v>1070</v>
      </c>
      <c r="B792" t="s">
        <v>1071</v>
      </c>
      <c r="C792">
        <v>215</v>
      </c>
      <c r="D792" t="s">
        <v>10</v>
      </c>
      <c r="E792">
        <v>34</v>
      </c>
      <c r="F792">
        <v>215</v>
      </c>
      <c r="G792">
        <v>1239</v>
      </c>
      <c r="H792" t="s">
        <v>11</v>
      </c>
      <c r="I792">
        <f t="shared" si="12"/>
        <v>182</v>
      </c>
      <c r="J792" t="str">
        <f>VLOOKUP(B792,Лист4!B:M,6,1)</f>
        <v>Bacteria</v>
      </c>
      <c r="K792" t="str">
        <f>VLOOKUP(B792,Лист4!B:M,7,1)</f>
        <v xml:space="preserve"> Proteobacteria</v>
      </c>
      <c r="L792" t="str">
        <f>VLOOKUP(B792,Лист4!B:M,8,1)</f>
        <v xml:space="preserve"> Gammaproteobacteria</v>
      </c>
      <c r="M792" t="str">
        <f>VLOOKUP(B792,Лист4!B:M,9,1)</f>
        <v xml:space="preserve"> Enterobacteriales</v>
      </c>
      <c r="N792" t="str">
        <f>VLOOKUP(B792,Лист4!B:M,10,1)</f>
        <v>Enterobacteriaceae</v>
      </c>
      <c r="O792" t="str">
        <f>VLOOKUP(B792,Лист4!B:M,11,1)</f>
        <v xml:space="preserve"> Salmonella.</v>
      </c>
      <c r="P792">
        <f>VLOOKUP(B792,Лист4!B:M,12,1)</f>
        <v>0</v>
      </c>
      <c r="Q792">
        <f>VLOOKUP(B792,Лист4!B:N,13,1)</f>
        <v>0</v>
      </c>
    </row>
    <row r="793" spans="1:17" x14ac:dyDescent="0.25">
      <c r="A793" t="s">
        <v>1072</v>
      </c>
      <c r="B793" t="s">
        <v>1073</v>
      </c>
      <c r="C793">
        <v>215</v>
      </c>
      <c r="D793" t="s">
        <v>10</v>
      </c>
      <c r="E793">
        <v>34</v>
      </c>
      <c r="F793">
        <v>215</v>
      </c>
      <c r="G793">
        <v>1239</v>
      </c>
      <c r="H793" t="s">
        <v>11</v>
      </c>
      <c r="I793">
        <f t="shared" si="12"/>
        <v>182</v>
      </c>
      <c r="J793" t="str">
        <f>VLOOKUP(B793,Лист4!B:M,6,1)</f>
        <v>Bacteria</v>
      </c>
      <c r="K793" t="str">
        <f>VLOOKUP(B793,Лист4!B:M,7,1)</f>
        <v xml:space="preserve"> Proteobacteria</v>
      </c>
      <c r="L793" t="str">
        <f>VLOOKUP(B793,Лист4!B:M,8,1)</f>
        <v xml:space="preserve"> Gammaproteobacteria</v>
      </c>
      <c r="M793" t="str">
        <f>VLOOKUP(B793,Лист4!B:M,9,1)</f>
        <v xml:space="preserve"> Enterobacteriales</v>
      </c>
      <c r="N793" t="str">
        <f>VLOOKUP(B793,Лист4!B:M,10,1)</f>
        <v>Enterobacteriaceae</v>
      </c>
      <c r="O793" t="str">
        <f>VLOOKUP(B793,Лист4!B:M,11,1)</f>
        <v xml:space="preserve"> Salmonella.</v>
      </c>
      <c r="P793">
        <f>VLOOKUP(B793,Лист4!B:M,12,1)</f>
        <v>0</v>
      </c>
      <c r="Q793">
        <f>VLOOKUP(B793,Лист4!B:N,13,1)</f>
        <v>0</v>
      </c>
    </row>
    <row r="794" spans="1:17" x14ac:dyDescent="0.25">
      <c r="A794" t="s">
        <v>1074</v>
      </c>
      <c r="B794" t="s">
        <v>1075</v>
      </c>
      <c r="C794">
        <v>215</v>
      </c>
      <c r="D794" t="s">
        <v>10</v>
      </c>
      <c r="E794">
        <v>34</v>
      </c>
      <c r="F794">
        <v>215</v>
      </c>
      <c r="G794">
        <v>1239</v>
      </c>
      <c r="H794" t="s">
        <v>11</v>
      </c>
      <c r="I794">
        <f t="shared" si="12"/>
        <v>182</v>
      </c>
      <c r="J794" t="str">
        <f>VLOOKUP(B794,Лист4!B:M,6,1)</f>
        <v>Bacteria</v>
      </c>
      <c r="K794" t="str">
        <f>VLOOKUP(B794,Лист4!B:M,7,1)</f>
        <v xml:space="preserve"> Proteobacteria</v>
      </c>
      <c r="L794" t="str">
        <f>VLOOKUP(B794,Лист4!B:M,8,1)</f>
        <v xml:space="preserve"> Gammaproteobacteria</v>
      </c>
      <c r="M794" t="str">
        <f>VLOOKUP(B794,Лист4!B:M,9,1)</f>
        <v xml:space="preserve"> Enterobacteriales</v>
      </c>
      <c r="N794" t="str">
        <f>VLOOKUP(B794,Лист4!B:M,10,1)</f>
        <v>Enterobacteriaceae</v>
      </c>
      <c r="O794" t="str">
        <f>VLOOKUP(B794,Лист4!B:M,11,1)</f>
        <v xml:space="preserve"> Salmonella.</v>
      </c>
      <c r="P794">
        <f>VLOOKUP(B794,Лист4!B:M,12,1)</f>
        <v>0</v>
      </c>
      <c r="Q794">
        <f>VLOOKUP(B794,Лист4!B:N,13,1)</f>
        <v>0</v>
      </c>
    </row>
    <row r="795" spans="1:17" x14ac:dyDescent="0.25">
      <c r="A795" t="s">
        <v>1076</v>
      </c>
      <c r="B795" t="s">
        <v>1077</v>
      </c>
      <c r="C795">
        <v>215</v>
      </c>
      <c r="D795" t="s">
        <v>10</v>
      </c>
      <c r="E795">
        <v>34</v>
      </c>
      <c r="F795">
        <v>215</v>
      </c>
      <c r="G795">
        <v>1239</v>
      </c>
      <c r="H795" t="s">
        <v>11</v>
      </c>
      <c r="I795">
        <f t="shared" si="12"/>
        <v>182</v>
      </c>
      <c r="J795" t="str">
        <f>VLOOKUP(B795,Лист4!B:M,6,1)</f>
        <v>Bacteria</v>
      </c>
      <c r="K795" t="str">
        <f>VLOOKUP(B795,Лист4!B:M,7,1)</f>
        <v xml:space="preserve"> Proteobacteria</v>
      </c>
      <c r="L795" t="str">
        <f>VLOOKUP(B795,Лист4!B:M,8,1)</f>
        <v xml:space="preserve"> Gammaproteobacteria</v>
      </c>
      <c r="M795" t="str">
        <f>VLOOKUP(B795,Лист4!B:M,9,1)</f>
        <v xml:space="preserve"> Enterobacteriales</v>
      </c>
      <c r="N795" t="str">
        <f>VLOOKUP(B795,Лист4!B:M,10,1)</f>
        <v>Enterobacteriaceae</v>
      </c>
      <c r="O795" t="str">
        <f>VLOOKUP(B795,Лист4!B:M,11,1)</f>
        <v xml:space="preserve"> Salmonella.</v>
      </c>
      <c r="P795">
        <f>VLOOKUP(B795,Лист4!B:M,12,1)</f>
        <v>0</v>
      </c>
      <c r="Q795">
        <f>VLOOKUP(B795,Лист4!B:N,13,1)</f>
        <v>0</v>
      </c>
    </row>
    <row r="796" spans="1:17" x14ac:dyDescent="0.25">
      <c r="A796" t="s">
        <v>1078</v>
      </c>
      <c r="B796" t="s">
        <v>1079</v>
      </c>
      <c r="C796">
        <v>216</v>
      </c>
      <c r="D796" t="s">
        <v>10</v>
      </c>
      <c r="E796">
        <v>35</v>
      </c>
      <c r="F796">
        <v>216</v>
      </c>
      <c r="G796">
        <v>1239</v>
      </c>
      <c r="H796" t="s">
        <v>11</v>
      </c>
      <c r="I796">
        <f t="shared" si="12"/>
        <v>182</v>
      </c>
      <c r="J796" t="str">
        <f>VLOOKUP(B796,Лист4!B:M,6,1)</f>
        <v>Bacteria</v>
      </c>
      <c r="K796" t="str">
        <f>VLOOKUP(B796,Лист4!B:M,7,1)</f>
        <v xml:space="preserve"> Proteobacteria</v>
      </c>
      <c r="L796" t="str">
        <f>VLOOKUP(B796,Лист4!B:M,8,1)</f>
        <v xml:space="preserve"> Gammaproteobacteria</v>
      </c>
      <c r="M796" t="str">
        <f>VLOOKUP(B796,Лист4!B:M,9,1)</f>
        <v xml:space="preserve"> Enterobacteriales</v>
      </c>
      <c r="N796" t="str">
        <f>VLOOKUP(B796,Лист4!B:M,10,1)</f>
        <v>Enterobacteriaceae</v>
      </c>
      <c r="O796" t="str">
        <f>VLOOKUP(B796,Лист4!B:M,11,1)</f>
        <v xml:space="preserve"> Salmonella.</v>
      </c>
      <c r="P796">
        <f>VLOOKUP(B796,Лист4!B:M,12,1)</f>
        <v>0</v>
      </c>
      <c r="Q796">
        <f>VLOOKUP(B796,Лист4!B:N,13,1)</f>
        <v>0</v>
      </c>
    </row>
    <row r="797" spans="1:17" x14ac:dyDescent="0.25">
      <c r="A797" t="s">
        <v>1080</v>
      </c>
      <c r="B797" t="s">
        <v>1081</v>
      </c>
      <c r="C797">
        <v>215</v>
      </c>
      <c r="D797" t="s">
        <v>10</v>
      </c>
      <c r="E797">
        <v>34</v>
      </c>
      <c r="F797">
        <v>215</v>
      </c>
      <c r="G797">
        <v>1239</v>
      </c>
      <c r="H797" t="s">
        <v>11</v>
      </c>
      <c r="I797">
        <f t="shared" si="12"/>
        <v>182</v>
      </c>
      <c r="J797" t="str">
        <f>VLOOKUP(B797,Лист4!B:M,6,1)</f>
        <v>Bacteria</v>
      </c>
      <c r="K797" t="str">
        <f>VLOOKUP(B797,Лист4!B:M,7,1)</f>
        <v xml:space="preserve"> Proteobacteria</v>
      </c>
      <c r="L797" t="str">
        <f>VLOOKUP(B797,Лист4!B:M,8,1)</f>
        <v xml:space="preserve"> Gammaproteobacteria</v>
      </c>
      <c r="M797" t="str">
        <f>VLOOKUP(B797,Лист4!B:M,9,1)</f>
        <v xml:space="preserve"> Enterobacteriales</v>
      </c>
      <c r="N797" t="str">
        <f>VLOOKUP(B797,Лист4!B:M,10,1)</f>
        <v>Enterobacteriaceae</v>
      </c>
      <c r="O797" t="str">
        <f>VLOOKUP(B797,Лист4!B:M,11,1)</f>
        <v xml:space="preserve"> Salmonella.</v>
      </c>
      <c r="P797">
        <f>VLOOKUP(B797,Лист4!B:M,12,1)</f>
        <v>0</v>
      </c>
      <c r="Q797">
        <f>VLOOKUP(B797,Лист4!B:N,13,1)</f>
        <v>0</v>
      </c>
    </row>
    <row r="798" spans="1:17" x14ac:dyDescent="0.25">
      <c r="A798" t="s">
        <v>1082</v>
      </c>
      <c r="B798" t="s">
        <v>1083</v>
      </c>
      <c r="C798">
        <v>216</v>
      </c>
      <c r="D798" t="s">
        <v>10</v>
      </c>
      <c r="E798">
        <v>35</v>
      </c>
      <c r="F798">
        <v>216</v>
      </c>
      <c r="G798">
        <v>1239</v>
      </c>
      <c r="H798" t="s">
        <v>11</v>
      </c>
      <c r="I798">
        <f t="shared" si="12"/>
        <v>182</v>
      </c>
      <c r="J798" t="str">
        <f>VLOOKUP(B798,Лист4!B:M,6,1)</f>
        <v>Bacteria</v>
      </c>
      <c r="K798" t="str">
        <f>VLOOKUP(B798,Лист4!B:M,7,1)</f>
        <v xml:space="preserve"> Proteobacteria</v>
      </c>
      <c r="L798" t="str">
        <f>VLOOKUP(B798,Лист4!B:M,8,1)</f>
        <v xml:space="preserve"> Gammaproteobacteria</v>
      </c>
      <c r="M798" t="str">
        <f>VLOOKUP(B798,Лист4!B:M,9,1)</f>
        <v xml:space="preserve"> Enterobacteriales</v>
      </c>
      <c r="N798" t="str">
        <f>VLOOKUP(B798,Лист4!B:M,10,1)</f>
        <v>Enterobacteriaceae</v>
      </c>
      <c r="O798" t="str">
        <f>VLOOKUP(B798,Лист4!B:M,11,1)</f>
        <v xml:space="preserve"> Salmonella.</v>
      </c>
      <c r="P798">
        <f>VLOOKUP(B798,Лист4!B:M,12,1)</f>
        <v>0</v>
      </c>
      <c r="Q798">
        <f>VLOOKUP(B798,Лист4!B:N,13,1)</f>
        <v>0</v>
      </c>
    </row>
    <row r="799" spans="1:17" x14ac:dyDescent="0.25">
      <c r="A799" t="s">
        <v>1084</v>
      </c>
      <c r="B799" t="s">
        <v>1085</v>
      </c>
      <c r="C799">
        <v>215</v>
      </c>
      <c r="D799" t="s">
        <v>10</v>
      </c>
      <c r="E799">
        <v>34</v>
      </c>
      <c r="F799">
        <v>215</v>
      </c>
      <c r="G799">
        <v>1239</v>
      </c>
      <c r="H799" t="s">
        <v>11</v>
      </c>
      <c r="I799">
        <f t="shared" si="12"/>
        <v>182</v>
      </c>
      <c r="J799" t="str">
        <f>VLOOKUP(B799,Лист4!B:M,6,1)</f>
        <v>Bacteria</v>
      </c>
      <c r="K799" t="str">
        <f>VLOOKUP(B799,Лист4!B:M,7,1)</f>
        <v xml:space="preserve"> Proteobacteria</v>
      </c>
      <c r="L799" t="str">
        <f>VLOOKUP(B799,Лист4!B:M,8,1)</f>
        <v xml:space="preserve"> Gammaproteobacteria</v>
      </c>
      <c r="M799" t="str">
        <f>VLOOKUP(B799,Лист4!B:M,9,1)</f>
        <v xml:space="preserve"> Enterobacteriales</v>
      </c>
      <c r="N799" t="str">
        <f>VLOOKUP(B799,Лист4!B:M,10,1)</f>
        <v>Enterobacteriaceae</v>
      </c>
      <c r="O799" t="str">
        <f>VLOOKUP(B799,Лист4!B:M,11,1)</f>
        <v xml:space="preserve"> Salmonella.</v>
      </c>
      <c r="P799">
        <f>VLOOKUP(B799,Лист4!B:M,12,1)</f>
        <v>0</v>
      </c>
      <c r="Q799">
        <f>VLOOKUP(B799,Лист4!B:N,13,1)</f>
        <v>0</v>
      </c>
    </row>
    <row r="800" spans="1:17" x14ac:dyDescent="0.25">
      <c r="A800" t="s">
        <v>1086</v>
      </c>
      <c r="B800" t="s">
        <v>1087</v>
      </c>
      <c r="C800">
        <v>215</v>
      </c>
      <c r="D800" t="s">
        <v>10</v>
      </c>
      <c r="E800">
        <v>34</v>
      </c>
      <c r="F800">
        <v>215</v>
      </c>
      <c r="G800">
        <v>1239</v>
      </c>
      <c r="H800" t="s">
        <v>11</v>
      </c>
      <c r="I800">
        <f t="shared" si="12"/>
        <v>182</v>
      </c>
      <c r="J800" t="str">
        <f>VLOOKUP(B800,Лист4!B:M,6,1)</f>
        <v>Bacteria</v>
      </c>
      <c r="K800" t="str">
        <f>VLOOKUP(B800,Лист4!B:M,7,1)</f>
        <v xml:space="preserve"> Proteobacteria</v>
      </c>
      <c r="L800" t="str">
        <f>VLOOKUP(B800,Лист4!B:M,8,1)</f>
        <v xml:space="preserve"> Gammaproteobacteria</v>
      </c>
      <c r="M800" t="str">
        <f>VLOOKUP(B800,Лист4!B:M,9,1)</f>
        <v xml:space="preserve"> Enterobacteriales</v>
      </c>
      <c r="N800" t="str">
        <f>VLOOKUP(B800,Лист4!B:M,10,1)</f>
        <v>Enterobacteriaceae</v>
      </c>
      <c r="O800" t="str">
        <f>VLOOKUP(B800,Лист4!B:M,11,1)</f>
        <v xml:space="preserve"> Salmonella.</v>
      </c>
      <c r="P800">
        <f>VLOOKUP(B800,Лист4!B:M,12,1)</f>
        <v>0</v>
      </c>
      <c r="Q800">
        <f>VLOOKUP(B800,Лист4!B:N,13,1)</f>
        <v>0</v>
      </c>
    </row>
    <row r="801" spans="1:17" x14ac:dyDescent="0.25">
      <c r="A801" t="s">
        <v>1088</v>
      </c>
      <c r="B801" t="s">
        <v>1089</v>
      </c>
      <c r="C801">
        <v>216</v>
      </c>
      <c r="D801" t="s">
        <v>10</v>
      </c>
      <c r="E801">
        <v>35</v>
      </c>
      <c r="F801">
        <v>216</v>
      </c>
      <c r="G801">
        <v>1239</v>
      </c>
      <c r="H801" t="s">
        <v>11</v>
      </c>
      <c r="I801">
        <f t="shared" si="12"/>
        <v>182</v>
      </c>
      <c r="J801" t="str">
        <f>VLOOKUP(B801,Лист4!B:M,6,1)</f>
        <v>Bacteria</v>
      </c>
      <c r="K801" t="str">
        <f>VLOOKUP(B801,Лист4!B:M,7,1)</f>
        <v xml:space="preserve"> Proteobacteria</v>
      </c>
      <c r="L801" t="str">
        <f>VLOOKUP(B801,Лист4!B:M,8,1)</f>
        <v xml:space="preserve"> Gammaproteobacteria</v>
      </c>
      <c r="M801" t="str">
        <f>VLOOKUP(B801,Лист4!B:M,9,1)</f>
        <v xml:space="preserve"> Enterobacteriales</v>
      </c>
      <c r="N801" t="str">
        <f>VLOOKUP(B801,Лист4!B:M,10,1)</f>
        <v>Enterobacteriaceae</v>
      </c>
      <c r="O801" t="str">
        <f>VLOOKUP(B801,Лист4!B:M,11,1)</f>
        <v xml:space="preserve"> Escherichia.</v>
      </c>
      <c r="P801">
        <f>VLOOKUP(B801,Лист4!B:M,12,1)</f>
        <v>0</v>
      </c>
      <c r="Q801">
        <f>VLOOKUP(B801,Лист4!B:N,13,1)</f>
        <v>0</v>
      </c>
    </row>
    <row r="802" spans="1:17" x14ac:dyDescent="0.25">
      <c r="A802" t="s">
        <v>1090</v>
      </c>
      <c r="B802" t="s">
        <v>1091</v>
      </c>
      <c r="C802">
        <v>216</v>
      </c>
      <c r="D802" t="s">
        <v>10</v>
      </c>
      <c r="E802">
        <v>35</v>
      </c>
      <c r="F802">
        <v>216</v>
      </c>
      <c r="G802">
        <v>1239</v>
      </c>
      <c r="H802" t="s">
        <v>11</v>
      </c>
      <c r="I802">
        <f t="shared" si="12"/>
        <v>182</v>
      </c>
      <c r="J802" t="str">
        <f>VLOOKUP(B802,Лист4!B:M,6,1)</f>
        <v>Bacteria</v>
      </c>
      <c r="K802" t="str">
        <f>VLOOKUP(B802,Лист4!B:M,7,1)</f>
        <v xml:space="preserve"> Proteobacteria</v>
      </c>
      <c r="L802" t="str">
        <f>VLOOKUP(B802,Лист4!B:M,8,1)</f>
        <v xml:space="preserve"> Gammaproteobacteria</v>
      </c>
      <c r="M802" t="str">
        <f>VLOOKUP(B802,Лист4!B:M,9,1)</f>
        <v xml:space="preserve"> Enterobacteriales</v>
      </c>
      <c r="N802" t="str">
        <f>VLOOKUP(B802,Лист4!B:M,10,1)</f>
        <v>Enterobacteriaceae</v>
      </c>
      <c r="O802" t="str">
        <f>VLOOKUP(B802,Лист4!B:M,11,1)</f>
        <v xml:space="preserve"> Escherichia.</v>
      </c>
      <c r="P802">
        <f>VLOOKUP(B802,Лист4!B:M,12,1)</f>
        <v>0</v>
      </c>
      <c r="Q802">
        <f>VLOOKUP(B802,Лист4!B:N,13,1)</f>
        <v>0</v>
      </c>
    </row>
    <row r="803" spans="1:17" x14ac:dyDescent="0.25">
      <c r="A803" t="s">
        <v>1092</v>
      </c>
      <c r="B803" t="s">
        <v>1093</v>
      </c>
      <c r="C803">
        <v>216</v>
      </c>
      <c r="D803" t="s">
        <v>10</v>
      </c>
      <c r="E803">
        <v>35</v>
      </c>
      <c r="F803">
        <v>216</v>
      </c>
      <c r="G803">
        <v>1239</v>
      </c>
      <c r="H803" t="s">
        <v>11</v>
      </c>
      <c r="I803">
        <f t="shared" si="12"/>
        <v>182</v>
      </c>
      <c r="J803" t="str">
        <f>VLOOKUP(B803,Лист4!B:M,6,1)</f>
        <v>Bacteria</v>
      </c>
      <c r="K803" t="str">
        <f>VLOOKUP(B803,Лист4!B:M,7,1)</f>
        <v xml:space="preserve"> Proteobacteria</v>
      </c>
      <c r="L803" t="str">
        <f>VLOOKUP(B803,Лист4!B:M,8,1)</f>
        <v xml:space="preserve"> Gammaproteobacteria</v>
      </c>
      <c r="M803" t="str">
        <f>VLOOKUP(B803,Лист4!B:M,9,1)</f>
        <v xml:space="preserve"> Enterobacteriales</v>
      </c>
      <c r="N803" t="str">
        <f>VLOOKUP(B803,Лист4!B:M,10,1)</f>
        <v>Enterobacteriaceae</v>
      </c>
      <c r="O803" t="str">
        <f>VLOOKUP(B803,Лист4!B:M,11,1)</f>
        <v xml:space="preserve"> Escherichia.</v>
      </c>
      <c r="P803">
        <f>VLOOKUP(B803,Лист4!B:M,12,1)</f>
        <v>0</v>
      </c>
      <c r="Q803">
        <f>VLOOKUP(B803,Лист4!B:N,13,1)</f>
        <v>0</v>
      </c>
    </row>
    <row r="804" spans="1:17" x14ac:dyDescent="0.25">
      <c r="A804" t="s">
        <v>1094</v>
      </c>
      <c r="B804" t="s">
        <v>1095</v>
      </c>
      <c r="C804">
        <v>216</v>
      </c>
      <c r="D804" t="s">
        <v>10</v>
      </c>
      <c r="E804">
        <v>35</v>
      </c>
      <c r="F804">
        <v>216</v>
      </c>
      <c r="G804">
        <v>1239</v>
      </c>
      <c r="H804" t="s">
        <v>11</v>
      </c>
      <c r="I804">
        <f t="shared" si="12"/>
        <v>182</v>
      </c>
      <c r="J804" t="str">
        <f>VLOOKUP(B804,Лист4!B:M,6,1)</f>
        <v>Bacteria</v>
      </c>
      <c r="K804" t="str">
        <f>VLOOKUP(B804,Лист4!B:M,7,1)</f>
        <v xml:space="preserve"> Proteobacteria</v>
      </c>
      <c r="L804" t="str">
        <f>VLOOKUP(B804,Лист4!B:M,8,1)</f>
        <v xml:space="preserve"> Gammaproteobacteria</v>
      </c>
      <c r="M804" t="str">
        <f>VLOOKUP(B804,Лист4!B:M,9,1)</f>
        <v xml:space="preserve"> Enterobacteriales</v>
      </c>
      <c r="N804" t="str">
        <f>VLOOKUP(B804,Лист4!B:M,10,1)</f>
        <v>Enterobacteriaceae</v>
      </c>
      <c r="O804" t="str">
        <f>VLOOKUP(B804,Лист4!B:M,11,1)</f>
        <v xml:space="preserve"> Escherichia.</v>
      </c>
      <c r="P804">
        <f>VLOOKUP(B804,Лист4!B:M,12,1)</f>
        <v>0</v>
      </c>
      <c r="Q804">
        <f>VLOOKUP(B804,Лист4!B:N,13,1)</f>
        <v>0</v>
      </c>
    </row>
    <row r="805" spans="1:17" x14ac:dyDescent="0.25">
      <c r="A805" t="s">
        <v>1096</v>
      </c>
      <c r="B805" t="s">
        <v>1097</v>
      </c>
      <c r="C805">
        <v>216</v>
      </c>
      <c r="D805" t="s">
        <v>10</v>
      </c>
      <c r="E805">
        <v>35</v>
      </c>
      <c r="F805">
        <v>216</v>
      </c>
      <c r="G805">
        <v>1239</v>
      </c>
      <c r="H805" t="s">
        <v>11</v>
      </c>
      <c r="I805">
        <f t="shared" si="12"/>
        <v>182</v>
      </c>
      <c r="J805" t="str">
        <f>VLOOKUP(B805,Лист4!B:M,6,1)</f>
        <v>Bacteria</v>
      </c>
      <c r="K805" t="str">
        <f>VLOOKUP(B805,Лист4!B:M,7,1)</f>
        <v xml:space="preserve"> Proteobacteria</v>
      </c>
      <c r="L805" t="str">
        <f>VLOOKUP(B805,Лист4!B:M,8,1)</f>
        <v xml:space="preserve"> Gammaproteobacteria</v>
      </c>
      <c r="M805" t="str">
        <f>VLOOKUP(B805,Лист4!B:M,9,1)</f>
        <v xml:space="preserve"> Enterobacteriales</v>
      </c>
      <c r="N805" t="str">
        <f>VLOOKUP(B805,Лист4!B:M,10,1)</f>
        <v>Enterobacteriaceae</v>
      </c>
      <c r="O805" t="str">
        <f>VLOOKUP(B805,Лист4!B:M,11,1)</f>
        <v xml:space="preserve"> Escherichia.</v>
      </c>
      <c r="P805">
        <f>VLOOKUP(B805,Лист4!B:M,12,1)</f>
        <v>0</v>
      </c>
      <c r="Q805">
        <f>VLOOKUP(B805,Лист4!B:N,13,1)</f>
        <v>0</v>
      </c>
    </row>
    <row r="806" spans="1:17" x14ac:dyDescent="0.25">
      <c r="A806" t="s">
        <v>1098</v>
      </c>
      <c r="B806" t="s">
        <v>1099</v>
      </c>
      <c r="C806">
        <v>216</v>
      </c>
      <c r="D806" t="s">
        <v>10</v>
      </c>
      <c r="E806">
        <v>35</v>
      </c>
      <c r="F806">
        <v>216</v>
      </c>
      <c r="G806">
        <v>1239</v>
      </c>
      <c r="H806" t="s">
        <v>11</v>
      </c>
      <c r="I806">
        <f t="shared" si="12"/>
        <v>182</v>
      </c>
      <c r="J806" t="str">
        <f>VLOOKUP(B806,Лист4!B:M,6,1)</f>
        <v>Bacteria</v>
      </c>
      <c r="K806" t="str">
        <f>VLOOKUP(B806,Лист4!B:M,7,1)</f>
        <v xml:space="preserve"> Proteobacteria</v>
      </c>
      <c r="L806" t="str">
        <f>VLOOKUP(B806,Лист4!B:M,8,1)</f>
        <v xml:space="preserve"> Gammaproteobacteria</v>
      </c>
      <c r="M806" t="str">
        <f>VLOOKUP(B806,Лист4!B:M,9,1)</f>
        <v xml:space="preserve"> Enterobacteriales</v>
      </c>
      <c r="N806" t="str">
        <f>VLOOKUP(B806,Лист4!B:M,10,1)</f>
        <v>Enterobacteriaceae</v>
      </c>
      <c r="O806" t="str">
        <f>VLOOKUP(B806,Лист4!B:M,11,1)</f>
        <v xml:space="preserve"> Escherichia.</v>
      </c>
      <c r="P806">
        <f>VLOOKUP(B806,Лист4!B:M,12,1)</f>
        <v>0</v>
      </c>
      <c r="Q806">
        <f>VLOOKUP(B806,Лист4!B:N,13,1)</f>
        <v>0</v>
      </c>
    </row>
    <row r="807" spans="1:17" x14ac:dyDescent="0.25">
      <c r="A807" t="s">
        <v>1100</v>
      </c>
      <c r="B807" t="s">
        <v>1101</v>
      </c>
      <c r="C807">
        <v>503</v>
      </c>
      <c r="D807" t="s">
        <v>14</v>
      </c>
      <c r="E807">
        <v>34</v>
      </c>
      <c r="F807">
        <v>306</v>
      </c>
      <c r="G807">
        <v>7592</v>
      </c>
      <c r="H807" t="s">
        <v>15</v>
      </c>
      <c r="I807">
        <f t="shared" si="12"/>
        <v>273</v>
      </c>
      <c r="J807" t="str">
        <f>VLOOKUP(B807,Лист4!B:M,6,1)</f>
        <v>Bacteria</v>
      </c>
      <c r="K807" t="str">
        <f>VLOOKUP(B807,Лист4!B:M,7,1)</f>
        <v xml:space="preserve"> Firmicutes</v>
      </c>
      <c r="L807" t="str">
        <f>VLOOKUP(B807,Лист4!B:M,8,1)</f>
        <v xml:space="preserve"> Bacilli</v>
      </c>
      <c r="M807" t="str">
        <f>VLOOKUP(B807,Лист4!B:M,9,1)</f>
        <v xml:space="preserve"> Lactobacillales</v>
      </c>
      <c r="N807" t="str">
        <f>VLOOKUP(B807,Лист4!B:M,10,1)</f>
        <v xml:space="preserve"> Streptococcaceae</v>
      </c>
      <c r="O807" t="str">
        <f>VLOOKUP(B807,Лист4!B:M,11,1)</f>
        <v>Streptococcus.</v>
      </c>
      <c r="P807">
        <f>VLOOKUP(B807,Лист4!B:M,12,1)</f>
        <v>0</v>
      </c>
      <c r="Q807">
        <f>VLOOKUP(B807,Лист4!B:N,13,1)</f>
        <v>0</v>
      </c>
    </row>
    <row r="808" spans="1:17" x14ac:dyDescent="0.25">
      <c r="A808" t="s">
        <v>1100</v>
      </c>
      <c r="B808" t="s">
        <v>1101</v>
      </c>
      <c r="C808">
        <v>503</v>
      </c>
      <c r="D808" t="s">
        <v>10</v>
      </c>
      <c r="E808">
        <v>319</v>
      </c>
      <c r="F808">
        <v>503</v>
      </c>
      <c r="G808">
        <v>1239</v>
      </c>
      <c r="H808" t="s">
        <v>11</v>
      </c>
      <c r="I808">
        <f t="shared" si="12"/>
        <v>185</v>
      </c>
      <c r="J808" t="str">
        <f>VLOOKUP(B808,Лист4!B:M,6,1)</f>
        <v>Bacteria</v>
      </c>
      <c r="K808" t="str">
        <f>VLOOKUP(B808,Лист4!B:M,7,1)</f>
        <v xml:space="preserve"> Firmicutes</v>
      </c>
      <c r="L808" t="str">
        <f>VLOOKUP(B808,Лист4!B:M,8,1)</f>
        <v xml:space="preserve"> Bacilli</v>
      </c>
      <c r="M808" t="str">
        <f>VLOOKUP(B808,Лист4!B:M,9,1)</f>
        <v xml:space="preserve"> Lactobacillales</v>
      </c>
      <c r="N808" t="str">
        <f>VLOOKUP(B808,Лист4!B:M,10,1)</f>
        <v xml:space="preserve"> Streptococcaceae</v>
      </c>
      <c r="O808" t="str">
        <f>VLOOKUP(B808,Лист4!B:M,11,1)</f>
        <v>Streptococcus.</v>
      </c>
      <c r="P808">
        <f>VLOOKUP(B808,Лист4!B:M,12,1)</f>
        <v>0</v>
      </c>
      <c r="Q808">
        <f>VLOOKUP(B808,Лист4!B:N,13,1)</f>
        <v>0</v>
      </c>
    </row>
    <row r="809" spans="1:17" x14ac:dyDescent="0.25">
      <c r="A809" t="s">
        <v>1102</v>
      </c>
      <c r="B809" t="s">
        <v>1103</v>
      </c>
      <c r="C809">
        <v>500</v>
      </c>
      <c r="D809" t="s">
        <v>14</v>
      </c>
      <c r="E809">
        <v>31</v>
      </c>
      <c r="F809">
        <v>306</v>
      </c>
      <c r="G809">
        <v>7592</v>
      </c>
      <c r="H809" t="s">
        <v>15</v>
      </c>
      <c r="I809">
        <f t="shared" si="12"/>
        <v>276</v>
      </c>
      <c r="J809" t="str">
        <f>VLOOKUP(B809,Лист4!B:M,6,1)</f>
        <v>Bacteria</v>
      </c>
      <c r="K809" t="str">
        <f>VLOOKUP(B809,Лист4!B:M,7,1)</f>
        <v xml:space="preserve"> Firmicutes</v>
      </c>
      <c r="L809" t="str">
        <f>VLOOKUP(B809,Лист4!B:M,8,1)</f>
        <v xml:space="preserve"> Bacilli</v>
      </c>
      <c r="M809" t="str">
        <f>VLOOKUP(B809,Лист4!B:M,9,1)</f>
        <v xml:space="preserve"> Lactobacillales</v>
      </c>
      <c r="N809" t="str">
        <f>VLOOKUP(B809,Лист4!B:M,10,1)</f>
        <v xml:space="preserve"> Streptococcaceae</v>
      </c>
      <c r="O809" t="str">
        <f>VLOOKUP(B809,Лист4!B:M,11,1)</f>
        <v>Streptococcus.</v>
      </c>
      <c r="P809">
        <f>VLOOKUP(B809,Лист4!B:M,12,1)</f>
        <v>0</v>
      </c>
      <c r="Q809">
        <f>VLOOKUP(B809,Лист4!B:N,13,1)</f>
        <v>0</v>
      </c>
    </row>
    <row r="810" spans="1:17" x14ac:dyDescent="0.25">
      <c r="A810" t="s">
        <v>1102</v>
      </c>
      <c r="B810" t="s">
        <v>1103</v>
      </c>
      <c r="C810">
        <v>500</v>
      </c>
      <c r="D810" t="s">
        <v>10</v>
      </c>
      <c r="E810">
        <v>319</v>
      </c>
      <c r="F810">
        <v>500</v>
      </c>
      <c r="G810">
        <v>1239</v>
      </c>
      <c r="H810" t="s">
        <v>11</v>
      </c>
      <c r="I810">
        <f t="shared" si="12"/>
        <v>182</v>
      </c>
      <c r="J810" t="str">
        <f>VLOOKUP(B810,Лист4!B:M,6,1)</f>
        <v>Bacteria</v>
      </c>
      <c r="K810" t="str">
        <f>VLOOKUP(B810,Лист4!B:M,7,1)</f>
        <v xml:space="preserve"> Firmicutes</v>
      </c>
      <c r="L810" t="str">
        <f>VLOOKUP(B810,Лист4!B:M,8,1)</f>
        <v xml:space="preserve"> Bacilli</v>
      </c>
      <c r="M810" t="str">
        <f>VLOOKUP(B810,Лист4!B:M,9,1)</f>
        <v xml:space="preserve"> Lactobacillales</v>
      </c>
      <c r="N810" t="str">
        <f>VLOOKUP(B810,Лист4!B:M,10,1)</f>
        <v xml:space="preserve"> Streptococcaceae</v>
      </c>
      <c r="O810" t="str">
        <f>VLOOKUP(B810,Лист4!B:M,11,1)</f>
        <v>Streptococcus.</v>
      </c>
      <c r="P810">
        <f>VLOOKUP(B810,Лист4!B:M,12,1)</f>
        <v>0</v>
      </c>
      <c r="Q810">
        <f>VLOOKUP(B810,Лист4!B:N,13,1)</f>
        <v>0</v>
      </c>
    </row>
    <row r="811" spans="1:17" x14ac:dyDescent="0.25">
      <c r="A811" t="s">
        <v>1104</v>
      </c>
      <c r="B811" t="s">
        <v>1105</v>
      </c>
      <c r="C811">
        <v>500</v>
      </c>
      <c r="D811" t="s">
        <v>14</v>
      </c>
      <c r="E811">
        <v>31</v>
      </c>
      <c r="F811">
        <v>306</v>
      </c>
      <c r="G811">
        <v>7592</v>
      </c>
      <c r="H811" t="s">
        <v>15</v>
      </c>
      <c r="I811">
        <f t="shared" si="12"/>
        <v>276</v>
      </c>
      <c r="J811" t="str">
        <f>VLOOKUP(B811,Лист4!B:M,6,1)</f>
        <v>Bacteria</v>
      </c>
      <c r="K811" t="str">
        <f>VLOOKUP(B811,Лист4!B:M,7,1)</f>
        <v xml:space="preserve"> Firmicutes</v>
      </c>
      <c r="L811" t="str">
        <f>VLOOKUP(B811,Лист4!B:M,8,1)</f>
        <v xml:space="preserve"> Bacilli</v>
      </c>
      <c r="M811" t="str">
        <f>VLOOKUP(B811,Лист4!B:M,9,1)</f>
        <v xml:space="preserve"> Lactobacillales</v>
      </c>
      <c r="N811" t="str">
        <f>VLOOKUP(B811,Лист4!B:M,10,1)</f>
        <v xml:space="preserve"> Streptococcaceae</v>
      </c>
      <c r="O811" t="str">
        <f>VLOOKUP(B811,Лист4!B:M,11,1)</f>
        <v>Streptococcus.</v>
      </c>
      <c r="P811">
        <f>VLOOKUP(B811,Лист4!B:M,12,1)</f>
        <v>0</v>
      </c>
      <c r="Q811">
        <f>VLOOKUP(B811,Лист4!B:N,13,1)</f>
        <v>0</v>
      </c>
    </row>
    <row r="812" spans="1:17" x14ac:dyDescent="0.25">
      <c r="A812" t="s">
        <v>1104</v>
      </c>
      <c r="B812" t="s">
        <v>1105</v>
      </c>
      <c r="C812">
        <v>500</v>
      </c>
      <c r="D812" t="s">
        <v>10</v>
      </c>
      <c r="E812">
        <v>319</v>
      </c>
      <c r="F812">
        <v>500</v>
      </c>
      <c r="G812">
        <v>1239</v>
      </c>
      <c r="H812" t="s">
        <v>11</v>
      </c>
      <c r="I812">
        <f t="shared" si="12"/>
        <v>182</v>
      </c>
      <c r="J812" t="str">
        <f>VLOOKUP(B812,Лист4!B:M,6,1)</f>
        <v>Bacteria</v>
      </c>
      <c r="K812" t="str">
        <f>VLOOKUP(B812,Лист4!B:M,7,1)</f>
        <v xml:space="preserve"> Firmicutes</v>
      </c>
      <c r="L812" t="str">
        <f>VLOOKUP(B812,Лист4!B:M,8,1)</f>
        <v xml:space="preserve"> Bacilli</v>
      </c>
      <c r="M812" t="str">
        <f>VLOOKUP(B812,Лист4!B:M,9,1)</f>
        <v xml:space="preserve"> Lactobacillales</v>
      </c>
      <c r="N812" t="str">
        <f>VLOOKUP(B812,Лист4!B:M,10,1)</f>
        <v xml:space="preserve"> Streptococcaceae</v>
      </c>
      <c r="O812" t="str">
        <f>VLOOKUP(B812,Лист4!B:M,11,1)</f>
        <v>Streptococcus.</v>
      </c>
      <c r="P812">
        <f>VLOOKUP(B812,Лист4!B:M,12,1)</f>
        <v>0</v>
      </c>
      <c r="Q812">
        <f>VLOOKUP(B812,Лист4!B:N,13,1)</f>
        <v>0</v>
      </c>
    </row>
    <row r="813" spans="1:17" x14ac:dyDescent="0.25">
      <c r="A813" t="s">
        <v>1106</v>
      </c>
      <c r="B813" t="s">
        <v>1107</v>
      </c>
      <c r="C813">
        <v>501</v>
      </c>
      <c r="D813" t="s">
        <v>14</v>
      </c>
      <c r="E813">
        <v>33</v>
      </c>
      <c r="F813">
        <v>307</v>
      </c>
      <c r="G813">
        <v>7592</v>
      </c>
      <c r="H813" t="s">
        <v>15</v>
      </c>
      <c r="I813">
        <f t="shared" si="12"/>
        <v>275</v>
      </c>
      <c r="J813" t="str">
        <f>VLOOKUP(B813,Лист4!B:M,6,1)</f>
        <v>Bacteria</v>
      </c>
      <c r="K813" t="str">
        <f>VLOOKUP(B813,Лист4!B:M,7,1)</f>
        <v xml:space="preserve"> Firmicutes</v>
      </c>
      <c r="L813" t="str">
        <f>VLOOKUP(B813,Лист4!B:M,8,1)</f>
        <v xml:space="preserve"> Bacilli</v>
      </c>
      <c r="M813" t="str">
        <f>VLOOKUP(B813,Лист4!B:M,9,1)</f>
        <v xml:space="preserve"> Lactobacillales</v>
      </c>
      <c r="N813" t="str">
        <f>VLOOKUP(B813,Лист4!B:M,10,1)</f>
        <v xml:space="preserve"> Streptococcaceae</v>
      </c>
      <c r="O813" t="str">
        <f>VLOOKUP(B813,Лист4!B:M,11,1)</f>
        <v>Streptococcus.</v>
      </c>
      <c r="P813">
        <f>VLOOKUP(B813,Лист4!B:M,12,1)</f>
        <v>0</v>
      </c>
      <c r="Q813">
        <f>VLOOKUP(B813,Лист4!B:N,13,1)</f>
        <v>0</v>
      </c>
    </row>
    <row r="814" spans="1:17" x14ac:dyDescent="0.25">
      <c r="A814" t="s">
        <v>1106</v>
      </c>
      <c r="B814" t="s">
        <v>1107</v>
      </c>
      <c r="C814">
        <v>501</v>
      </c>
      <c r="D814" t="s">
        <v>10</v>
      </c>
      <c r="E814">
        <v>320</v>
      </c>
      <c r="F814">
        <v>501</v>
      </c>
      <c r="G814">
        <v>1239</v>
      </c>
      <c r="H814" t="s">
        <v>11</v>
      </c>
      <c r="I814">
        <f t="shared" si="12"/>
        <v>182</v>
      </c>
      <c r="J814" t="str">
        <f>VLOOKUP(B814,Лист4!B:M,6,1)</f>
        <v>Bacteria</v>
      </c>
      <c r="K814" t="str">
        <f>VLOOKUP(B814,Лист4!B:M,7,1)</f>
        <v xml:space="preserve"> Firmicutes</v>
      </c>
      <c r="L814" t="str">
        <f>VLOOKUP(B814,Лист4!B:M,8,1)</f>
        <v xml:space="preserve"> Bacilli</v>
      </c>
      <c r="M814" t="str">
        <f>VLOOKUP(B814,Лист4!B:M,9,1)</f>
        <v xml:space="preserve"> Lactobacillales</v>
      </c>
      <c r="N814" t="str">
        <f>VLOOKUP(B814,Лист4!B:M,10,1)</f>
        <v xml:space="preserve"> Streptococcaceae</v>
      </c>
      <c r="O814" t="str">
        <f>VLOOKUP(B814,Лист4!B:M,11,1)</f>
        <v>Streptococcus.</v>
      </c>
      <c r="P814">
        <f>VLOOKUP(B814,Лист4!B:M,12,1)</f>
        <v>0</v>
      </c>
      <c r="Q814">
        <f>VLOOKUP(B814,Лист4!B:N,13,1)</f>
        <v>0</v>
      </c>
    </row>
    <row r="815" spans="1:17" x14ac:dyDescent="0.25">
      <c r="A815" t="s">
        <v>1108</v>
      </c>
      <c r="B815" t="s">
        <v>1109</v>
      </c>
      <c r="C815">
        <v>500</v>
      </c>
      <c r="D815" t="s">
        <v>14</v>
      </c>
      <c r="E815">
        <v>31</v>
      </c>
      <c r="F815">
        <v>306</v>
      </c>
      <c r="G815">
        <v>7592</v>
      </c>
      <c r="H815" t="s">
        <v>15</v>
      </c>
      <c r="I815">
        <f t="shared" si="12"/>
        <v>276</v>
      </c>
      <c r="J815" t="str">
        <f>VLOOKUP(B815,Лист4!B:M,6,1)</f>
        <v>Bacteria</v>
      </c>
      <c r="K815" t="str">
        <f>VLOOKUP(B815,Лист4!B:M,7,1)</f>
        <v xml:space="preserve"> Firmicutes</v>
      </c>
      <c r="L815" t="str">
        <f>VLOOKUP(B815,Лист4!B:M,8,1)</f>
        <v xml:space="preserve"> Bacilli</v>
      </c>
      <c r="M815" t="str">
        <f>VLOOKUP(B815,Лист4!B:M,9,1)</f>
        <v xml:space="preserve"> Lactobacillales</v>
      </c>
      <c r="N815" t="str">
        <f>VLOOKUP(B815,Лист4!B:M,10,1)</f>
        <v xml:space="preserve"> Streptococcaceae</v>
      </c>
      <c r="O815" t="str">
        <f>VLOOKUP(B815,Лист4!B:M,11,1)</f>
        <v>Streptococcus.</v>
      </c>
      <c r="P815">
        <f>VLOOKUP(B815,Лист4!B:M,12,1)</f>
        <v>0</v>
      </c>
      <c r="Q815">
        <f>VLOOKUP(B815,Лист4!B:N,13,1)</f>
        <v>0</v>
      </c>
    </row>
    <row r="816" spans="1:17" x14ac:dyDescent="0.25">
      <c r="A816" t="s">
        <v>1108</v>
      </c>
      <c r="B816" t="s">
        <v>1109</v>
      </c>
      <c r="C816">
        <v>500</v>
      </c>
      <c r="D816" t="s">
        <v>10</v>
      </c>
      <c r="E816">
        <v>319</v>
      </c>
      <c r="F816">
        <v>500</v>
      </c>
      <c r="G816">
        <v>1239</v>
      </c>
      <c r="H816" t="s">
        <v>11</v>
      </c>
      <c r="I816">
        <f t="shared" si="12"/>
        <v>182</v>
      </c>
      <c r="J816" t="str">
        <f>VLOOKUP(B816,Лист4!B:M,6,1)</f>
        <v>Bacteria</v>
      </c>
      <c r="K816" t="str">
        <f>VLOOKUP(B816,Лист4!B:M,7,1)</f>
        <v xml:space="preserve"> Firmicutes</v>
      </c>
      <c r="L816" t="str">
        <f>VLOOKUP(B816,Лист4!B:M,8,1)</f>
        <v xml:space="preserve"> Bacilli</v>
      </c>
      <c r="M816" t="str">
        <f>VLOOKUP(B816,Лист4!B:M,9,1)</f>
        <v xml:space="preserve"> Lactobacillales</v>
      </c>
      <c r="N816" t="str">
        <f>VLOOKUP(B816,Лист4!B:M,10,1)</f>
        <v xml:space="preserve"> Streptococcaceae</v>
      </c>
      <c r="O816" t="str">
        <f>VLOOKUP(B816,Лист4!B:M,11,1)</f>
        <v>Streptococcus.</v>
      </c>
      <c r="P816">
        <f>VLOOKUP(B816,Лист4!B:M,12,1)</f>
        <v>0</v>
      </c>
      <c r="Q816">
        <f>VLOOKUP(B816,Лист4!B:N,13,1)</f>
        <v>0</v>
      </c>
    </row>
    <row r="817" spans="1:17" x14ac:dyDescent="0.25">
      <c r="A817" t="s">
        <v>1110</v>
      </c>
      <c r="B817" t="s">
        <v>1111</v>
      </c>
      <c r="C817">
        <v>500</v>
      </c>
      <c r="D817" t="s">
        <v>14</v>
      </c>
      <c r="E817">
        <v>31</v>
      </c>
      <c r="F817">
        <v>306</v>
      </c>
      <c r="G817">
        <v>7592</v>
      </c>
      <c r="H817" t="s">
        <v>15</v>
      </c>
      <c r="I817">
        <f t="shared" si="12"/>
        <v>276</v>
      </c>
      <c r="J817" t="str">
        <f>VLOOKUP(B817,Лист4!B:M,6,1)</f>
        <v>Bacteria</v>
      </c>
      <c r="K817" t="str">
        <f>VLOOKUP(B817,Лист4!B:M,7,1)</f>
        <v xml:space="preserve"> Firmicutes</v>
      </c>
      <c r="L817" t="str">
        <f>VLOOKUP(B817,Лист4!B:M,8,1)</f>
        <v xml:space="preserve"> Bacilli</v>
      </c>
      <c r="M817" t="str">
        <f>VLOOKUP(B817,Лист4!B:M,9,1)</f>
        <v xml:space="preserve"> Lactobacillales</v>
      </c>
      <c r="N817" t="str">
        <f>VLOOKUP(B817,Лист4!B:M,10,1)</f>
        <v xml:space="preserve"> Streptococcaceae</v>
      </c>
      <c r="O817" t="str">
        <f>VLOOKUP(B817,Лист4!B:M,11,1)</f>
        <v>Streptococcus.</v>
      </c>
      <c r="P817">
        <f>VLOOKUP(B817,Лист4!B:M,12,1)</f>
        <v>0</v>
      </c>
      <c r="Q817">
        <f>VLOOKUP(B817,Лист4!B:N,13,1)</f>
        <v>0</v>
      </c>
    </row>
    <row r="818" spans="1:17" x14ac:dyDescent="0.25">
      <c r="A818" t="s">
        <v>1110</v>
      </c>
      <c r="B818" t="s">
        <v>1111</v>
      </c>
      <c r="C818">
        <v>500</v>
      </c>
      <c r="D818" t="s">
        <v>10</v>
      </c>
      <c r="E818">
        <v>319</v>
      </c>
      <c r="F818">
        <v>500</v>
      </c>
      <c r="G818">
        <v>1239</v>
      </c>
      <c r="H818" t="s">
        <v>11</v>
      </c>
      <c r="I818">
        <f t="shared" si="12"/>
        <v>182</v>
      </c>
      <c r="J818" t="str">
        <f>VLOOKUP(B818,Лист4!B:M,6,1)</f>
        <v>Bacteria</v>
      </c>
      <c r="K818" t="str">
        <f>VLOOKUP(B818,Лист4!B:M,7,1)</f>
        <v xml:space="preserve"> Firmicutes</v>
      </c>
      <c r="L818" t="str">
        <f>VLOOKUP(B818,Лист4!B:M,8,1)</f>
        <v xml:space="preserve"> Bacilli</v>
      </c>
      <c r="M818" t="str">
        <f>VLOOKUP(B818,Лист4!B:M,9,1)</f>
        <v xml:space="preserve"> Lactobacillales</v>
      </c>
      <c r="N818" t="str">
        <f>VLOOKUP(B818,Лист4!B:M,10,1)</f>
        <v xml:space="preserve"> Streptococcaceae</v>
      </c>
      <c r="O818" t="str">
        <f>VLOOKUP(B818,Лист4!B:M,11,1)</f>
        <v>Streptococcus.</v>
      </c>
      <c r="P818">
        <f>VLOOKUP(B818,Лист4!B:M,12,1)</f>
        <v>0</v>
      </c>
      <c r="Q818">
        <f>VLOOKUP(B818,Лист4!B:N,13,1)</f>
        <v>0</v>
      </c>
    </row>
    <row r="819" spans="1:17" x14ac:dyDescent="0.25">
      <c r="A819" t="s">
        <v>1112</v>
      </c>
      <c r="B819" t="s">
        <v>1113</v>
      </c>
      <c r="C819">
        <v>514</v>
      </c>
      <c r="D819" t="s">
        <v>14</v>
      </c>
      <c r="E819">
        <v>40</v>
      </c>
      <c r="F819">
        <v>313</v>
      </c>
      <c r="G819">
        <v>7592</v>
      </c>
      <c r="H819" t="s">
        <v>15</v>
      </c>
      <c r="I819">
        <f t="shared" si="12"/>
        <v>274</v>
      </c>
      <c r="J819" t="str">
        <f>VLOOKUP(B819,Лист4!B:M,6,1)</f>
        <v>Bacteria</v>
      </c>
      <c r="K819" t="str">
        <f>VLOOKUP(B819,Лист4!B:M,7,1)</f>
        <v xml:space="preserve"> Firmicutes</v>
      </c>
      <c r="L819" t="str">
        <f>VLOOKUP(B819,Лист4!B:M,8,1)</f>
        <v xml:space="preserve"> Bacilli</v>
      </c>
      <c r="M819" t="str">
        <f>VLOOKUP(B819,Лист4!B:M,9,1)</f>
        <v xml:space="preserve"> Lactobacillales</v>
      </c>
      <c r="N819" t="str">
        <f>VLOOKUP(B819,Лист4!B:M,10,1)</f>
        <v xml:space="preserve"> Streptococcaceae</v>
      </c>
      <c r="O819" t="str">
        <f>VLOOKUP(B819,Лист4!B:M,11,1)</f>
        <v>Streptococcus.</v>
      </c>
      <c r="P819">
        <f>VLOOKUP(B819,Лист4!B:M,12,1)</f>
        <v>0</v>
      </c>
      <c r="Q819">
        <f>VLOOKUP(B819,Лист4!B:N,13,1)</f>
        <v>0</v>
      </c>
    </row>
    <row r="820" spans="1:17" x14ac:dyDescent="0.25">
      <c r="A820" t="s">
        <v>1112</v>
      </c>
      <c r="B820" t="s">
        <v>1113</v>
      </c>
      <c r="C820">
        <v>514</v>
      </c>
      <c r="D820" t="s">
        <v>10</v>
      </c>
      <c r="E820">
        <v>328</v>
      </c>
      <c r="F820">
        <v>514</v>
      </c>
      <c r="G820">
        <v>1239</v>
      </c>
      <c r="H820" t="s">
        <v>11</v>
      </c>
      <c r="I820">
        <f t="shared" si="12"/>
        <v>187</v>
      </c>
      <c r="J820" t="str">
        <f>VLOOKUP(B820,Лист4!B:M,6,1)</f>
        <v>Bacteria</v>
      </c>
      <c r="K820" t="str">
        <f>VLOOKUP(B820,Лист4!B:M,7,1)</f>
        <v xml:space="preserve"> Firmicutes</v>
      </c>
      <c r="L820" t="str">
        <f>VLOOKUP(B820,Лист4!B:M,8,1)</f>
        <v xml:space="preserve"> Bacilli</v>
      </c>
      <c r="M820" t="str">
        <f>VLOOKUP(B820,Лист4!B:M,9,1)</f>
        <v xml:space="preserve"> Lactobacillales</v>
      </c>
      <c r="N820" t="str">
        <f>VLOOKUP(B820,Лист4!B:M,10,1)</f>
        <v xml:space="preserve"> Streptococcaceae</v>
      </c>
      <c r="O820" t="str">
        <f>VLOOKUP(B820,Лист4!B:M,11,1)</f>
        <v>Streptococcus.</v>
      </c>
      <c r="P820">
        <f>VLOOKUP(B820,Лист4!B:M,12,1)</f>
        <v>0</v>
      </c>
      <c r="Q820">
        <f>VLOOKUP(B820,Лист4!B:N,13,1)</f>
        <v>0</v>
      </c>
    </row>
    <row r="821" spans="1:17" x14ac:dyDescent="0.25">
      <c r="A821" t="s">
        <v>1114</v>
      </c>
      <c r="B821" t="s">
        <v>1115</v>
      </c>
      <c r="C821">
        <v>216</v>
      </c>
      <c r="D821" t="s">
        <v>10</v>
      </c>
      <c r="E821">
        <v>35</v>
      </c>
      <c r="F821">
        <v>216</v>
      </c>
      <c r="G821">
        <v>1239</v>
      </c>
      <c r="H821" t="s">
        <v>11</v>
      </c>
      <c r="I821">
        <f t="shared" si="12"/>
        <v>182</v>
      </c>
      <c r="J821" t="str">
        <f>VLOOKUP(B821,Лист4!B:M,6,1)</f>
        <v>Bacteria</v>
      </c>
      <c r="K821" t="str">
        <f>VLOOKUP(B821,Лист4!B:M,7,1)</f>
        <v xml:space="preserve"> Proteobacteria</v>
      </c>
      <c r="L821" t="str">
        <f>VLOOKUP(B821,Лист4!B:M,8,1)</f>
        <v xml:space="preserve"> Gammaproteobacteria</v>
      </c>
      <c r="M821" t="str">
        <f>VLOOKUP(B821,Лист4!B:M,9,1)</f>
        <v xml:space="preserve"> Enterobacteriales</v>
      </c>
      <c r="N821" t="str">
        <f>VLOOKUP(B821,Лист4!B:M,10,1)</f>
        <v>Enterobacteriaceae</v>
      </c>
      <c r="O821" t="str">
        <f>VLOOKUP(B821,Лист4!B:M,11,1)</f>
        <v xml:space="preserve"> Salmonella.</v>
      </c>
      <c r="P821">
        <f>VLOOKUP(B821,Лист4!B:M,12,1)</f>
        <v>0</v>
      </c>
      <c r="Q821">
        <f>VLOOKUP(B821,Лист4!B:N,13,1)</f>
        <v>0</v>
      </c>
    </row>
    <row r="822" spans="1:17" x14ac:dyDescent="0.25">
      <c r="A822" t="s">
        <v>1116</v>
      </c>
      <c r="B822" t="s">
        <v>1117</v>
      </c>
      <c r="C822">
        <v>515</v>
      </c>
      <c r="D822" t="s">
        <v>14</v>
      </c>
      <c r="E822">
        <v>34</v>
      </c>
      <c r="F822">
        <v>318</v>
      </c>
      <c r="G822">
        <v>7592</v>
      </c>
      <c r="H822" t="s">
        <v>15</v>
      </c>
      <c r="I822">
        <f t="shared" si="12"/>
        <v>285</v>
      </c>
      <c r="J822" t="str">
        <f>VLOOKUP(B822,Лист4!B:M,6,1)</f>
        <v>Bacteria</v>
      </c>
      <c r="K822" t="str">
        <f>VLOOKUP(B822,Лист4!B:M,7,1)</f>
        <v xml:space="preserve"> Firmicutes</v>
      </c>
      <c r="L822" t="str">
        <f>VLOOKUP(B822,Лист4!B:M,8,1)</f>
        <v xml:space="preserve"> Bacilli</v>
      </c>
      <c r="M822" t="str">
        <f>VLOOKUP(B822,Лист4!B:M,9,1)</f>
        <v xml:space="preserve"> Lactobacillales</v>
      </c>
      <c r="N822" t="str">
        <f>VLOOKUP(B822,Лист4!B:M,10,1)</f>
        <v xml:space="preserve"> Streptococcaceae</v>
      </c>
      <c r="O822" t="str">
        <f>VLOOKUP(B822,Лист4!B:M,11,1)</f>
        <v>Streptococcus.</v>
      </c>
      <c r="P822">
        <f>VLOOKUP(B822,Лист4!B:M,12,1)</f>
        <v>0</v>
      </c>
      <c r="Q822">
        <f>VLOOKUP(B822,Лист4!B:N,13,1)</f>
        <v>0</v>
      </c>
    </row>
    <row r="823" spans="1:17" x14ac:dyDescent="0.25">
      <c r="A823" t="s">
        <v>1116</v>
      </c>
      <c r="B823" t="s">
        <v>1117</v>
      </c>
      <c r="C823">
        <v>515</v>
      </c>
      <c r="D823" t="s">
        <v>10</v>
      </c>
      <c r="E823">
        <v>331</v>
      </c>
      <c r="F823">
        <v>515</v>
      </c>
      <c r="G823">
        <v>1239</v>
      </c>
      <c r="H823" t="s">
        <v>11</v>
      </c>
      <c r="I823">
        <f t="shared" si="12"/>
        <v>185</v>
      </c>
      <c r="J823" t="str">
        <f>VLOOKUP(B823,Лист4!B:M,6,1)</f>
        <v>Bacteria</v>
      </c>
      <c r="K823" t="str">
        <f>VLOOKUP(B823,Лист4!B:M,7,1)</f>
        <v xml:space="preserve"> Firmicutes</v>
      </c>
      <c r="L823" t="str">
        <f>VLOOKUP(B823,Лист4!B:M,8,1)</f>
        <v xml:space="preserve"> Bacilli</v>
      </c>
      <c r="M823" t="str">
        <f>VLOOKUP(B823,Лист4!B:M,9,1)</f>
        <v xml:space="preserve"> Lactobacillales</v>
      </c>
      <c r="N823" t="str">
        <f>VLOOKUP(B823,Лист4!B:M,10,1)</f>
        <v xml:space="preserve"> Streptococcaceae</v>
      </c>
      <c r="O823" t="str">
        <f>VLOOKUP(B823,Лист4!B:M,11,1)</f>
        <v>Streptococcus.</v>
      </c>
      <c r="P823">
        <f>VLOOKUP(B823,Лист4!B:M,12,1)</f>
        <v>0</v>
      </c>
      <c r="Q823">
        <f>VLOOKUP(B823,Лист4!B:N,13,1)</f>
        <v>0</v>
      </c>
    </row>
    <row r="824" spans="1:17" x14ac:dyDescent="0.25">
      <c r="A824" t="s">
        <v>1118</v>
      </c>
      <c r="B824" t="s">
        <v>1119</v>
      </c>
      <c r="C824">
        <v>557</v>
      </c>
      <c r="D824" t="s">
        <v>14</v>
      </c>
      <c r="E824">
        <v>36</v>
      </c>
      <c r="F824">
        <v>362</v>
      </c>
      <c r="G824">
        <v>7592</v>
      </c>
      <c r="H824" t="s">
        <v>15</v>
      </c>
      <c r="I824">
        <f t="shared" si="12"/>
        <v>327</v>
      </c>
      <c r="J824" t="str">
        <f>VLOOKUP(B824,Лист4!B:M,6,1)</f>
        <v>Bacteria</v>
      </c>
      <c r="K824" t="str">
        <f>VLOOKUP(B824,Лист4!B:M,7,1)</f>
        <v xml:space="preserve"> Firmicutes</v>
      </c>
      <c r="L824" t="str">
        <f>VLOOKUP(B824,Лист4!B:M,8,1)</f>
        <v xml:space="preserve"> Bacilli</v>
      </c>
      <c r="M824" t="str">
        <f>VLOOKUP(B824,Лист4!B:M,9,1)</f>
        <v xml:space="preserve"> Bacillales</v>
      </c>
      <c r="N824" t="str">
        <f>VLOOKUP(B824,Лист4!B:M,10,1)</f>
        <v xml:space="preserve"> Staphylococcus.</v>
      </c>
      <c r="O824">
        <f>VLOOKUP(B824,Лист4!B:M,11,1)</f>
        <v>0</v>
      </c>
      <c r="P824">
        <f>VLOOKUP(B824,Лист4!B:M,12,1)</f>
        <v>0</v>
      </c>
      <c r="Q824">
        <f>VLOOKUP(B824,Лист4!B:N,13,1)</f>
        <v>0</v>
      </c>
    </row>
    <row r="825" spans="1:17" x14ac:dyDescent="0.25">
      <c r="A825" t="s">
        <v>1118</v>
      </c>
      <c r="B825" t="s">
        <v>1119</v>
      </c>
      <c r="C825">
        <v>557</v>
      </c>
      <c r="D825" t="s">
        <v>10</v>
      </c>
      <c r="E825">
        <v>376</v>
      </c>
      <c r="F825">
        <v>557</v>
      </c>
      <c r="G825">
        <v>1239</v>
      </c>
      <c r="H825" t="s">
        <v>11</v>
      </c>
      <c r="I825">
        <f t="shared" si="12"/>
        <v>182</v>
      </c>
      <c r="J825" t="str">
        <f>VLOOKUP(B825,Лист4!B:M,6,1)</f>
        <v>Bacteria</v>
      </c>
      <c r="K825" t="str">
        <f>VLOOKUP(B825,Лист4!B:M,7,1)</f>
        <v xml:space="preserve"> Firmicutes</v>
      </c>
      <c r="L825" t="str">
        <f>VLOOKUP(B825,Лист4!B:M,8,1)</f>
        <v xml:space="preserve"> Bacilli</v>
      </c>
      <c r="M825" t="str">
        <f>VLOOKUP(B825,Лист4!B:M,9,1)</f>
        <v xml:space="preserve"> Bacillales</v>
      </c>
      <c r="N825" t="str">
        <f>VLOOKUP(B825,Лист4!B:M,10,1)</f>
        <v xml:space="preserve"> Staphylococcus.</v>
      </c>
      <c r="O825">
        <f>VLOOKUP(B825,Лист4!B:M,11,1)</f>
        <v>0</v>
      </c>
      <c r="P825">
        <f>VLOOKUP(B825,Лист4!B:M,12,1)</f>
        <v>0</v>
      </c>
      <c r="Q825">
        <f>VLOOKUP(B825,Лист4!B:N,13,1)</f>
        <v>0</v>
      </c>
    </row>
    <row r="826" spans="1:17" x14ac:dyDescent="0.25">
      <c r="A826" t="s">
        <v>1120</v>
      </c>
      <c r="B826" t="s">
        <v>1121</v>
      </c>
      <c r="C826">
        <v>503</v>
      </c>
      <c r="D826" t="s">
        <v>14</v>
      </c>
      <c r="E826">
        <v>32</v>
      </c>
      <c r="F826">
        <v>308</v>
      </c>
      <c r="G826">
        <v>7592</v>
      </c>
      <c r="H826" t="s">
        <v>15</v>
      </c>
      <c r="I826">
        <f t="shared" si="12"/>
        <v>277</v>
      </c>
      <c r="J826" t="str">
        <f>VLOOKUP(B826,Лист4!B:M,6,1)</f>
        <v>Bacteria</v>
      </c>
      <c r="K826" t="str">
        <f>VLOOKUP(B826,Лист4!B:M,7,1)</f>
        <v xml:space="preserve"> Firmicutes</v>
      </c>
      <c r="L826" t="str">
        <f>VLOOKUP(B826,Лист4!B:M,8,1)</f>
        <v xml:space="preserve"> Bacilli</v>
      </c>
      <c r="M826" t="str">
        <f>VLOOKUP(B826,Лист4!B:M,9,1)</f>
        <v xml:space="preserve"> Lactobacillales</v>
      </c>
      <c r="N826" t="str">
        <f>VLOOKUP(B826,Лист4!B:M,10,1)</f>
        <v xml:space="preserve"> Streptococcaceae</v>
      </c>
      <c r="O826" t="str">
        <f>VLOOKUP(B826,Лист4!B:M,11,1)</f>
        <v>Streptococcus.</v>
      </c>
      <c r="P826">
        <f>VLOOKUP(B826,Лист4!B:M,12,1)</f>
        <v>0</v>
      </c>
      <c r="Q826">
        <f>VLOOKUP(B826,Лист4!B:N,13,1)</f>
        <v>0</v>
      </c>
    </row>
    <row r="827" spans="1:17" x14ac:dyDescent="0.25">
      <c r="A827" t="s">
        <v>1120</v>
      </c>
      <c r="B827" t="s">
        <v>1121</v>
      </c>
      <c r="C827">
        <v>503</v>
      </c>
      <c r="D827" t="s">
        <v>10</v>
      </c>
      <c r="E827">
        <v>322</v>
      </c>
      <c r="F827">
        <v>503</v>
      </c>
      <c r="G827">
        <v>1239</v>
      </c>
      <c r="H827" t="s">
        <v>11</v>
      </c>
      <c r="I827">
        <f t="shared" si="12"/>
        <v>182</v>
      </c>
      <c r="J827" t="str">
        <f>VLOOKUP(B827,Лист4!B:M,6,1)</f>
        <v>Bacteria</v>
      </c>
      <c r="K827" t="str">
        <f>VLOOKUP(B827,Лист4!B:M,7,1)</f>
        <v xml:space="preserve"> Firmicutes</v>
      </c>
      <c r="L827" t="str">
        <f>VLOOKUP(B827,Лист4!B:M,8,1)</f>
        <v xml:space="preserve"> Bacilli</v>
      </c>
      <c r="M827" t="str">
        <f>VLOOKUP(B827,Лист4!B:M,9,1)</f>
        <v xml:space="preserve"> Lactobacillales</v>
      </c>
      <c r="N827" t="str">
        <f>VLOOKUP(B827,Лист4!B:M,10,1)</f>
        <v xml:space="preserve"> Streptococcaceae</v>
      </c>
      <c r="O827" t="str">
        <f>VLOOKUP(B827,Лист4!B:M,11,1)</f>
        <v>Streptococcus.</v>
      </c>
      <c r="P827">
        <f>VLOOKUP(B827,Лист4!B:M,12,1)</f>
        <v>0</v>
      </c>
      <c r="Q827">
        <f>VLOOKUP(B827,Лист4!B:N,13,1)</f>
        <v>0</v>
      </c>
    </row>
    <row r="828" spans="1:17" x14ac:dyDescent="0.25">
      <c r="A828" t="s">
        <v>1122</v>
      </c>
      <c r="B828" t="s">
        <v>1123</v>
      </c>
      <c r="C828">
        <v>251</v>
      </c>
      <c r="D828" t="s">
        <v>613</v>
      </c>
      <c r="E828">
        <v>1</v>
      </c>
      <c r="F828">
        <v>39</v>
      </c>
      <c r="G828">
        <v>9</v>
      </c>
      <c r="H828" t="s">
        <v>613</v>
      </c>
      <c r="I828">
        <f t="shared" si="12"/>
        <v>39</v>
      </c>
      <c r="J828" t="str">
        <f>VLOOKUP(B828,Лист4!B:M,6,1)</f>
        <v>Bacteria</v>
      </c>
      <c r="K828" t="str">
        <f>VLOOKUP(B828,Лист4!B:M,7,1)</f>
        <v xml:space="preserve"> Firmicutes</v>
      </c>
      <c r="L828" t="str">
        <f>VLOOKUP(B828,Лист4!B:M,8,1)</f>
        <v xml:space="preserve"> Bacilli</v>
      </c>
      <c r="M828" t="str">
        <f>VLOOKUP(B828,Лист4!B:M,9,1)</f>
        <v xml:space="preserve"> Bacillales</v>
      </c>
      <c r="N828" t="str">
        <f>VLOOKUP(B828,Лист4!B:M,10,1)</f>
        <v xml:space="preserve"> Bacillaceae</v>
      </c>
      <c r="O828" t="str">
        <f>VLOOKUP(B828,Лист4!B:M,11,1)</f>
        <v xml:space="preserve"> Bacillus.</v>
      </c>
      <c r="P828">
        <f>VLOOKUP(B828,Лист4!B:M,12,1)</f>
        <v>0</v>
      </c>
      <c r="Q828">
        <f>VLOOKUP(B828,Лист4!B:N,13,1)</f>
        <v>0</v>
      </c>
    </row>
    <row r="829" spans="1:17" x14ac:dyDescent="0.25">
      <c r="A829" t="s">
        <v>1122</v>
      </c>
      <c r="B829" t="s">
        <v>1123</v>
      </c>
      <c r="C829">
        <v>251</v>
      </c>
      <c r="D829" t="s">
        <v>10</v>
      </c>
      <c r="E829">
        <v>71</v>
      </c>
      <c r="F829">
        <v>251</v>
      </c>
      <c r="G829">
        <v>1239</v>
      </c>
      <c r="H829" t="s">
        <v>11</v>
      </c>
      <c r="I829">
        <f t="shared" si="12"/>
        <v>181</v>
      </c>
      <c r="J829" t="str">
        <f>VLOOKUP(B829,Лист4!B:M,6,1)</f>
        <v>Bacteria</v>
      </c>
      <c r="K829" t="str">
        <f>VLOOKUP(B829,Лист4!B:M,7,1)</f>
        <v xml:space="preserve"> Firmicutes</v>
      </c>
      <c r="L829" t="str">
        <f>VLOOKUP(B829,Лист4!B:M,8,1)</f>
        <v xml:space="preserve"> Bacilli</v>
      </c>
      <c r="M829" t="str">
        <f>VLOOKUP(B829,Лист4!B:M,9,1)</f>
        <v xml:space="preserve"> Bacillales</v>
      </c>
      <c r="N829" t="str">
        <f>VLOOKUP(B829,Лист4!B:M,10,1)</f>
        <v xml:space="preserve"> Bacillaceae</v>
      </c>
      <c r="O829" t="str">
        <f>VLOOKUP(B829,Лист4!B:M,11,1)</f>
        <v xml:space="preserve"> Bacillus.</v>
      </c>
      <c r="P829">
        <f>VLOOKUP(B829,Лист4!B:M,12,1)</f>
        <v>0</v>
      </c>
      <c r="Q829">
        <f>VLOOKUP(B829,Лист4!B:N,13,1)</f>
        <v>0</v>
      </c>
    </row>
    <row r="830" spans="1:17" x14ac:dyDescent="0.25">
      <c r="A830" t="s">
        <v>1124</v>
      </c>
      <c r="B830" t="s">
        <v>1125</v>
      </c>
      <c r="C830">
        <v>216</v>
      </c>
      <c r="D830" t="s">
        <v>10</v>
      </c>
      <c r="E830">
        <v>35</v>
      </c>
      <c r="F830">
        <v>216</v>
      </c>
      <c r="G830">
        <v>1239</v>
      </c>
      <c r="H830" t="s">
        <v>11</v>
      </c>
      <c r="I830">
        <f t="shared" si="12"/>
        <v>182</v>
      </c>
      <c r="J830" t="str">
        <f>VLOOKUP(B830,Лист4!B:M,6,1)</f>
        <v>Bacteria</v>
      </c>
      <c r="K830" t="str">
        <f>VLOOKUP(B830,Лист4!B:M,7,1)</f>
        <v xml:space="preserve"> Proteobacteria</v>
      </c>
      <c r="L830" t="str">
        <f>VLOOKUP(B830,Лист4!B:M,8,1)</f>
        <v xml:space="preserve"> Gammaproteobacteria</v>
      </c>
      <c r="M830" t="str">
        <f>VLOOKUP(B830,Лист4!B:M,9,1)</f>
        <v xml:space="preserve"> Enterobacteriales</v>
      </c>
      <c r="N830" t="str">
        <f>VLOOKUP(B830,Лист4!B:M,10,1)</f>
        <v>Enterobacteriaceae</v>
      </c>
      <c r="O830" t="str">
        <f>VLOOKUP(B830,Лист4!B:M,11,1)</f>
        <v xml:space="preserve"> Salmonella.</v>
      </c>
      <c r="P830">
        <f>VLOOKUP(B830,Лист4!B:M,12,1)</f>
        <v>0</v>
      </c>
      <c r="Q830">
        <f>VLOOKUP(B830,Лист4!B:N,13,1)</f>
        <v>0</v>
      </c>
    </row>
    <row r="831" spans="1:17" x14ac:dyDescent="0.25">
      <c r="A831" t="s">
        <v>1126</v>
      </c>
      <c r="B831" t="s">
        <v>1127</v>
      </c>
      <c r="C831">
        <v>216</v>
      </c>
      <c r="D831" t="s">
        <v>10</v>
      </c>
      <c r="E831">
        <v>35</v>
      </c>
      <c r="F831">
        <v>216</v>
      </c>
      <c r="G831">
        <v>1239</v>
      </c>
      <c r="H831" t="s">
        <v>11</v>
      </c>
      <c r="I831">
        <f t="shared" si="12"/>
        <v>182</v>
      </c>
      <c r="J831" t="str">
        <f>VLOOKUP(B831,Лист4!B:M,6,1)</f>
        <v>Bacteria</v>
      </c>
      <c r="K831" t="str">
        <f>VLOOKUP(B831,Лист4!B:M,7,1)</f>
        <v xml:space="preserve"> Proteobacteria</v>
      </c>
      <c r="L831" t="str">
        <f>VLOOKUP(B831,Лист4!B:M,8,1)</f>
        <v xml:space="preserve"> Gammaproteobacteria</v>
      </c>
      <c r="M831" t="str">
        <f>VLOOKUP(B831,Лист4!B:M,9,1)</f>
        <v xml:space="preserve"> Enterobacteriales</v>
      </c>
      <c r="N831" t="str">
        <f>VLOOKUP(B831,Лист4!B:M,10,1)</f>
        <v>Enterobacteriaceae</v>
      </c>
      <c r="O831" t="str">
        <f>VLOOKUP(B831,Лист4!B:M,11,1)</f>
        <v xml:space="preserve"> Escherichia.</v>
      </c>
      <c r="P831">
        <f>VLOOKUP(B831,Лист4!B:M,12,1)</f>
        <v>0</v>
      </c>
      <c r="Q831">
        <f>VLOOKUP(B831,Лист4!B:N,13,1)</f>
        <v>0</v>
      </c>
    </row>
    <row r="832" spans="1:17" x14ac:dyDescent="0.25">
      <c r="A832" t="s">
        <v>1128</v>
      </c>
      <c r="B832" t="s">
        <v>1129</v>
      </c>
      <c r="C832">
        <v>215</v>
      </c>
      <c r="D832" t="s">
        <v>10</v>
      </c>
      <c r="E832">
        <v>34</v>
      </c>
      <c r="F832">
        <v>215</v>
      </c>
      <c r="G832">
        <v>1239</v>
      </c>
      <c r="H832" t="s">
        <v>11</v>
      </c>
      <c r="I832">
        <f t="shared" si="12"/>
        <v>182</v>
      </c>
      <c r="J832" t="str">
        <f>VLOOKUP(B832,Лист4!B:M,6,1)</f>
        <v>Bacteria</v>
      </c>
      <c r="K832" t="str">
        <f>VLOOKUP(B832,Лист4!B:M,7,1)</f>
        <v xml:space="preserve"> Proteobacteria</v>
      </c>
      <c r="L832" t="str">
        <f>VLOOKUP(B832,Лист4!B:M,8,1)</f>
        <v xml:space="preserve"> Gammaproteobacteria</v>
      </c>
      <c r="M832" t="str">
        <f>VLOOKUP(B832,Лист4!B:M,9,1)</f>
        <v xml:space="preserve"> Enterobacteriales</v>
      </c>
      <c r="N832" t="str">
        <f>VLOOKUP(B832,Лист4!B:M,10,1)</f>
        <v>Enterobacteriaceae</v>
      </c>
      <c r="O832" t="str">
        <f>VLOOKUP(B832,Лист4!B:M,11,1)</f>
        <v xml:space="preserve"> Salmonella.</v>
      </c>
      <c r="P832">
        <f>VLOOKUP(B832,Лист4!B:M,12,1)</f>
        <v>0</v>
      </c>
      <c r="Q832">
        <f>VLOOKUP(B832,Лист4!B:N,13,1)</f>
        <v>0</v>
      </c>
    </row>
    <row r="833" spans="1:17" x14ac:dyDescent="0.25">
      <c r="A833" t="s">
        <v>1130</v>
      </c>
      <c r="B833" t="s">
        <v>1131</v>
      </c>
      <c r="C833">
        <v>514</v>
      </c>
      <c r="D833" t="s">
        <v>14</v>
      </c>
      <c r="E833">
        <v>40</v>
      </c>
      <c r="F833">
        <v>313</v>
      </c>
      <c r="G833">
        <v>7592</v>
      </c>
      <c r="H833" t="s">
        <v>15</v>
      </c>
      <c r="I833">
        <f t="shared" si="12"/>
        <v>274</v>
      </c>
      <c r="J833" t="str">
        <f>VLOOKUP(B833,Лист4!B:M,6,1)</f>
        <v>Bacteria</v>
      </c>
      <c r="K833" t="str">
        <f>VLOOKUP(B833,Лист4!B:M,7,1)</f>
        <v xml:space="preserve"> Firmicutes</v>
      </c>
      <c r="L833" t="str">
        <f>VLOOKUP(B833,Лист4!B:M,8,1)</f>
        <v xml:space="preserve"> Bacilli</v>
      </c>
      <c r="M833" t="str">
        <f>VLOOKUP(B833,Лист4!B:M,9,1)</f>
        <v xml:space="preserve"> Lactobacillales</v>
      </c>
      <c r="N833" t="str">
        <f>VLOOKUP(B833,Лист4!B:M,10,1)</f>
        <v xml:space="preserve"> Streptococcaceae</v>
      </c>
      <c r="O833" t="str">
        <f>VLOOKUP(B833,Лист4!B:M,11,1)</f>
        <v>Streptococcus.</v>
      </c>
      <c r="P833">
        <f>VLOOKUP(B833,Лист4!B:M,12,1)</f>
        <v>0</v>
      </c>
      <c r="Q833">
        <f>VLOOKUP(B833,Лист4!B:N,13,1)</f>
        <v>0</v>
      </c>
    </row>
    <row r="834" spans="1:17" x14ac:dyDescent="0.25">
      <c r="A834" t="s">
        <v>1130</v>
      </c>
      <c r="B834" t="s">
        <v>1131</v>
      </c>
      <c r="C834">
        <v>514</v>
      </c>
      <c r="D834" t="s">
        <v>10</v>
      </c>
      <c r="E834">
        <v>328</v>
      </c>
      <c r="F834">
        <v>514</v>
      </c>
      <c r="G834">
        <v>1239</v>
      </c>
      <c r="H834" t="s">
        <v>11</v>
      </c>
      <c r="I834">
        <f t="shared" si="12"/>
        <v>187</v>
      </c>
      <c r="J834" t="str">
        <f>VLOOKUP(B834,Лист4!B:M,6,1)</f>
        <v>Bacteria</v>
      </c>
      <c r="K834" t="str">
        <f>VLOOKUP(B834,Лист4!B:M,7,1)</f>
        <v xml:space="preserve"> Firmicutes</v>
      </c>
      <c r="L834" t="str">
        <f>VLOOKUP(B834,Лист4!B:M,8,1)</f>
        <v xml:space="preserve"> Bacilli</v>
      </c>
      <c r="M834" t="str">
        <f>VLOOKUP(B834,Лист4!B:M,9,1)</f>
        <v xml:space="preserve"> Lactobacillales</v>
      </c>
      <c r="N834" t="str">
        <f>VLOOKUP(B834,Лист4!B:M,10,1)</f>
        <v xml:space="preserve"> Streptococcaceae</v>
      </c>
      <c r="O834" t="str">
        <f>VLOOKUP(B834,Лист4!B:M,11,1)</f>
        <v>Streptococcus.</v>
      </c>
      <c r="P834">
        <f>VLOOKUP(B834,Лист4!B:M,12,1)</f>
        <v>0</v>
      </c>
      <c r="Q834">
        <f>VLOOKUP(B834,Лист4!B:N,13,1)</f>
        <v>0</v>
      </c>
    </row>
    <row r="835" spans="1:17" x14ac:dyDescent="0.25">
      <c r="A835" t="s">
        <v>1132</v>
      </c>
      <c r="B835" t="s">
        <v>1133</v>
      </c>
      <c r="C835">
        <v>501</v>
      </c>
      <c r="D835" t="s">
        <v>14</v>
      </c>
      <c r="E835">
        <v>31</v>
      </c>
      <c r="F835">
        <v>307</v>
      </c>
      <c r="G835">
        <v>7592</v>
      </c>
      <c r="H835" t="s">
        <v>15</v>
      </c>
      <c r="I835">
        <f t="shared" ref="I835:I898" si="13">F835-E835+1</f>
        <v>277</v>
      </c>
      <c r="J835" t="str">
        <f>VLOOKUP(B835,Лист4!B:M,6,1)</f>
        <v>Bacteria</v>
      </c>
      <c r="K835" t="str">
        <f>VLOOKUP(B835,Лист4!B:M,7,1)</f>
        <v xml:space="preserve"> Firmicutes</v>
      </c>
      <c r="L835" t="str">
        <f>VLOOKUP(B835,Лист4!B:M,8,1)</f>
        <v xml:space="preserve"> Bacilli</v>
      </c>
      <c r="M835" t="str">
        <f>VLOOKUP(B835,Лист4!B:M,9,1)</f>
        <v xml:space="preserve"> Lactobacillales</v>
      </c>
      <c r="N835" t="str">
        <f>VLOOKUP(B835,Лист4!B:M,10,1)</f>
        <v xml:space="preserve"> Streptococcaceae</v>
      </c>
      <c r="O835" t="str">
        <f>VLOOKUP(B835,Лист4!B:M,11,1)</f>
        <v>Streptococcus.</v>
      </c>
      <c r="P835">
        <f>VLOOKUP(B835,Лист4!B:M,12,1)</f>
        <v>0</v>
      </c>
      <c r="Q835">
        <f>VLOOKUP(B835,Лист4!B:N,13,1)</f>
        <v>0</v>
      </c>
    </row>
    <row r="836" spans="1:17" x14ac:dyDescent="0.25">
      <c r="A836" t="s">
        <v>1132</v>
      </c>
      <c r="B836" t="s">
        <v>1133</v>
      </c>
      <c r="C836">
        <v>501</v>
      </c>
      <c r="D836" t="s">
        <v>10</v>
      </c>
      <c r="E836">
        <v>320</v>
      </c>
      <c r="F836">
        <v>501</v>
      </c>
      <c r="G836">
        <v>1239</v>
      </c>
      <c r="H836" t="s">
        <v>11</v>
      </c>
      <c r="I836">
        <f t="shared" si="13"/>
        <v>182</v>
      </c>
      <c r="J836" t="str">
        <f>VLOOKUP(B836,Лист4!B:M,6,1)</f>
        <v>Bacteria</v>
      </c>
      <c r="K836" t="str">
        <f>VLOOKUP(B836,Лист4!B:M,7,1)</f>
        <v xml:space="preserve"> Firmicutes</v>
      </c>
      <c r="L836" t="str">
        <f>VLOOKUP(B836,Лист4!B:M,8,1)</f>
        <v xml:space="preserve"> Bacilli</v>
      </c>
      <c r="M836" t="str">
        <f>VLOOKUP(B836,Лист4!B:M,9,1)</f>
        <v xml:space="preserve"> Lactobacillales</v>
      </c>
      <c r="N836" t="str">
        <f>VLOOKUP(B836,Лист4!B:M,10,1)</f>
        <v xml:space="preserve"> Streptococcaceae</v>
      </c>
      <c r="O836" t="str">
        <f>VLOOKUP(B836,Лист4!B:M,11,1)</f>
        <v>Streptococcus.</v>
      </c>
      <c r="P836">
        <f>VLOOKUP(B836,Лист4!B:M,12,1)</f>
        <v>0</v>
      </c>
      <c r="Q836">
        <f>VLOOKUP(B836,Лист4!B:N,13,1)</f>
        <v>0</v>
      </c>
    </row>
    <row r="837" spans="1:17" x14ac:dyDescent="0.25">
      <c r="A837" t="s">
        <v>1134</v>
      </c>
      <c r="B837" t="s">
        <v>1135</v>
      </c>
      <c r="C837">
        <v>501</v>
      </c>
      <c r="D837" t="s">
        <v>14</v>
      </c>
      <c r="E837">
        <v>31</v>
      </c>
      <c r="F837">
        <v>307</v>
      </c>
      <c r="G837">
        <v>7592</v>
      </c>
      <c r="H837" t="s">
        <v>15</v>
      </c>
      <c r="I837">
        <f t="shared" si="13"/>
        <v>277</v>
      </c>
      <c r="J837" t="str">
        <f>VLOOKUP(B837,Лист4!B:M,6,1)</f>
        <v>Bacteria</v>
      </c>
      <c r="K837" t="str">
        <f>VLOOKUP(B837,Лист4!B:M,7,1)</f>
        <v xml:space="preserve"> Firmicutes</v>
      </c>
      <c r="L837" t="str">
        <f>VLOOKUP(B837,Лист4!B:M,8,1)</f>
        <v xml:space="preserve"> Bacilli</v>
      </c>
      <c r="M837" t="str">
        <f>VLOOKUP(B837,Лист4!B:M,9,1)</f>
        <v xml:space="preserve"> Lactobacillales</v>
      </c>
      <c r="N837" t="str">
        <f>VLOOKUP(B837,Лист4!B:M,10,1)</f>
        <v xml:space="preserve"> Streptococcaceae</v>
      </c>
      <c r="O837" t="str">
        <f>VLOOKUP(B837,Лист4!B:M,11,1)</f>
        <v>Streptococcus.</v>
      </c>
      <c r="P837">
        <f>VLOOKUP(B837,Лист4!B:M,12,1)</f>
        <v>0</v>
      </c>
      <c r="Q837">
        <f>VLOOKUP(B837,Лист4!B:N,13,1)</f>
        <v>0</v>
      </c>
    </row>
    <row r="838" spans="1:17" x14ac:dyDescent="0.25">
      <c r="A838" t="s">
        <v>1134</v>
      </c>
      <c r="B838" t="s">
        <v>1135</v>
      </c>
      <c r="C838">
        <v>501</v>
      </c>
      <c r="D838" t="s">
        <v>10</v>
      </c>
      <c r="E838">
        <v>320</v>
      </c>
      <c r="F838">
        <v>501</v>
      </c>
      <c r="G838">
        <v>1239</v>
      </c>
      <c r="H838" t="s">
        <v>11</v>
      </c>
      <c r="I838">
        <f t="shared" si="13"/>
        <v>182</v>
      </c>
      <c r="J838" t="str">
        <f>VLOOKUP(B838,Лист4!B:M,6,1)</f>
        <v>Bacteria</v>
      </c>
      <c r="K838" t="str">
        <f>VLOOKUP(B838,Лист4!B:M,7,1)</f>
        <v xml:space="preserve"> Firmicutes</v>
      </c>
      <c r="L838" t="str">
        <f>VLOOKUP(B838,Лист4!B:M,8,1)</f>
        <v xml:space="preserve"> Bacilli</v>
      </c>
      <c r="M838" t="str">
        <f>VLOOKUP(B838,Лист4!B:M,9,1)</f>
        <v xml:space="preserve"> Lactobacillales</v>
      </c>
      <c r="N838" t="str">
        <f>VLOOKUP(B838,Лист4!B:M,10,1)</f>
        <v xml:space="preserve"> Streptococcaceae</v>
      </c>
      <c r="O838" t="str">
        <f>VLOOKUP(B838,Лист4!B:M,11,1)</f>
        <v>Streptococcus.</v>
      </c>
      <c r="P838">
        <f>VLOOKUP(B838,Лист4!B:M,12,1)</f>
        <v>0</v>
      </c>
      <c r="Q838">
        <f>VLOOKUP(B838,Лист4!B:N,13,1)</f>
        <v>0</v>
      </c>
    </row>
    <row r="839" spans="1:17" x14ac:dyDescent="0.25">
      <c r="A839" t="s">
        <v>1136</v>
      </c>
      <c r="B839" t="s">
        <v>1137</v>
      </c>
      <c r="C839">
        <v>403</v>
      </c>
      <c r="D839" t="s">
        <v>10</v>
      </c>
      <c r="E839">
        <v>28</v>
      </c>
      <c r="F839">
        <v>207</v>
      </c>
      <c r="G839">
        <v>1239</v>
      </c>
      <c r="H839" t="s">
        <v>11</v>
      </c>
      <c r="I839">
        <f t="shared" si="13"/>
        <v>180</v>
      </c>
      <c r="J839" t="str">
        <f>VLOOKUP(B839,Лист4!B:M,6,1)</f>
        <v>Bacteria</v>
      </c>
      <c r="K839" t="str">
        <f>VLOOKUP(B839,Лист4!B:M,7,1)</f>
        <v xml:space="preserve"> Spirochaetes</v>
      </c>
      <c r="L839" t="str">
        <f>VLOOKUP(B839,Лист4!B:M,8,1)</f>
        <v xml:space="preserve"> Spirochaetales</v>
      </c>
      <c r="M839" t="str">
        <f>VLOOKUP(B839,Лист4!B:M,9,1)</f>
        <v xml:space="preserve"> Spirochaetaceae</v>
      </c>
      <c r="N839" t="str">
        <f>VLOOKUP(B839,Лист4!B:M,10,1)</f>
        <v xml:space="preserve"> Treponema.</v>
      </c>
      <c r="O839">
        <f>VLOOKUP(B839,Лист4!B:M,11,1)</f>
        <v>0</v>
      </c>
      <c r="P839">
        <f>VLOOKUP(B839,Лист4!B:M,12,1)</f>
        <v>0</v>
      </c>
      <c r="Q839">
        <f>VLOOKUP(B839,Лист4!B:N,13,1)</f>
        <v>0</v>
      </c>
    </row>
    <row r="840" spans="1:17" x14ac:dyDescent="0.25">
      <c r="A840" t="s">
        <v>1136</v>
      </c>
      <c r="B840" t="s">
        <v>1137</v>
      </c>
      <c r="C840">
        <v>403</v>
      </c>
      <c r="D840" t="s">
        <v>10</v>
      </c>
      <c r="E840">
        <v>255</v>
      </c>
      <c r="F840">
        <v>389</v>
      </c>
      <c r="G840">
        <v>1239</v>
      </c>
      <c r="H840" t="s">
        <v>11</v>
      </c>
      <c r="I840">
        <f t="shared" si="13"/>
        <v>135</v>
      </c>
      <c r="J840" t="str">
        <f>VLOOKUP(B840,Лист4!B:M,6,1)</f>
        <v>Bacteria</v>
      </c>
      <c r="K840" t="str">
        <f>VLOOKUP(B840,Лист4!B:M,7,1)</f>
        <v xml:space="preserve"> Spirochaetes</v>
      </c>
      <c r="L840" t="str">
        <f>VLOOKUP(B840,Лист4!B:M,8,1)</f>
        <v xml:space="preserve"> Spirochaetales</v>
      </c>
      <c r="M840" t="str">
        <f>VLOOKUP(B840,Лист4!B:M,9,1)</f>
        <v xml:space="preserve"> Spirochaetaceae</v>
      </c>
      <c r="N840" t="str">
        <f>VLOOKUP(B840,Лист4!B:M,10,1)</f>
        <v xml:space="preserve"> Treponema.</v>
      </c>
      <c r="O840">
        <f>VLOOKUP(B840,Лист4!B:M,11,1)</f>
        <v>0</v>
      </c>
      <c r="P840">
        <f>VLOOKUP(B840,Лист4!B:M,12,1)</f>
        <v>0</v>
      </c>
      <c r="Q840">
        <f>VLOOKUP(B840,Лист4!B:N,13,1)</f>
        <v>0</v>
      </c>
    </row>
    <row r="841" spans="1:17" x14ac:dyDescent="0.25">
      <c r="A841" t="s">
        <v>1138</v>
      </c>
      <c r="B841" t="s">
        <v>1139</v>
      </c>
      <c r="C841">
        <v>403</v>
      </c>
      <c r="D841" t="s">
        <v>10</v>
      </c>
      <c r="E841">
        <v>34</v>
      </c>
      <c r="F841">
        <v>210</v>
      </c>
      <c r="G841">
        <v>1239</v>
      </c>
      <c r="H841" t="s">
        <v>11</v>
      </c>
      <c r="I841">
        <f t="shared" si="13"/>
        <v>177</v>
      </c>
      <c r="J841" t="str">
        <f>VLOOKUP(B841,Лист4!B:M,6,1)</f>
        <v>Bacteria</v>
      </c>
      <c r="K841" t="str">
        <f>VLOOKUP(B841,Лист4!B:M,7,1)</f>
        <v xml:space="preserve"> Spirochaetes</v>
      </c>
      <c r="L841" t="str">
        <f>VLOOKUP(B841,Лист4!B:M,8,1)</f>
        <v xml:space="preserve"> Spirochaetales</v>
      </c>
      <c r="M841" t="str">
        <f>VLOOKUP(B841,Лист4!B:M,9,1)</f>
        <v xml:space="preserve"> Spirochaetaceae</v>
      </c>
      <c r="N841" t="str">
        <f>VLOOKUP(B841,Лист4!B:M,10,1)</f>
        <v xml:space="preserve"> Treponema.</v>
      </c>
      <c r="O841">
        <f>VLOOKUP(B841,Лист4!B:M,11,1)</f>
        <v>0</v>
      </c>
      <c r="P841">
        <f>VLOOKUP(B841,Лист4!B:M,12,1)</f>
        <v>0</v>
      </c>
      <c r="Q841">
        <f>VLOOKUP(B841,Лист4!B:N,13,1)</f>
        <v>0</v>
      </c>
    </row>
    <row r="842" spans="1:17" x14ac:dyDescent="0.25">
      <c r="A842" t="s">
        <v>1140</v>
      </c>
      <c r="B842" t="s">
        <v>1141</v>
      </c>
      <c r="C842">
        <v>549</v>
      </c>
      <c r="D842" t="s">
        <v>14</v>
      </c>
      <c r="E842">
        <v>50</v>
      </c>
      <c r="F842">
        <v>548</v>
      </c>
      <c r="G842">
        <v>7592</v>
      </c>
      <c r="H842" t="s">
        <v>15</v>
      </c>
      <c r="I842">
        <f t="shared" si="13"/>
        <v>499</v>
      </c>
      <c r="J842" t="str">
        <f>VLOOKUP(B842,Лист4!B:M,6,1)</f>
        <v>Bacteria</v>
      </c>
      <c r="K842" t="str">
        <f>VLOOKUP(B842,Лист4!B:M,7,1)</f>
        <v xml:space="preserve"> Firmicutes</v>
      </c>
      <c r="L842" t="str">
        <f>VLOOKUP(B842,Лист4!B:M,8,1)</f>
        <v xml:space="preserve"> Clostridia</v>
      </c>
      <c r="M842" t="str">
        <f>VLOOKUP(B842,Лист4!B:M,9,1)</f>
        <v xml:space="preserve"> Clostridiales</v>
      </c>
      <c r="N842" t="str">
        <f>VLOOKUP(B842,Лист4!B:M,10,1)</f>
        <v xml:space="preserve"> Ruminococcaceae</v>
      </c>
      <c r="O842" t="str">
        <f>VLOOKUP(B842,Лист4!B:M,11,1)</f>
        <v>Ruminococcus.</v>
      </c>
      <c r="P842">
        <f>VLOOKUP(B842,Лист4!B:M,12,1)</f>
        <v>0</v>
      </c>
      <c r="Q842">
        <f>VLOOKUP(B842,Лист4!B:N,13,1)</f>
        <v>0</v>
      </c>
    </row>
    <row r="843" spans="1:17" x14ac:dyDescent="0.25">
      <c r="A843" t="s">
        <v>1140</v>
      </c>
      <c r="B843" t="s">
        <v>1141</v>
      </c>
      <c r="C843">
        <v>549</v>
      </c>
      <c r="D843" t="s">
        <v>10</v>
      </c>
      <c r="E843">
        <v>156</v>
      </c>
      <c r="F843">
        <v>337</v>
      </c>
      <c r="G843">
        <v>1239</v>
      </c>
      <c r="H843" t="s">
        <v>11</v>
      </c>
      <c r="I843">
        <f t="shared" si="13"/>
        <v>182</v>
      </c>
      <c r="J843" t="str">
        <f>VLOOKUP(B843,Лист4!B:M,6,1)</f>
        <v>Bacteria</v>
      </c>
      <c r="K843" t="str">
        <f>VLOOKUP(B843,Лист4!B:M,7,1)</f>
        <v xml:space="preserve"> Firmicutes</v>
      </c>
      <c r="L843" t="str">
        <f>VLOOKUP(B843,Лист4!B:M,8,1)</f>
        <v xml:space="preserve"> Clostridia</v>
      </c>
      <c r="M843" t="str">
        <f>VLOOKUP(B843,Лист4!B:M,9,1)</f>
        <v xml:space="preserve"> Clostridiales</v>
      </c>
      <c r="N843" t="str">
        <f>VLOOKUP(B843,Лист4!B:M,10,1)</f>
        <v xml:space="preserve"> Ruminococcaceae</v>
      </c>
      <c r="O843" t="str">
        <f>VLOOKUP(B843,Лист4!B:M,11,1)</f>
        <v>Ruminococcus.</v>
      </c>
      <c r="P843">
        <f>VLOOKUP(B843,Лист4!B:M,12,1)</f>
        <v>0</v>
      </c>
      <c r="Q843">
        <f>VLOOKUP(B843,Лист4!B:N,13,1)</f>
        <v>0</v>
      </c>
    </row>
    <row r="844" spans="1:17" x14ac:dyDescent="0.25">
      <c r="A844" t="s">
        <v>1142</v>
      </c>
      <c r="B844" t="s">
        <v>1143</v>
      </c>
      <c r="C844">
        <v>216</v>
      </c>
      <c r="D844" t="s">
        <v>10</v>
      </c>
      <c r="E844">
        <v>35</v>
      </c>
      <c r="F844">
        <v>216</v>
      </c>
      <c r="G844">
        <v>1239</v>
      </c>
      <c r="H844" t="s">
        <v>11</v>
      </c>
      <c r="I844">
        <f t="shared" si="13"/>
        <v>182</v>
      </c>
      <c r="J844" t="str">
        <f>VLOOKUP(B844,Лист4!B:M,6,1)</f>
        <v>Bacteria</v>
      </c>
      <c r="K844" t="str">
        <f>VLOOKUP(B844,Лист4!B:M,7,1)</f>
        <v xml:space="preserve"> Proteobacteria</v>
      </c>
      <c r="L844" t="str">
        <f>VLOOKUP(B844,Лист4!B:M,8,1)</f>
        <v xml:space="preserve"> Gammaproteobacteria</v>
      </c>
      <c r="M844" t="str">
        <f>VLOOKUP(B844,Лист4!B:M,9,1)</f>
        <v xml:space="preserve"> Enterobacteriales</v>
      </c>
      <c r="N844" t="str">
        <f>VLOOKUP(B844,Лист4!B:M,10,1)</f>
        <v>Enterobacteriaceae</v>
      </c>
      <c r="O844" t="str">
        <f>VLOOKUP(B844,Лист4!B:M,11,1)</f>
        <v xml:space="preserve"> Escherichia.</v>
      </c>
      <c r="P844">
        <f>VLOOKUP(B844,Лист4!B:M,12,1)</f>
        <v>0</v>
      </c>
      <c r="Q844">
        <f>VLOOKUP(B844,Лист4!B:N,13,1)</f>
        <v>0</v>
      </c>
    </row>
    <row r="845" spans="1:17" x14ac:dyDescent="0.25">
      <c r="A845" t="s">
        <v>1144</v>
      </c>
      <c r="B845" t="s">
        <v>1145</v>
      </c>
      <c r="C845">
        <v>216</v>
      </c>
      <c r="D845" t="s">
        <v>10</v>
      </c>
      <c r="E845">
        <v>35</v>
      </c>
      <c r="F845">
        <v>216</v>
      </c>
      <c r="G845">
        <v>1239</v>
      </c>
      <c r="H845" t="s">
        <v>11</v>
      </c>
      <c r="I845">
        <f t="shared" si="13"/>
        <v>182</v>
      </c>
      <c r="J845" t="str">
        <f>VLOOKUP(B845,Лист4!B:M,6,1)</f>
        <v>Bacteria</v>
      </c>
      <c r="K845" t="str">
        <f>VLOOKUP(B845,Лист4!B:M,7,1)</f>
        <v xml:space="preserve"> Proteobacteria</v>
      </c>
      <c r="L845" t="str">
        <f>VLOOKUP(B845,Лист4!B:M,8,1)</f>
        <v xml:space="preserve"> Gammaproteobacteria</v>
      </c>
      <c r="M845" t="str">
        <f>VLOOKUP(B845,Лист4!B:M,9,1)</f>
        <v xml:space="preserve"> Enterobacteriales</v>
      </c>
      <c r="N845" t="str">
        <f>VLOOKUP(B845,Лист4!B:M,10,1)</f>
        <v>Enterobacteriaceae</v>
      </c>
      <c r="O845" t="str">
        <f>VLOOKUP(B845,Лист4!B:M,11,1)</f>
        <v xml:space="preserve"> Escherichia.</v>
      </c>
      <c r="P845">
        <f>VLOOKUP(B845,Лист4!B:M,12,1)</f>
        <v>0</v>
      </c>
      <c r="Q845">
        <f>VLOOKUP(B845,Лист4!B:N,13,1)</f>
        <v>0</v>
      </c>
    </row>
    <row r="846" spans="1:17" x14ac:dyDescent="0.25">
      <c r="A846" t="s">
        <v>1146</v>
      </c>
      <c r="B846" t="s">
        <v>1147</v>
      </c>
      <c r="C846">
        <v>216</v>
      </c>
      <c r="D846" t="s">
        <v>10</v>
      </c>
      <c r="E846">
        <v>35</v>
      </c>
      <c r="F846">
        <v>216</v>
      </c>
      <c r="G846">
        <v>1239</v>
      </c>
      <c r="H846" t="s">
        <v>11</v>
      </c>
      <c r="I846">
        <f t="shared" si="13"/>
        <v>182</v>
      </c>
      <c r="J846" t="str">
        <f>VLOOKUP(B846,Лист4!B:M,6,1)</f>
        <v>Bacteria</v>
      </c>
      <c r="K846" t="str">
        <f>VLOOKUP(B846,Лист4!B:M,7,1)</f>
        <v xml:space="preserve"> Proteobacteria</v>
      </c>
      <c r="L846" t="str">
        <f>VLOOKUP(B846,Лист4!B:M,8,1)</f>
        <v xml:space="preserve"> Gammaproteobacteria</v>
      </c>
      <c r="M846" t="str">
        <f>VLOOKUP(B846,Лист4!B:M,9,1)</f>
        <v xml:space="preserve"> Enterobacteriales</v>
      </c>
      <c r="N846" t="str">
        <f>VLOOKUP(B846,Лист4!B:M,10,1)</f>
        <v>Enterobacteriaceae</v>
      </c>
      <c r="O846" t="str">
        <f>VLOOKUP(B846,Лист4!B:M,11,1)</f>
        <v xml:space="preserve"> Escherichia.</v>
      </c>
      <c r="P846">
        <f>VLOOKUP(B846,Лист4!B:M,12,1)</f>
        <v>0</v>
      </c>
      <c r="Q846">
        <f>VLOOKUP(B846,Лист4!B:N,13,1)</f>
        <v>0</v>
      </c>
    </row>
    <row r="847" spans="1:17" x14ac:dyDescent="0.25">
      <c r="A847" t="s">
        <v>1148</v>
      </c>
      <c r="B847" t="s">
        <v>1149</v>
      </c>
      <c r="C847">
        <v>216</v>
      </c>
      <c r="D847" t="s">
        <v>10</v>
      </c>
      <c r="E847">
        <v>35</v>
      </c>
      <c r="F847">
        <v>216</v>
      </c>
      <c r="G847">
        <v>1239</v>
      </c>
      <c r="H847" t="s">
        <v>11</v>
      </c>
      <c r="I847">
        <f t="shared" si="13"/>
        <v>182</v>
      </c>
      <c r="J847" t="str">
        <f>VLOOKUP(B847,Лист4!B:M,6,1)</f>
        <v>Bacteria</v>
      </c>
      <c r="K847" t="str">
        <f>VLOOKUP(B847,Лист4!B:M,7,1)</f>
        <v xml:space="preserve"> Proteobacteria</v>
      </c>
      <c r="L847" t="str">
        <f>VLOOKUP(B847,Лист4!B:M,8,1)</f>
        <v xml:space="preserve"> Gammaproteobacteria</v>
      </c>
      <c r="M847" t="str">
        <f>VLOOKUP(B847,Лист4!B:M,9,1)</f>
        <v xml:space="preserve"> Enterobacteriales</v>
      </c>
      <c r="N847" t="str">
        <f>VLOOKUP(B847,Лист4!B:M,10,1)</f>
        <v>Enterobacteriaceae</v>
      </c>
      <c r="O847" t="str">
        <f>VLOOKUP(B847,Лист4!B:M,11,1)</f>
        <v xml:space="preserve"> Escherichia.</v>
      </c>
      <c r="P847">
        <f>VLOOKUP(B847,Лист4!B:M,12,1)</f>
        <v>0</v>
      </c>
      <c r="Q847">
        <f>VLOOKUP(B847,Лист4!B:N,13,1)</f>
        <v>0</v>
      </c>
    </row>
    <row r="848" spans="1:17" x14ac:dyDescent="0.25">
      <c r="A848" t="s">
        <v>1150</v>
      </c>
      <c r="B848" t="s">
        <v>1151</v>
      </c>
      <c r="C848">
        <v>216</v>
      </c>
      <c r="D848" t="s">
        <v>10</v>
      </c>
      <c r="E848">
        <v>35</v>
      </c>
      <c r="F848">
        <v>216</v>
      </c>
      <c r="G848">
        <v>1239</v>
      </c>
      <c r="H848" t="s">
        <v>11</v>
      </c>
      <c r="I848">
        <f t="shared" si="13"/>
        <v>182</v>
      </c>
      <c r="J848" t="str">
        <f>VLOOKUP(B848,Лист4!B:M,6,1)</f>
        <v>Bacteria</v>
      </c>
      <c r="K848" t="str">
        <f>VLOOKUP(B848,Лист4!B:M,7,1)</f>
        <v xml:space="preserve"> Proteobacteria</v>
      </c>
      <c r="L848" t="str">
        <f>VLOOKUP(B848,Лист4!B:M,8,1)</f>
        <v xml:space="preserve"> Gammaproteobacteria</v>
      </c>
      <c r="M848" t="str">
        <f>VLOOKUP(B848,Лист4!B:M,9,1)</f>
        <v xml:space="preserve"> Enterobacteriales</v>
      </c>
      <c r="N848" t="str">
        <f>VLOOKUP(B848,Лист4!B:M,10,1)</f>
        <v>Enterobacteriaceae</v>
      </c>
      <c r="O848" t="str">
        <f>VLOOKUP(B848,Лист4!B:M,11,1)</f>
        <v xml:space="preserve"> Escherichia.</v>
      </c>
      <c r="P848">
        <f>VLOOKUP(B848,Лист4!B:M,12,1)</f>
        <v>0</v>
      </c>
      <c r="Q848">
        <f>VLOOKUP(B848,Лист4!B:N,13,1)</f>
        <v>0</v>
      </c>
    </row>
    <row r="849" spans="1:17" x14ac:dyDescent="0.25">
      <c r="A849" t="s">
        <v>1152</v>
      </c>
      <c r="B849" t="s">
        <v>1153</v>
      </c>
      <c r="C849">
        <v>216</v>
      </c>
      <c r="D849" t="s">
        <v>10</v>
      </c>
      <c r="E849">
        <v>35</v>
      </c>
      <c r="F849">
        <v>216</v>
      </c>
      <c r="G849">
        <v>1239</v>
      </c>
      <c r="H849" t="s">
        <v>11</v>
      </c>
      <c r="I849">
        <f t="shared" si="13"/>
        <v>182</v>
      </c>
      <c r="J849" t="str">
        <f>VLOOKUP(B849,Лист4!B:M,6,1)</f>
        <v>Bacteria</v>
      </c>
      <c r="K849" t="str">
        <f>VLOOKUP(B849,Лист4!B:M,7,1)</f>
        <v xml:space="preserve"> Proteobacteria</v>
      </c>
      <c r="L849" t="str">
        <f>VLOOKUP(B849,Лист4!B:M,8,1)</f>
        <v xml:space="preserve"> Gammaproteobacteria</v>
      </c>
      <c r="M849" t="str">
        <f>VLOOKUP(B849,Лист4!B:M,9,1)</f>
        <v xml:space="preserve"> Enterobacteriales</v>
      </c>
      <c r="N849" t="str">
        <f>VLOOKUP(B849,Лист4!B:M,10,1)</f>
        <v>Enterobacteriaceae</v>
      </c>
      <c r="O849" t="str">
        <f>VLOOKUP(B849,Лист4!B:M,11,1)</f>
        <v xml:space="preserve"> Escherichia.</v>
      </c>
      <c r="P849">
        <f>VLOOKUP(B849,Лист4!B:M,12,1)</f>
        <v>0</v>
      </c>
      <c r="Q849">
        <f>VLOOKUP(B849,Лист4!B:N,13,1)</f>
        <v>0</v>
      </c>
    </row>
    <row r="850" spans="1:17" x14ac:dyDescent="0.25">
      <c r="A850" t="s">
        <v>1154</v>
      </c>
      <c r="B850" t="s">
        <v>1155</v>
      </c>
      <c r="C850">
        <v>216</v>
      </c>
      <c r="D850" t="s">
        <v>10</v>
      </c>
      <c r="E850">
        <v>35</v>
      </c>
      <c r="F850">
        <v>216</v>
      </c>
      <c r="G850">
        <v>1239</v>
      </c>
      <c r="H850" t="s">
        <v>11</v>
      </c>
      <c r="I850">
        <f t="shared" si="13"/>
        <v>182</v>
      </c>
      <c r="J850" t="str">
        <f>VLOOKUP(B850,Лист4!B:M,6,1)</f>
        <v>Bacteria</v>
      </c>
      <c r="K850" t="str">
        <f>VLOOKUP(B850,Лист4!B:M,7,1)</f>
        <v xml:space="preserve"> Proteobacteria</v>
      </c>
      <c r="L850" t="str">
        <f>VLOOKUP(B850,Лист4!B:M,8,1)</f>
        <v xml:space="preserve"> Gammaproteobacteria</v>
      </c>
      <c r="M850" t="str">
        <f>VLOOKUP(B850,Лист4!B:M,9,1)</f>
        <v xml:space="preserve"> Enterobacteriales</v>
      </c>
      <c r="N850" t="str">
        <f>VLOOKUP(B850,Лист4!B:M,10,1)</f>
        <v>Enterobacteriaceae</v>
      </c>
      <c r="O850" t="str">
        <f>VLOOKUP(B850,Лист4!B:M,11,1)</f>
        <v xml:space="preserve"> Escherichia.</v>
      </c>
      <c r="P850">
        <f>VLOOKUP(B850,Лист4!B:M,12,1)</f>
        <v>0</v>
      </c>
      <c r="Q850">
        <f>VLOOKUP(B850,Лист4!B:N,13,1)</f>
        <v>0</v>
      </c>
    </row>
    <row r="851" spans="1:17" x14ac:dyDescent="0.25">
      <c r="A851" t="s">
        <v>1156</v>
      </c>
      <c r="B851" t="s">
        <v>1157</v>
      </c>
      <c r="C851">
        <v>216</v>
      </c>
      <c r="D851" t="s">
        <v>10</v>
      </c>
      <c r="E851">
        <v>35</v>
      </c>
      <c r="F851">
        <v>216</v>
      </c>
      <c r="G851">
        <v>1239</v>
      </c>
      <c r="H851" t="s">
        <v>11</v>
      </c>
      <c r="I851">
        <f t="shared" si="13"/>
        <v>182</v>
      </c>
      <c r="J851" t="str">
        <f>VLOOKUP(B851,Лист4!B:M,6,1)</f>
        <v>Bacteria</v>
      </c>
      <c r="K851" t="str">
        <f>VLOOKUP(B851,Лист4!B:M,7,1)</f>
        <v xml:space="preserve"> Proteobacteria</v>
      </c>
      <c r="L851" t="str">
        <f>VLOOKUP(B851,Лист4!B:M,8,1)</f>
        <v xml:space="preserve"> Gammaproteobacteria</v>
      </c>
      <c r="M851" t="str">
        <f>VLOOKUP(B851,Лист4!B:M,9,1)</f>
        <v xml:space="preserve"> Enterobacteriales</v>
      </c>
      <c r="N851" t="str">
        <f>VLOOKUP(B851,Лист4!B:M,10,1)</f>
        <v>Enterobacteriaceae</v>
      </c>
      <c r="O851" t="str">
        <f>VLOOKUP(B851,Лист4!B:M,11,1)</f>
        <v xml:space="preserve"> Escherichia.</v>
      </c>
      <c r="P851">
        <f>VLOOKUP(B851,Лист4!B:M,12,1)</f>
        <v>0</v>
      </c>
      <c r="Q851">
        <f>VLOOKUP(B851,Лист4!B:N,13,1)</f>
        <v>0</v>
      </c>
    </row>
    <row r="852" spans="1:17" x14ac:dyDescent="0.25">
      <c r="A852" t="s">
        <v>1158</v>
      </c>
      <c r="B852" t="s">
        <v>1159</v>
      </c>
      <c r="C852">
        <v>216</v>
      </c>
      <c r="D852" t="s">
        <v>10</v>
      </c>
      <c r="E852">
        <v>35</v>
      </c>
      <c r="F852">
        <v>216</v>
      </c>
      <c r="G852">
        <v>1239</v>
      </c>
      <c r="H852" t="s">
        <v>11</v>
      </c>
      <c r="I852">
        <f t="shared" si="13"/>
        <v>182</v>
      </c>
      <c r="J852" t="str">
        <f>VLOOKUP(B852,Лист4!B:M,6,1)</f>
        <v>Bacteria</v>
      </c>
      <c r="K852" t="str">
        <f>VLOOKUP(B852,Лист4!B:M,7,1)</f>
        <v xml:space="preserve"> Proteobacteria</v>
      </c>
      <c r="L852" t="str">
        <f>VLOOKUP(B852,Лист4!B:M,8,1)</f>
        <v xml:space="preserve"> Gammaproteobacteria</v>
      </c>
      <c r="M852" t="str">
        <f>VLOOKUP(B852,Лист4!B:M,9,1)</f>
        <v xml:space="preserve"> Enterobacteriales</v>
      </c>
      <c r="N852" t="str">
        <f>VLOOKUP(B852,Лист4!B:M,10,1)</f>
        <v>Enterobacteriaceae</v>
      </c>
      <c r="O852" t="str">
        <f>VLOOKUP(B852,Лист4!B:M,11,1)</f>
        <v xml:space="preserve"> Escherichia.</v>
      </c>
      <c r="P852">
        <f>VLOOKUP(B852,Лист4!B:M,12,1)</f>
        <v>0</v>
      </c>
      <c r="Q852">
        <f>VLOOKUP(B852,Лист4!B:N,13,1)</f>
        <v>0</v>
      </c>
    </row>
    <row r="853" spans="1:17" x14ac:dyDescent="0.25">
      <c r="A853" t="s">
        <v>1160</v>
      </c>
      <c r="B853" t="s">
        <v>1161</v>
      </c>
      <c r="C853">
        <v>209</v>
      </c>
      <c r="D853" t="s">
        <v>10</v>
      </c>
      <c r="E853">
        <v>28</v>
      </c>
      <c r="F853">
        <v>209</v>
      </c>
      <c r="G853">
        <v>1239</v>
      </c>
      <c r="H853" t="s">
        <v>11</v>
      </c>
      <c r="I853">
        <f t="shared" si="13"/>
        <v>182</v>
      </c>
      <c r="J853" t="str">
        <f>VLOOKUP(B853,Лист4!B:M,6,1)</f>
        <v>Bacteria</v>
      </c>
      <c r="K853" t="str">
        <f>VLOOKUP(B853,Лист4!B:M,7,1)</f>
        <v xml:space="preserve"> Proteobacteria</v>
      </c>
      <c r="L853" t="str">
        <f>VLOOKUP(B853,Лист4!B:M,8,1)</f>
        <v xml:space="preserve"> Gammaproteobacteria</v>
      </c>
      <c r="M853" t="str">
        <f>VLOOKUP(B853,Лист4!B:M,9,1)</f>
        <v xml:space="preserve"> Enterobacteriales</v>
      </c>
      <c r="N853" t="str">
        <f>VLOOKUP(B853,Лист4!B:M,10,1)</f>
        <v>Enterobacteriaceae</v>
      </c>
      <c r="O853" t="str">
        <f>VLOOKUP(B853,Лист4!B:M,11,1)</f>
        <v xml:space="preserve"> Escherichia.</v>
      </c>
      <c r="P853">
        <f>VLOOKUP(B853,Лист4!B:M,12,1)</f>
        <v>0</v>
      </c>
      <c r="Q853">
        <f>VLOOKUP(B853,Лист4!B:N,13,1)</f>
        <v>0</v>
      </c>
    </row>
    <row r="854" spans="1:17" x14ac:dyDescent="0.25">
      <c r="A854" t="s">
        <v>1162</v>
      </c>
      <c r="B854" t="s">
        <v>1163</v>
      </c>
      <c r="C854">
        <v>216</v>
      </c>
      <c r="D854" t="s">
        <v>10</v>
      </c>
      <c r="E854">
        <v>35</v>
      </c>
      <c r="F854">
        <v>216</v>
      </c>
      <c r="G854">
        <v>1239</v>
      </c>
      <c r="H854" t="s">
        <v>11</v>
      </c>
      <c r="I854">
        <f t="shared" si="13"/>
        <v>182</v>
      </c>
      <c r="J854" t="str">
        <f>VLOOKUP(B854,Лист4!B:M,6,1)</f>
        <v>Bacteria</v>
      </c>
      <c r="K854" t="str">
        <f>VLOOKUP(B854,Лист4!B:M,7,1)</f>
        <v xml:space="preserve"> Proteobacteria</v>
      </c>
      <c r="L854" t="str">
        <f>VLOOKUP(B854,Лист4!B:M,8,1)</f>
        <v xml:space="preserve"> Gammaproteobacteria</v>
      </c>
      <c r="M854" t="str">
        <f>VLOOKUP(B854,Лист4!B:M,9,1)</f>
        <v xml:space="preserve"> Enterobacteriales</v>
      </c>
      <c r="N854" t="str">
        <f>VLOOKUP(B854,Лист4!B:M,10,1)</f>
        <v>Enterobacteriaceae</v>
      </c>
      <c r="O854" t="str">
        <f>VLOOKUP(B854,Лист4!B:M,11,1)</f>
        <v xml:space="preserve"> Escherichia.</v>
      </c>
      <c r="P854">
        <f>VLOOKUP(B854,Лист4!B:M,12,1)</f>
        <v>0</v>
      </c>
      <c r="Q854">
        <f>VLOOKUP(B854,Лист4!B:N,13,1)</f>
        <v>0</v>
      </c>
    </row>
    <row r="855" spans="1:17" x14ac:dyDescent="0.25">
      <c r="A855" t="s">
        <v>1164</v>
      </c>
      <c r="B855" t="s">
        <v>1165</v>
      </c>
      <c r="C855">
        <v>216</v>
      </c>
      <c r="D855" t="s">
        <v>10</v>
      </c>
      <c r="E855">
        <v>35</v>
      </c>
      <c r="F855">
        <v>216</v>
      </c>
      <c r="G855">
        <v>1239</v>
      </c>
      <c r="H855" t="s">
        <v>11</v>
      </c>
      <c r="I855">
        <f t="shared" si="13"/>
        <v>182</v>
      </c>
      <c r="J855" t="str">
        <f>VLOOKUP(B855,Лист4!B:M,6,1)</f>
        <v>Bacteria</v>
      </c>
      <c r="K855" t="str">
        <f>VLOOKUP(B855,Лист4!B:M,7,1)</f>
        <v xml:space="preserve"> Proteobacteria</v>
      </c>
      <c r="L855" t="str">
        <f>VLOOKUP(B855,Лист4!B:M,8,1)</f>
        <v xml:space="preserve"> Gammaproteobacteria</v>
      </c>
      <c r="M855" t="str">
        <f>VLOOKUP(B855,Лист4!B:M,9,1)</f>
        <v xml:space="preserve"> Enterobacteriales</v>
      </c>
      <c r="N855" t="str">
        <f>VLOOKUP(B855,Лист4!B:M,10,1)</f>
        <v>Enterobacteriaceae</v>
      </c>
      <c r="O855" t="str">
        <f>VLOOKUP(B855,Лист4!B:M,11,1)</f>
        <v xml:space="preserve"> Escherichia.</v>
      </c>
      <c r="P855">
        <f>VLOOKUP(B855,Лист4!B:M,12,1)</f>
        <v>0</v>
      </c>
      <c r="Q855">
        <f>VLOOKUP(B855,Лист4!B:N,13,1)</f>
        <v>0</v>
      </c>
    </row>
    <row r="856" spans="1:17" x14ac:dyDescent="0.25">
      <c r="A856" t="s">
        <v>1166</v>
      </c>
      <c r="B856" t="s">
        <v>1167</v>
      </c>
      <c r="C856">
        <v>216</v>
      </c>
      <c r="D856" t="s">
        <v>10</v>
      </c>
      <c r="E856">
        <v>35</v>
      </c>
      <c r="F856">
        <v>216</v>
      </c>
      <c r="G856">
        <v>1239</v>
      </c>
      <c r="H856" t="s">
        <v>11</v>
      </c>
      <c r="I856">
        <f t="shared" si="13"/>
        <v>182</v>
      </c>
      <c r="J856" t="str">
        <f>VLOOKUP(B856,Лист4!B:M,6,1)</f>
        <v>Bacteria</v>
      </c>
      <c r="K856" t="str">
        <f>VLOOKUP(B856,Лист4!B:M,7,1)</f>
        <v xml:space="preserve"> Proteobacteria</v>
      </c>
      <c r="L856" t="str">
        <f>VLOOKUP(B856,Лист4!B:M,8,1)</f>
        <v xml:space="preserve"> Gammaproteobacteria</v>
      </c>
      <c r="M856" t="str">
        <f>VLOOKUP(B856,Лист4!B:M,9,1)</f>
        <v xml:space="preserve"> Enterobacteriales</v>
      </c>
      <c r="N856" t="str">
        <f>VLOOKUP(B856,Лист4!B:M,10,1)</f>
        <v>Enterobacteriaceae</v>
      </c>
      <c r="O856" t="str">
        <f>VLOOKUP(B856,Лист4!B:M,11,1)</f>
        <v xml:space="preserve"> Escherichia.</v>
      </c>
      <c r="P856">
        <f>VLOOKUP(B856,Лист4!B:M,12,1)</f>
        <v>0</v>
      </c>
      <c r="Q856">
        <f>VLOOKUP(B856,Лист4!B:N,13,1)</f>
        <v>0</v>
      </c>
    </row>
    <row r="857" spans="1:17" x14ac:dyDescent="0.25">
      <c r="A857" t="s">
        <v>1168</v>
      </c>
      <c r="B857" t="s">
        <v>1169</v>
      </c>
      <c r="C857">
        <v>215</v>
      </c>
      <c r="D857" t="s">
        <v>10</v>
      </c>
      <c r="E857">
        <v>34</v>
      </c>
      <c r="F857">
        <v>215</v>
      </c>
      <c r="G857">
        <v>1239</v>
      </c>
      <c r="H857" t="s">
        <v>11</v>
      </c>
      <c r="I857">
        <f t="shared" si="13"/>
        <v>182</v>
      </c>
      <c r="J857" t="str">
        <f>VLOOKUP(B857,Лист4!B:M,6,1)</f>
        <v>Bacteria</v>
      </c>
      <c r="K857" t="str">
        <f>VLOOKUP(B857,Лист4!B:M,7,1)</f>
        <v xml:space="preserve"> Proteobacteria</v>
      </c>
      <c r="L857" t="str">
        <f>VLOOKUP(B857,Лист4!B:M,8,1)</f>
        <v xml:space="preserve"> Gammaproteobacteria</v>
      </c>
      <c r="M857" t="str">
        <f>VLOOKUP(B857,Лист4!B:M,9,1)</f>
        <v xml:space="preserve"> Enterobacteriales</v>
      </c>
      <c r="N857" t="str">
        <f>VLOOKUP(B857,Лист4!B:M,10,1)</f>
        <v>Enterobacteriaceae</v>
      </c>
      <c r="O857" t="str">
        <f>VLOOKUP(B857,Лист4!B:M,11,1)</f>
        <v xml:space="preserve"> Salmonella.</v>
      </c>
      <c r="P857">
        <f>VLOOKUP(B857,Лист4!B:M,12,1)</f>
        <v>0</v>
      </c>
      <c r="Q857">
        <f>VLOOKUP(B857,Лист4!B:N,13,1)</f>
        <v>0</v>
      </c>
    </row>
    <row r="858" spans="1:17" x14ac:dyDescent="0.25">
      <c r="A858" t="s">
        <v>1170</v>
      </c>
      <c r="B858" t="s">
        <v>1171</v>
      </c>
      <c r="C858">
        <v>215</v>
      </c>
      <c r="D858" t="s">
        <v>10</v>
      </c>
      <c r="E858">
        <v>34</v>
      </c>
      <c r="F858">
        <v>215</v>
      </c>
      <c r="G858">
        <v>1239</v>
      </c>
      <c r="H858" t="s">
        <v>11</v>
      </c>
      <c r="I858">
        <f t="shared" si="13"/>
        <v>182</v>
      </c>
      <c r="J858" t="str">
        <f>VLOOKUP(B858,Лист4!B:M,6,1)</f>
        <v>Bacteria</v>
      </c>
      <c r="K858" t="str">
        <f>VLOOKUP(B858,Лист4!B:M,7,1)</f>
        <v xml:space="preserve"> Proteobacteria</v>
      </c>
      <c r="L858" t="str">
        <f>VLOOKUP(B858,Лист4!B:M,8,1)</f>
        <v xml:space="preserve"> Gammaproteobacteria</v>
      </c>
      <c r="M858" t="str">
        <f>VLOOKUP(B858,Лист4!B:M,9,1)</f>
        <v xml:space="preserve"> Enterobacteriales</v>
      </c>
      <c r="N858" t="str">
        <f>VLOOKUP(B858,Лист4!B:M,10,1)</f>
        <v>Enterobacteriaceae</v>
      </c>
      <c r="O858" t="str">
        <f>VLOOKUP(B858,Лист4!B:M,11,1)</f>
        <v xml:space="preserve"> Salmonella.</v>
      </c>
      <c r="P858">
        <f>VLOOKUP(B858,Лист4!B:M,12,1)</f>
        <v>0</v>
      </c>
      <c r="Q858">
        <f>VLOOKUP(B858,Лист4!B:N,13,1)</f>
        <v>0</v>
      </c>
    </row>
    <row r="859" spans="1:17" x14ac:dyDescent="0.25">
      <c r="A859" t="s">
        <v>1172</v>
      </c>
      <c r="B859" t="s">
        <v>1173</v>
      </c>
      <c r="C859">
        <v>215</v>
      </c>
      <c r="D859" t="s">
        <v>10</v>
      </c>
      <c r="E859">
        <v>34</v>
      </c>
      <c r="F859">
        <v>215</v>
      </c>
      <c r="G859">
        <v>1239</v>
      </c>
      <c r="H859" t="s">
        <v>11</v>
      </c>
      <c r="I859">
        <f t="shared" si="13"/>
        <v>182</v>
      </c>
      <c r="J859" t="str">
        <f>VLOOKUP(B859,Лист4!B:M,6,1)</f>
        <v>Bacteria</v>
      </c>
      <c r="K859" t="str">
        <f>VLOOKUP(B859,Лист4!B:M,7,1)</f>
        <v xml:space="preserve"> Proteobacteria</v>
      </c>
      <c r="L859" t="str">
        <f>VLOOKUP(B859,Лист4!B:M,8,1)</f>
        <v xml:space="preserve"> Gammaproteobacteria</v>
      </c>
      <c r="M859" t="str">
        <f>VLOOKUP(B859,Лист4!B:M,9,1)</f>
        <v xml:space="preserve"> Enterobacteriales</v>
      </c>
      <c r="N859" t="str">
        <f>VLOOKUP(B859,Лист4!B:M,10,1)</f>
        <v>Enterobacteriaceae</v>
      </c>
      <c r="O859" t="str">
        <f>VLOOKUP(B859,Лист4!B:M,11,1)</f>
        <v xml:space="preserve"> Salmonella.</v>
      </c>
      <c r="P859">
        <f>VLOOKUP(B859,Лист4!B:M,12,1)</f>
        <v>0</v>
      </c>
      <c r="Q859">
        <f>VLOOKUP(B859,Лист4!B:N,13,1)</f>
        <v>0</v>
      </c>
    </row>
    <row r="860" spans="1:17" x14ac:dyDescent="0.25">
      <c r="A860" t="s">
        <v>1174</v>
      </c>
      <c r="B860" t="s">
        <v>1175</v>
      </c>
      <c r="C860">
        <v>215</v>
      </c>
      <c r="D860" t="s">
        <v>10</v>
      </c>
      <c r="E860">
        <v>34</v>
      </c>
      <c r="F860">
        <v>215</v>
      </c>
      <c r="G860">
        <v>1239</v>
      </c>
      <c r="H860" t="s">
        <v>11</v>
      </c>
      <c r="I860">
        <f t="shared" si="13"/>
        <v>182</v>
      </c>
      <c r="J860" t="str">
        <f>VLOOKUP(B860,Лист4!B:M,6,1)</f>
        <v>Bacteria</v>
      </c>
      <c r="K860" t="str">
        <f>VLOOKUP(B860,Лист4!B:M,7,1)</f>
        <v xml:space="preserve"> Proteobacteria</v>
      </c>
      <c r="L860" t="str">
        <f>VLOOKUP(B860,Лист4!B:M,8,1)</f>
        <v xml:space="preserve"> Gammaproteobacteria</v>
      </c>
      <c r="M860" t="str">
        <f>VLOOKUP(B860,Лист4!B:M,9,1)</f>
        <v xml:space="preserve"> Enterobacteriales</v>
      </c>
      <c r="N860" t="str">
        <f>VLOOKUP(B860,Лист4!B:M,10,1)</f>
        <v>Enterobacteriaceae</v>
      </c>
      <c r="O860" t="str">
        <f>VLOOKUP(B860,Лист4!B:M,11,1)</f>
        <v xml:space="preserve"> Salmonella.</v>
      </c>
      <c r="P860">
        <f>VLOOKUP(B860,Лист4!B:M,12,1)</f>
        <v>0</v>
      </c>
      <c r="Q860">
        <f>VLOOKUP(B860,Лист4!B:N,13,1)</f>
        <v>0</v>
      </c>
    </row>
    <row r="861" spans="1:17" x14ac:dyDescent="0.25">
      <c r="A861" t="s">
        <v>1176</v>
      </c>
      <c r="B861" t="s">
        <v>1177</v>
      </c>
      <c r="C861">
        <v>215</v>
      </c>
      <c r="D861" t="s">
        <v>10</v>
      </c>
      <c r="E861">
        <v>34</v>
      </c>
      <c r="F861">
        <v>215</v>
      </c>
      <c r="G861">
        <v>1239</v>
      </c>
      <c r="H861" t="s">
        <v>11</v>
      </c>
      <c r="I861">
        <f t="shared" si="13"/>
        <v>182</v>
      </c>
      <c r="J861" t="str">
        <f>VLOOKUP(B861,Лист4!B:M,6,1)</f>
        <v>Bacteria</v>
      </c>
      <c r="K861" t="str">
        <f>VLOOKUP(B861,Лист4!B:M,7,1)</f>
        <v xml:space="preserve"> Proteobacteria</v>
      </c>
      <c r="L861" t="str">
        <f>VLOOKUP(B861,Лист4!B:M,8,1)</f>
        <v xml:space="preserve"> Gammaproteobacteria</v>
      </c>
      <c r="M861" t="str">
        <f>VLOOKUP(B861,Лист4!B:M,9,1)</f>
        <v xml:space="preserve"> Enterobacteriales</v>
      </c>
      <c r="N861" t="str">
        <f>VLOOKUP(B861,Лист4!B:M,10,1)</f>
        <v>Enterobacteriaceae</v>
      </c>
      <c r="O861" t="str">
        <f>VLOOKUP(B861,Лист4!B:M,11,1)</f>
        <v xml:space="preserve"> Salmonella.</v>
      </c>
      <c r="P861">
        <f>VLOOKUP(B861,Лист4!B:M,12,1)</f>
        <v>0</v>
      </c>
      <c r="Q861">
        <f>VLOOKUP(B861,Лист4!B:N,13,1)</f>
        <v>0</v>
      </c>
    </row>
    <row r="862" spans="1:17" x14ac:dyDescent="0.25">
      <c r="A862" t="s">
        <v>1178</v>
      </c>
      <c r="B862" t="s">
        <v>1179</v>
      </c>
      <c r="C862">
        <v>516</v>
      </c>
      <c r="D862" t="s">
        <v>14</v>
      </c>
      <c r="E862">
        <v>35</v>
      </c>
      <c r="F862">
        <v>321</v>
      </c>
      <c r="G862">
        <v>7592</v>
      </c>
      <c r="H862" t="s">
        <v>15</v>
      </c>
      <c r="I862">
        <f t="shared" si="13"/>
        <v>287</v>
      </c>
      <c r="J862" t="str">
        <f>VLOOKUP(B862,Лист4!B:M,6,1)</f>
        <v>Bacteria</v>
      </c>
      <c r="K862" t="str">
        <f>VLOOKUP(B862,Лист4!B:M,7,1)</f>
        <v xml:space="preserve"> Firmicutes</v>
      </c>
      <c r="L862" t="str">
        <f>VLOOKUP(B862,Лист4!B:M,8,1)</f>
        <v xml:space="preserve"> Bacilli</v>
      </c>
      <c r="M862" t="str">
        <f>VLOOKUP(B862,Лист4!B:M,9,1)</f>
        <v xml:space="preserve"> Bacillales</v>
      </c>
      <c r="N862" t="str">
        <f>VLOOKUP(B862,Лист4!B:M,10,1)</f>
        <v xml:space="preserve"> Staphylococcus.</v>
      </c>
      <c r="O862">
        <f>VLOOKUP(B862,Лист4!B:M,11,1)</f>
        <v>0</v>
      </c>
      <c r="P862">
        <f>VLOOKUP(B862,Лист4!B:M,12,1)</f>
        <v>0</v>
      </c>
      <c r="Q862">
        <f>VLOOKUP(B862,Лист4!B:N,13,1)</f>
        <v>0</v>
      </c>
    </row>
    <row r="863" spans="1:17" x14ac:dyDescent="0.25">
      <c r="A863" t="s">
        <v>1178</v>
      </c>
      <c r="B863" t="s">
        <v>1179</v>
      </c>
      <c r="C863">
        <v>516</v>
      </c>
      <c r="D863" t="s">
        <v>10</v>
      </c>
      <c r="E863">
        <v>335</v>
      </c>
      <c r="F863">
        <v>516</v>
      </c>
      <c r="G863">
        <v>1239</v>
      </c>
      <c r="H863" t="s">
        <v>11</v>
      </c>
      <c r="I863">
        <f t="shared" si="13"/>
        <v>182</v>
      </c>
      <c r="J863" t="str">
        <f>VLOOKUP(B863,Лист4!B:M,6,1)</f>
        <v>Bacteria</v>
      </c>
      <c r="K863" t="str">
        <f>VLOOKUP(B863,Лист4!B:M,7,1)</f>
        <v xml:space="preserve"> Firmicutes</v>
      </c>
      <c r="L863" t="str">
        <f>VLOOKUP(B863,Лист4!B:M,8,1)</f>
        <v xml:space="preserve"> Bacilli</v>
      </c>
      <c r="M863" t="str">
        <f>VLOOKUP(B863,Лист4!B:M,9,1)</f>
        <v xml:space="preserve"> Bacillales</v>
      </c>
      <c r="N863" t="str">
        <f>VLOOKUP(B863,Лист4!B:M,10,1)</f>
        <v xml:space="preserve"> Staphylococcus.</v>
      </c>
      <c r="O863">
        <f>VLOOKUP(B863,Лист4!B:M,11,1)</f>
        <v>0</v>
      </c>
      <c r="P863">
        <f>VLOOKUP(B863,Лист4!B:M,12,1)</f>
        <v>0</v>
      </c>
      <c r="Q863">
        <f>VLOOKUP(B863,Лист4!B:N,13,1)</f>
        <v>0</v>
      </c>
    </row>
    <row r="864" spans="1:17" x14ac:dyDescent="0.25">
      <c r="A864" t="s">
        <v>1180</v>
      </c>
      <c r="B864" t="s">
        <v>1181</v>
      </c>
      <c r="C864">
        <v>516</v>
      </c>
      <c r="D864" t="s">
        <v>14</v>
      </c>
      <c r="E864">
        <v>35</v>
      </c>
      <c r="F864">
        <v>321</v>
      </c>
      <c r="G864">
        <v>7592</v>
      </c>
      <c r="H864" t="s">
        <v>15</v>
      </c>
      <c r="I864">
        <f t="shared" si="13"/>
        <v>287</v>
      </c>
      <c r="J864" t="str">
        <f>VLOOKUP(B864,Лист4!B:M,6,1)</f>
        <v>Bacteria</v>
      </c>
      <c r="K864" t="str">
        <f>VLOOKUP(B864,Лист4!B:M,7,1)</f>
        <v xml:space="preserve"> Firmicutes</v>
      </c>
      <c r="L864" t="str">
        <f>VLOOKUP(B864,Лист4!B:M,8,1)</f>
        <v xml:space="preserve"> Bacilli</v>
      </c>
      <c r="M864" t="str">
        <f>VLOOKUP(B864,Лист4!B:M,9,1)</f>
        <v xml:space="preserve"> Bacillales</v>
      </c>
      <c r="N864" t="str">
        <f>VLOOKUP(B864,Лист4!B:M,10,1)</f>
        <v xml:space="preserve"> Staphylococcus.</v>
      </c>
      <c r="O864">
        <f>VLOOKUP(B864,Лист4!B:M,11,1)</f>
        <v>0</v>
      </c>
      <c r="P864">
        <f>VLOOKUP(B864,Лист4!B:M,12,1)</f>
        <v>0</v>
      </c>
      <c r="Q864">
        <f>VLOOKUP(B864,Лист4!B:N,13,1)</f>
        <v>0</v>
      </c>
    </row>
    <row r="865" spans="1:17" x14ac:dyDescent="0.25">
      <c r="A865" t="s">
        <v>1180</v>
      </c>
      <c r="B865" t="s">
        <v>1181</v>
      </c>
      <c r="C865">
        <v>516</v>
      </c>
      <c r="D865" t="s">
        <v>10</v>
      </c>
      <c r="E865">
        <v>335</v>
      </c>
      <c r="F865">
        <v>516</v>
      </c>
      <c r="G865">
        <v>1239</v>
      </c>
      <c r="H865" t="s">
        <v>11</v>
      </c>
      <c r="I865">
        <f t="shared" si="13"/>
        <v>182</v>
      </c>
      <c r="J865" t="str">
        <f>VLOOKUP(B865,Лист4!B:M,6,1)</f>
        <v>Bacteria</v>
      </c>
      <c r="K865" t="str">
        <f>VLOOKUP(B865,Лист4!B:M,7,1)</f>
        <v xml:space="preserve"> Firmicutes</v>
      </c>
      <c r="L865" t="str">
        <f>VLOOKUP(B865,Лист4!B:M,8,1)</f>
        <v xml:space="preserve"> Bacilli</v>
      </c>
      <c r="M865" t="str">
        <f>VLOOKUP(B865,Лист4!B:M,9,1)</f>
        <v xml:space="preserve"> Bacillales</v>
      </c>
      <c r="N865" t="str">
        <f>VLOOKUP(B865,Лист4!B:M,10,1)</f>
        <v xml:space="preserve"> Staphylococcus.</v>
      </c>
      <c r="O865">
        <f>VLOOKUP(B865,Лист4!B:M,11,1)</f>
        <v>0</v>
      </c>
      <c r="P865">
        <f>VLOOKUP(B865,Лист4!B:M,12,1)</f>
        <v>0</v>
      </c>
      <c r="Q865">
        <f>VLOOKUP(B865,Лист4!B:N,13,1)</f>
        <v>0</v>
      </c>
    </row>
    <row r="866" spans="1:17" x14ac:dyDescent="0.25">
      <c r="A866" t="s">
        <v>1182</v>
      </c>
      <c r="B866" t="s">
        <v>1183</v>
      </c>
      <c r="C866">
        <v>536</v>
      </c>
      <c r="D866" t="s">
        <v>14</v>
      </c>
      <c r="E866">
        <v>65</v>
      </c>
      <c r="F866">
        <v>343</v>
      </c>
      <c r="G866">
        <v>7592</v>
      </c>
      <c r="H866" t="s">
        <v>15</v>
      </c>
      <c r="I866">
        <f t="shared" si="13"/>
        <v>279</v>
      </c>
      <c r="J866" t="str">
        <f>VLOOKUP(B866,Лист4!B:M,6,1)</f>
        <v>Bacteria</v>
      </c>
      <c r="K866" t="str">
        <f>VLOOKUP(B866,Лист4!B:M,7,1)</f>
        <v xml:space="preserve"> Firmicutes</v>
      </c>
      <c r="L866" t="str">
        <f>VLOOKUP(B866,Лист4!B:M,8,1)</f>
        <v xml:space="preserve"> Bacilli</v>
      </c>
      <c r="M866" t="str">
        <f>VLOOKUP(B866,Лист4!B:M,9,1)</f>
        <v xml:space="preserve"> Lactobacillales</v>
      </c>
      <c r="N866" t="str">
        <f>VLOOKUP(B866,Лист4!B:M,10,1)</f>
        <v xml:space="preserve"> Enterococcaceae</v>
      </c>
      <c r="O866" t="str">
        <f>VLOOKUP(B866,Лист4!B:M,11,1)</f>
        <v>Enterococcus.</v>
      </c>
      <c r="P866">
        <f>VLOOKUP(B866,Лист4!B:M,12,1)</f>
        <v>0</v>
      </c>
      <c r="Q866">
        <f>VLOOKUP(B866,Лист4!B:N,13,1)</f>
        <v>0</v>
      </c>
    </row>
    <row r="867" spans="1:17" x14ac:dyDescent="0.25">
      <c r="A867" t="s">
        <v>1182</v>
      </c>
      <c r="B867" t="s">
        <v>1183</v>
      </c>
      <c r="C867">
        <v>536</v>
      </c>
      <c r="D867" t="s">
        <v>10</v>
      </c>
      <c r="E867">
        <v>355</v>
      </c>
      <c r="F867">
        <v>536</v>
      </c>
      <c r="G867">
        <v>1239</v>
      </c>
      <c r="H867" t="s">
        <v>11</v>
      </c>
      <c r="I867">
        <f t="shared" si="13"/>
        <v>182</v>
      </c>
      <c r="J867" t="str">
        <f>VLOOKUP(B867,Лист4!B:M,6,1)</f>
        <v>Bacteria</v>
      </c>
      <c r="K867" t="str">
        <f>VLOOKUP(B867,Лист4!B:M,7,1)</f>
        <v xml:space="preserve"> Firmicutes</v>
      </c>
      <c r="L867" t="str">
        <f>VLOOKUP(B867,Лист4!B:M,8,1)</f>
        <v xml:space="preserve"> Bacilli</v>
      </c>
      <c r="M867" t="str">
        <f>VLOOKUP(B867,Лист4!B:M,9,1)</f>
        <v xml:space="preserve"> Lactobacillales</v>
      </c>
      <c r="N867" t="str">
        <f>VLOOKUP(B867,Лист4!B:M,10,1)</f>
        <v xml:space="preserve"> Enterococcaceae</v>
      </c>
      <c r="O867" t="str">
        <f>VLOOKUP(B867,Лист4!B:M,11,1)</f>
        <v>Enterococcus.</v>
      </c>
      <c r="P867">
        <f>VLOOKUP(B867,Лист4!B:M,12,1)</f>
        <v>0</v>
      </c>
      <c r="Q867">
        <f>VLOOKUP(B867,Лист4!B:N,13,1)</f>
        <v>0</v>
      </c>
    </row>
    <row r="868" spans="1:17" x14ac:dyDescent="0.25">
      <c r="A868" t="s">
        <v>1184</v>
      </c>
      <c r="B868" t="s">
        <v>1185</v>
      </c>
      <c r="C868">
        <v>500</v>
      </c>
      <c r="D868" t="s">
        <v>14</v>
      </c>
      <c r="E868">
        <v>31</v>
      </c>
      <c r="F868">
        <v>306</v>
      </c>
      <c r="G868">
        <v>7592</v>
      </c>
      <c r="H868" t="s">
        <v>15</v>
      </c>
      <c r="I868">
        <f t="shared" si="13"/>
        <v>276</v>
      </c>
      <c r="J868" t="str">
        <f>VLOOKUP(B868,Лист4!B:M,6,1)</f>
        <v>Bacteria</v>
      </c>
      <c r="K868" t="str">
        <f>VLOOKUP(B868,Лист4!B:M,7,1)</f>
        <v xml:space="preserve"> Firmicutes</v>
      </c>
      <c r="L868" t="str">
        <f>VLOOKUP(B868,Лист4!B:M,8,1)</f>
        <v xml:space="preserve"> Bacilli</v>
      </c>
      <c r="M868" t="str">
        <f>VLOOKUP(B868,Лист4!B:M,9,1)</f>
        <v xml:space="preserve"> Lactobacillales</v>
      </c>
      <c r="N868" t="str">
        <f>VLOOKUP(B868,Лист4!B:M,10,1)</f>
        <v xml:space="preserve"> Streptococcaceae</v>
      </c>
      <c r="O868" t="str">
        <f>VLOOKUP(B868,Лист4!B:M,11,1)</f>
        <v>Streptococcus.</v>
      </c>
      <c r="P868">
        <f>VLOOKUP(B868,Лист4!B:M,12,1)</f>
        <v>0</v>
      </c>
      <c r="Q868">
        <f>VLOOKUP(B868,Лист4!B:N,13,1)</f>
        <v>0</v>
      </c>
    </row>
    <row r="869" spans="1:17" x14ac:dyDescent="0.25">
      <c r="A869" t="s">
        <v>1184</v>
      </c>
      <c r="B869" t="s">
        <v>1185</v>
      </c>
      <c r="C869">
        <v>500</v>
      </c>
      <c r="D869" t="s">
        <v>10</v>
      </c>
      <c r="E869">
        <v>319</v>
      </c>
      <c r="F869">
        <v>500</v>
      </c>
      <c r="G869">
        <v>1239</v>
      </c>
      <c r="H869" t="s">
        <v>11</v>
      </c>
      <c r="I869">
        <f t="shared" si="13"/>
        <v>182</v>
      </c>
      <c r="J869" t="str">
        <f>VLOOKUP(B869,Лист4!B:M,6,1)</f>
        <v>Bacteria</v>
      </c>
      <c r="K869" t="str">
        <f>VLOOKUP(B869,Лист4!B:M,7,1)</f>
        <v xml:space="preserve"> Firmicutes</v>
      </c>
      <c r="L869" t="str">
        <f>VLOOKUP(B869,Лист4!B:M,8,1)</f>
        <v xml:space="preserve"> Bacilli</v>
      </c>
      <c r="M869" t="str">
        <f>VLOOKUP(B869,Лист4!B:M,9,1)</f>
        <v xml:space="preserve"> Lactobacillales</v>
      </c>
      <c r="N869" t="str">
        <f>VLOOKUP(B869,Лист4!B:M,10,1)</f>
        <v xml:space="preserve"> Streptococcaceae</v>
      </c>
      <c r="O869" t="str">
        <f>VLOOKUP(B869,Лист4!B:M,11,1)</f>
        <v>Streptococcus.</v>
      </c>
      <c r="P869">
        <f>VLOOKUP(B869,Лист4!B:M,12,1)</f>
        <v>0</v>
      </c>
      <c r="Q869">
        <f>VLOOKUP(B869,Лист4!B:N,13,1)</f>
        <v>0</v>
      </c>
    </row>
    <row r="870" spans="1:17" x14ac:dyDescent="0.25">
      <c r="A870" t="s">
        <v>1186</v>
      </c>
      <c r="B870" t="s">
        <v>1187</v>
      </c>
      <c r="C870">
        <v>500</v>
      </c>
      <c r="D870" t="s">
        <v>14</v>
      </c>
      <c r="E870">
        <v>31</v>
      </c>
      <c r="F870">
        <v>306</v>
      </c>
      <c r="G870">
        <v>7592</v>
      </c>
      <c r="H870" t="s">
        <v>15</v>
      </c>
      <c r="I870">
        <f t="shared" si="13"/>
        <v>276</v>
      </c>
      <c r="J870" t="str">
        <f>VLOOKUP(B870,Лист4!B:M,6,1)</f>
        <v>Bacteria</v>
      </c>
      <c r="K870" t="str">
        <f>VLOOKUP(B870,Лист4!B:M,7,1)</f>
        <v xml:space="preserve"> Firmicutes</v>
      </c>
      <c r="L870" t="str">
        <f>VLOOKUP(B870,Лист4!B:M,8,1)</f>
        <v xml:space="preserve"> Bacilli</v>
      </c>
      <c r="M870" t="str">
        <f>VLOOKUP(B870,Лист4!B:M,9,1)</f>
        <v xml:space="preserve"> Lactobacillales</v>
      </c>
      <c r="N870" t="str">
        <f>VLOOKUP(B870,Лист4!B:M,10,1)</f>
        <v xml:space="preserve"> Streptococcaceae</v>
      </c>
      <c r="O870" t="str">
        <f>VLOOKUP(B870,Лист4!B:M,11,1)</f>
        <v>Streptococcus.</v>
      </c>
      <c r="P870">
        <f>VLOOKUP(B870,Лист4!B:M,12,1)</f>
        <v>0</v>
      </c>
      <c r="Q870">
        <f>VLOOKUP(B870,Лист4!B:N,13,1)</f>
        <v>0</v>
      </c>
    </row>
    <row r="871" spans="1:17" x14ac:dyDescent="0.25">
      <c r="A871" t="s">
        <v>1186</v>
      </c>
      <c r="B871" t="s">
        <v>1187</v>
      </c>
      <c r="C871">
        <v>500</v>
      </c>
      <c r="D871" t="s">
        <v>10</v>
      </c>
      <c r="E871">
        <v>319</v>
      </c>
      <c r="F871">
        <v>500</v>
      </c>
      <c r="G871">
        <v>1239</v>
      </c>
      <c r="H871" t="s">
        <v>11</v>
      </c>
      <c r="I871">
        <f t="shared" si="13"/>
        <v>182</v>
      </c>
      <c r="J871" t="str">
        <f>VLOOKUP(B871,Лист4!B:M,6,1)</f>
        <v>Bacteria</v>
      </c>
      <c r="K871" t="str">
        <f>VLOOKUP(B871,Лист4!B:M,7,1)</f>
        <v xml:space="preserve"> Firmicutes</v>
      </c>
      <c r="L871" t="str">
        <f>VLOOKUP(B871,Лист4!B:M,8,1)</f>
        <v xml:space="preserve"> Bacilli</v>
      </c>
      <c r="M871" t="str">
        <f>VLOOKUP(B871,Лист4!B:M,9,1)</f>
        <v xml:space="preserve"> Lactobacillales</v>
      </c>
      <c r="N871" t="str">
        <f>VLOOKUP(B871,Лист4!B:M,10,1)</f>
        <v xml:space="preserve"> Streptococcaceae</v>
      </c>
      <c r="O871" t="str">
        <f>VLOOKUP(B871,Лист4!B:M,11,1)</f>
        <v>Streptococcus.</v>
      </c>
      <c r="P871">
        <f>VLOOKUP(B871,Лист4!B:M,12,1)</f>
        <v>0</v>
      </c>
      <c r="Q871">
        <f>VLOOKUP(B871,Лист4!B:N,13,1)</f>
        <v>0</v>
      </c>
    </row>
    <row r="872" spans="1:17" x14ac:dyDescent="0.25">
      <c r="A872" t="s">
        <v>1188</v>
      </c>
      <c r="B872" t="s">
        <v>1189</v>
      </c>
      <c r="C872">
        <v>500</v>
      </c>
      <c r="D872" t="s">
        <v>14</v>
      </c>
      <c r="E872">
        <v>31</v>
      </c>
      <c r="F872">
        <v>306</v>
      </c>
      <c r="G872">
        <v>7592</v>
      </c>
      <c r="H872" t="s">
        <v>15</v>
      </c>
      <c r="I872">
        <f t="shared" si="13"/>
        <v>276</v>
      </c>
      <c r="J872" t="str">
        <f>VLOOKUP(B872,Лист4!B:M,6,1)</f>
        <v>Bacteria</v>
      </c>
      <c r="K872" t="str">
        <f>VLOOKUP(B872,Лист4!B:M,7,1)</f>
        <v xml:space="preserve"> Firmicutes</v>
      </c>
      <c r="L872" t="str">
        <f>VLOOKUP(B872,Лист4!B:M,8,1)</f>
        <v xml:space="preserve"> Bacilli</v>
      </c>
      <c r="M872" t="str">
        <f>VLOOKUP(B872,Лист4!B:M,9,1)</f>
        <v xml:space="preserve"> Lactobacillales</v>
      </c>
      <c r="N872" t="str">
        <f>VLOOKUP(B872,Лист4!B:M,10,1)</f>
        <v xml:space="preserve"> Streptococcaceae</v>
      </c>
      <c r="O872" t="str">
        <f>VLOOKUP(B872,Лист4!B:M,11,1)</f>
        <v>Streptococcus.</v>
      </c>
      <c r="P872">
        <f>VLOOKUP(B872,Лист4!B:M,12,1)</f>
        <v>0</v>
      </c>
      <c r="Q872">
        <f>VLOOKUP(B872,Лист4!B:N,13,1)</f>
        <v>0</v>
      </c>
    </row>
    <row r="873" spans="1:17" x14ac:dyDescent="0.25">
      <c r="A873" t="s">
        <v>1188</v>
      </c>
      <c r="B873" t="s">
        <v>1189</v>
      </c>
      <c r="C873">
        <v>500</v>
      </c>
      <c r="D873" t="s">
        <v>10</v>
      </c>
      <c r="E873">
        <v>319</v>
      </c>
      <c r="F873">
        <v>500</v>
      </c>
      <c r="G873">
        <v>1239</v>
      </c>
      <c r="H873" t="s">
        <v>11</v>
      </c>
      <c r="I873">
        <f t="shared" si="13"/>
        <v>182</v>
      </c>
      <c r="J873" t="str">
        <f>VLOOKUP(B873,Лист4!B:M,6,1)</f>
        <v>Bacteria</v>
      </c>
      <c r="K873" t="str">
        <f>VLOOKUP(B873,Лист4!B:M,7,1)</f>
        <v xml:space="preserve"> Firmicutes</v>
      </c>
      <c r="L873" t="str">
        <f>VLOOKUP(B873,Лист4!B:M,8,1)</f>
        <v xml:space="preserve"> Bacilli</v>
      </c>
      <c r="M873" t="str">
        <f>VLOOKUP(B873,Лист4!B:M,9,1)</f>
        <v xml:space="preserve"> Lactobacillales</v>
      </c>
      <c r="N873" t="str">
        <f>VLOOKUP(B873,Лист4!B:M,10,1)</f>
        <v xml:space="preserve"> Streptococcaceae</v>
      </c>
      <c r="O873" t="str">
        <f>VLOOKUP(B873,Лист4!B:M,11,1)</f>
        <v>Streptococcus.</v>
      </c>
      <c r="P873">
        <f>VLOOKUP(B873,Лист4!B:M,12,1)</f>
        <v>0</v>
      </c>
      <c r="Q873">
        <f>VLOOKUP(B873,Лист4!B:N,13,1)</f>
        <v>0</v>
      </c>
    </row>
    <row r="874" spans="1:17" x14ac:dyDescent="0.25">
      <c r="A874" t="s">
        <v>1190</v>
      </c>
      <c r="B874" t="s">
        <v>1191</v>
      </c>
      <c r="C874">
        <v>234</v>
      </c>
      <c r="D874" t="s">
        <v>10</v>
      </c>
      <c r="E874">
        <v>53</v>
      </c>
      <c r="F874">
        <v>234</v>
      </c>
      <c r="G874">
        <v>1239</v>
      </c>
      <c r="H874" t="s">
        <v>11</v>
      </c>
      <c r="I874">
        <f t="shared" si="13"/>
        <v>182</v>
      </c>
      <c r="J874" t="str">
        <f>VLOOKUP(B874,Лист4!B:M,6,1)</f>
        <v>Bacteria</v>
      </c>
      <c r="K874" t="str">
        <f>VLOOKUP(B874,Лист4!B:M,7,1)</f>
        <v xml:space="preserve"> Firmicutes</v>
      </c>
      <c r="L874" t="str">
        <f>VLOOKUP(B874,Лист4!B:M,8,1)</f>
        <v xml:space="preserve"> Clostridia</v>
      </c>
      <c r="M874" t="str">
        <f>VLOOKUP(B874,Лист4!B:M,9,1)</f>
        <v xml:space="preserve"> Clostridiales</v>
      </c>
      <c r="N874" t="str">
        <f>VLOOKUP(B874,Лист4!B:M,10,1)</f>
        <v>Clostridiales Family XI. Incertae Sedis</v>
      </c>
      <c r="O874" t="str">
        <f>VLOOKUP(B874,Лист4!B:M,11,1)</f>
        <v xml:space="preserve"> Anaerococcus.</v>
      </c>
      <c r="P874">
        <f>VLOOKUP(B874,Лист4!B:M,12,1)</f>
        <v>0</v>
      </c>
      <c r="Q874">
        <f>VLOOKUP(B874,Лист4!B:N,13,1)</f>
        <v>0</v>
      </c>
    </row>
    <row r="875" spans="1:17" x14ac:dyDescent="0.25">
      <c r="A875" t="s">
        <v>1192</v>
      </c>
      <c r="B875" t="s">
        <v>1193</v>
      </c>
      <c r="C875">
        <v>234</v>
      </c>
      <c r="D875" t="s">
        <v>10</v>
      </c>
      <c r="E875">
        <v>53</v>
      </c>
      <c r="F875">
        <v>234</v>
      </c>
      <c r="G875">
        <v>1239</v>
      </c>
      <c r="H875" t="s">
        <v>11</v>
      </c>
      <c r="I875">
        <f t="shared" si="13"/>
        <v>182</v>
      </c>
      <c r="J875" t="str">
        <f>VLOOKUP(B875,Лист4!B:M,6,1)</f>
        <v>Bacteria</v>
      </c>
      <c r="K875" t="str">
        <f>VLOOKUP(B875,Лист4!B:M,7,1)</f>
        <v xml:space="preserve"> Firmicutes</v>
      </c>
      <c r="L875" t="str">
        <f>VLOOKUP(B875,Лист4!B:M,8,1)</f>
        <v xml:space="preserve"> Clostridia</v>
      </c>
      <c r="M875" t="str">
        <f>VLOOKUP(B875,Лист4!B:M,9,1)</f>
        <v xml:space="preserve"> Clostridiales</v>
      </c>
      <c r="N875" t="str">
        <f>VLOOKUP(B875,Лист4!B:M,10,1)</f>
        <v>Clostridiales Family XI. Incertae Sedis</v>
      </c>
      <c r="O875" t="str">
        <f>VLOOKUP(B875,Лист4!B:M,11,1)</f>
        <v xml:space="preserve"> Anaerococcus.</v>
      </c>
      <c r="P875">
        <f>VLOOKUP(B875,Лист4!B:M,12,1)</f>
        <v>0</v>
      </c>
      <c r="Q875">
        <f>VLOOKUP(B875,Лист4!B:N,13,1)</f>
        <v>0</v>
      </c>
    </row>
    <row r="876" spans="1:17" x14ac:dyDescent="0.25">
      <c r="A876" t="s">
        <v>1194</v>
      </c>
      <c r="B876" t="s">
        <v>1195</v>
      </c>
      <c r="C876">
        <v>500</v>
      </c>
      <c r="D876" t="s">
        <v>14</v>
      </c>
      <c r="E876">
        <v>31</v>
      </c>
      <c r="F876">
        <v>306</v>
      </c>
      <c r="G876">
        <v>7592</v>
      </c>
      <c r="H876" t="s">
        <v>15</v>
      </c>
      <c r="I876">
        <f t="shared" si="13"/>
        <v>276</v>
      </c>
      <c r="J876" t="str">
        <f>VLOOKUP(B876,Лист4!B:M,6,1)</f>
        <v>Bacteria</v>
      </c>
      <c r="K876" t="str">
        <f>VLOOKUP(B876,Лист4!B:M,7,1)</f>
        <v xml:space="preserve"> Firmicutes</v>
      </c>
      <c r="L876" t="str">
        <f>VLOOKUP(B876,Лист4!B:M,8,1)</f>
        <v xml:space="preserve"> Bacilli</v>
      </c>
      <c r="M876" t="str">
        <f>VLOOKUP(B876,Лист4!B:M,9,1)</f>
        <v xml:space="preserve"> Lactobacillales</v>
      </c>
      <c r="N876" t="str">
        <f>VLOOKUP(B876,Лист4!B:M,10,1)</f>
        <v xml:space="preserve"> Streptococcaceae</v>
      </c>
      <c r="O876" t="str">
        <f>VLOOKUP(B876,Лист4!B:M,11,1)</f>
        <v>Streptococcus.</v>
      </c>
      <c r="P876">
        <f>VLOOKUP(B876,Лист4!B:M,12,1)</f>
        <v>0</v>
      </c>
      <c r="Q876">
        <f>VLOOKUP(B876,Лист4!B:N,13,1)</f>
        <v>0</v>
      </c>
    </row>
    <row r="877" spans="1:17" x14ac:dyDescent="0.25">
      <c r="A877" t="s">
        <v>1194</v>
      </c>
      <c r="B877" t="s">
        <v>1195</v>
      </c>
      <c r="C877">
        <v>500</v>
      </c>
      <c r="D877" t="s">
        <v>10</v>
      </c>
      <c r="E877">
        <v>319</v>
      </c>
      <c r="F877">
        <v>500</v>
      </c>
      <c r="G877">
        <v>1239</v>
      </c>
      <c r="H877" t="s">
        <v>11</v>
      </c>
      <c r="I877">
        <f t="shared" si="13"/>
        <v>182</v>
      </c>
      <c r="J877" t="str">
        <f>VLOOKUP(B877,Лист4!B:M,6,1)</f>
        <v>Bacteria</v>
      </c>
      <c r="K877" t="str">
        <f>VLOOKUP(B877,Лист4!B:M,7,1)</f>
        <v xml:space="preserve"> Firmicutes</v>
      </c>
      <c r="L877" t="str">
        <f>VLOOKUP(B877,Лист4!B:M,8,1)</f>
        <v xml:space="preserve"> Bacilli</v>
      </c>
      <c r="M877" t="str">
        <f>VLOOKUP(B877,Лист4!B:M,9,1)</f>
        <v xml:space="preserve"> Lactobacillales</v>
      </c>
      <c r="N877" t="str">
        <f>VLOOKUP(B877,Лист4!B:M,10,1)</f>
        <v xml:space="preserve"> Streptococcaceae</v>
      </c>
      <c r="O877" t="str">
        <f>VLOOKUP(B877,Лист4!B:M,11,1)</f>
        <v>Streptococcus.</v>
      </c>
      <c r="P877">
        <f>VLOOKUP(B877,Лист4!B:M,12,1)</f>
        <v>0</v>
      </c>
      <c r="Q877">
        <f>VLOOKUP(B877,Лист4!B:N,13,1)</f>
        <v>0</v>
      </c>
    </row>
    <row r="878" spans="1:17" x14ac:dyDescent="0.25">
      <c r="A878" t="s">
        <v>1196</v>
      </c>
      <c r="B878" t="s">
        <v>1197</v>
      </c>
      <c r="C878">
        <v>500</v>
      </c>
      <c r="D878" t="s">
        <v>14</v>
      </c>
      <c r="E878">
        <v>31</v>
      </c>
      <c r="F878">
        <v>306</v>
      </c>
      <c r="G878">
        <v>7592</v>
      </c>
      <c r="H878" t="s">
        <v>15</v>
      </c>
      <c r="I878">
        <f t="shared" si="13"/>
        <v>276</v>
      </c>
      <c r="J878" t="str">
        <f>VLOOKUP(B878,Лист4!B:M,6,1)</f>
        <v>Bacteria</v>
      </c>
      <c r="K878" t="str">
        <f>VLOOKUP(B878,Лист4!B:M,7,1)</f>
        <v xml:space="preserve"> Firmicutes</v>
      </c>
      <c r="L878" t="str">
        <f>VLOOKUP(B878,Лист4!B:M,8,1)</f>
        <v xml:space="preserve"> Bacilli</v>
      </c>
      <c r="M878" t="str">
        <f>VLOOKUP(B878,Лист4!B:M,9,1)</f>
        <v xml:space="preserve"> Lactobacillales</v>
      </c>
      <c r="N878" t="str">
        <f>VLOOKUP(B878,Лист4!B:M,10,1)</f>
        <v xml:space="preserve"> Streptococcaceae</v>
      </c>
      <c r="O878" t="str">
        <f>VLOOKUP(B878,Лист4!B:M,11,1)</f>
        <v>Streptococcus.</v>
      </c>
      <c r="P878">
        <f>VLOOKUP(B878,Лист4!B:M,12,1)</f>
        <v>0</v>
      </c>
      <c r="Q878">
        <f>VLOOKUP(B878,Лист4!B:N,13,1)</f>
        <v>0</v>
      </c>
    </row>
    <row r="879" spans="1:17" x14ac:dyDescent="0.25">
      <c r="A879" t="s">
        <v>1196</v>
      </c>
      <c r="B879" t="s">
        <v>1197</v>
      </c>
      <c r="C879">
        <v>500</v>
      </c>
      <c r="D879" t="s">
        <v>10</v>
      </c>
      <c r="E879">
        <v>319</v>
      </c>
      <c r="F879">
        <v>500</v>
      </c>
      <c r="G879">
        <v>1239</v>
      </c>
      <c r="H879" t="s">
        <v>11</v>
      </c>
      <c r="I879">
        <f t="shared" si="13"/>
        <v>182</v>
      </c>
      <c r="J879" t="str">
        <f>VLOOKUP(B879,Лист4!B:M,6,1)</f>
        <v>Bacteria</v>
      </c>
      <c r="K879" t="str">
        <f>VLOOKUP(B879,Лист4!B:M,7,1)</f>
        <v xml:space="preserve"> Firmicutes</v>
      </c>
      <c r="L879" t="str">
        <f>VLOOKUP(B879,Лист4!B:M,8,1)</f>
        <v xml:space="preserve"> Bacilli</v>
      </c>
      <c r="M879" t="str">
        <f>VLOOKUP(B879,Лист4!B:M,9,1)</f>
        <v xml:space="preserve"> Lactobacillales</v>
      </c>
      <c r="N879" t="str">
        <f>VLOOKUP(B879,Лист4!B:M,10,1)</f>
        <v xml:space="preserve"> Streptococcaceae</v>
      </c>
      <c r="O879" t="str">
        <f>VLOOKUP(B879,Лист4!B:M,11,1)</f>
        <v>Streptococcus.</v>
      </c>
      <c r="P879">
        <f>VLOOKUP(B879,Лист4!B:M,12,1)</f>
        <v>0</v>
      </c>
      <c r="Q879">
        <f>VLOOKUP(B879,Лист4!B:N,13,1)</f>
        <v>0</v>
      </c>
    </row>
    <row r="880" spans="1:17" x14ac:dyDescent="0.25">
      <c r="A880" t="s">
        <v>1198</v>
      </c>
      <c r="B880" t="s">
        <v>1199</v>
      </c>
      <c r="C880">
        <v>500</v>
      </c>
      <c r="D880" t="s">
        <v>14</v>
      </c>
      <c r="E880">
        <v>31</v>
      </c>
      <c r="F880">
        <v>306</v>
      </c>
      <c r="G880">
        <v>7592</v>
      </c>
      <c r="H880" t="s">
        <v>15</v>
      </c>
      <c r="I880">
        <f t="shared" si="13"/>
        <v>276</v>
      </c>
      <c r="J880" t="str">
        <f>VLOOKUP(B880,Лист4!B:M,6,1)</f>
        <v>Bacteria</v>
      </c>
      <c r="K880" t="str">
        <f>VLOOKUP(B880,Лист4!B:M,7,1)</f>
        <v xml:space="preserve"> Firmicutes</v>
      </c>
      <c r="L880" t="str">
        <f>VLOOKUP(B880,Лист4!B:M,8,1)</f>
        <v xml:space="preserve"> Bacilli</v>
      </c>
      <c r="M880" t="str">
        <f>VLOOKUP(B880,Лист4!B:M,9,1)</f>
        <v xml:space="preserve"> Lactobacillales</v>
      </c>
      <c r="N880" t="str">
        <f>VLOOKUP(B880,Лист4!B:M,10,1)</f>
        <v xml:space="preserve"> Streptococcaceae</v>
      </c>
      <c r="O880" t="str">
        <f>VLOOKUP(B880,Лист4!B:M,11,1)</f>
        <v>Streptococcus.</v>
      </c>
      <c r="P880">
        <f>VLOOKUP(B880,Лист4!B:M,12,1)</f>
        <v>0</v>
      </c>
      <c r="Q880">
        <f>VLOOKUP(B880,Лист4!B:N,13,1)</f>
        <v>0</v>
      </c>
    </row>
    <row r="881" spans="1:17" x14ac:dyDescent="0.25">
      <c r="A881" t="s">
        <v>1198</v>
      </c>
      <c r="B881" t="s">
        <v>1199</v>
      </c>
      <c r="C881">
        <v>500</v>
      </c>
      <c r="D881" t="s">
        <v>10</v>
      </c>
      <c r="E881">
        <v>319</v>
      </c>
      <c r="F881">
        <v>500</v>
      </c>
      <c r="G881">
        <v>1239</v>
      </c>
      <c r="H881" t="s">
        <v>11</v>
      </c>
      <c r="I881">
        <f t="shared" si="13"/>
        <v>182</v>
      </c>
      <c r="J881" t="str">
        <f>VLOOKUP(B881,Лист4!B:M,6,1)</f>
        <v>Bacteria</v>
      </c>
      <c r="K881" t="str">
        <f>VLOOKUP(B881,Лист4!B:M,7,1)</f>
        <v xml:space="preserve"> Firmicutes</v>
      </c>
      <c r="L881" t="str">
        <f>VLOOKUP(B881,Лист4!B:M,8,1)</f>
        <v xml:space="preserve"> Bacilli</v>
      </c>
      <c r="M881" t="str">
        <f>VLOOKUP(B881,Лист4!B:M,9,1)</f>
        <v xml:space="preserve"> Lactobacillales</v>
      </c>
      <c r="N881" t="str">
        <f>VLOOKUP(B881,Лист4!B:M,10,1)</f>
        <v xml:space="preserve"> Streptococcaceae</v>
      </c>
      <c r="O881" t="str">
        <f>VLOOKUP(B881,Лист4!B:M,11,1)</f>
        <v>Streptococcus.</v>
      </c>
      <c r="P881">
        <f>VLOOKUP(B881,Лист4!B:M,12,1)</f>
        <v>0</v>
      </c>
      <c r="Q881">
        <f>VLOOKUP(B881,Лист4!B:N,13,1)</f>
        <v>0</v>
      </c>
    </row>
    <row r="882" spans="1:17" x14ac:dyDescent="0.25">
      <c r="A882" t="s">
        <v>1200</v>
      </c>
      <c r="B882" t="s">
        <v>1201</v>
      </c>
      <c r="C882">
        <v>500</v>
      </c>
      <c r="D882" t="s">
        <v>14</v>
      </c>
      <c r="E882">
        <v>31</v>
      </c>
      <c r="F882">
        <v>306</v>
      </c>
      <c r="G882">
        <v>7592</v>
      </c>
      <c r="H882" t="s">
        <v>15</v>
      </c>
      <c r="I882">
        <f t="shared" si="13"/>
        <v>276</v>
      </c>
      <c r="J882" t="str">
        <f>VLOOKUP(B882,Лист4!B:M,6,1)</f>
        <v>Bacteria</v>
      </c>
      <c r="K882" t="str">
        <f>VLOOKUP(B882,Лист4!B:M,7,1)</f>
        <v xml:space="preserve"> Firmicutes</v>
      </c>
      <c r="L882" t="str">
        <f>VLOOKUP(B882,Лист4!B:M,8,1)</f>
        <v xml:space="preserve"> Bacilli</v>
      </c>
      <c r="M882" t="str">
        <f>VLOOKUP(B882,Лист4!B:M,9,1)</f>
        <v xml:space="preserve"> Lactobacillales</v>
      </c>
      <c r="N882" t="str">
        <f>VLOOKUP(B882,Лист4!B:M,10,1)</f>
        <v xml:space="preserve"> Streptococcaceae</v>
      </c>
      <c r="O882" t="str">
        <f>VLOOKUP(B882,Лист4!B:M,11,1)</f>
        <v>Streptococcus.</v>
      </c>
      <c r="P882">
        <f>VLOOKUP(B882,Лист4!B:M,12,1)</f>
        <v>0</v>
      </c>
      <c r="Q882">
        <f>VLOOKUP(B882,Лист4!B:N,13,1)</f>
        <v>0</v>
      </c>
    </row>
    <row r="883" spans="1:17" x14ac:dyDescent="0.25">
      <c r="A883" t="s">
        <v>1200</v>
      </c>
      <c r="B883" t="s">
        <v>1201</v>
      </c>
      <c r="C883">
        <v>500</v>
      </c>
      <c r="D883" t="s">
        <v>10</v>
      </c>
      <c r="E883">
        <v>319</v>
      </c>
      <c r="F883">
        <v>500</v>
      </c>
      <c r="G883">
        <v>1239</v>
      </c>
      <c r="H883" t="s">
        <v>11</v>
      </c>
      <c r="I883">
        <f t="shared" si="13"/>
        <v>182</v>
      </c>
      <c r="J883" t="str">
        <f>VLOOKUP(B883,Лист4!B:M,6,1)</f>
        <v>Bacteria</v>
      </c>
      <c r="K883" t="str">
        <f>VLOOKUP(B883,Лист4!B:M,7,1)</f>
        <v xml:space="preserve"> Firmicutes</v>
      </c>
      <c r="L883" t="str">
        <f>VLOOKUP(B883,Лист4!B:M,8,1)</f>
        <v xml:space="preserve"> Bacilli</v>
      </c>
      <c r="M883" t="str">
        <f>VLOOKUP(B883,Лист4!B:M,9,1)</f>
        <v xml:space="preserve"> Lactobacillales</v>
      </c>
      <c r="N883" t="str">
        <f>VLOOKUP(B883,Лист4!B:M,10,1)</f>
        <v xml:space="preserve"> Streptococcaceae</v>
      </c>
      <c r="O883" t="str">
        <f>VLOOKUP(B883,Лист4!B:M,11,1)</f>
        <v>Streptococcus.</v>
      </c>
      <c r="P883">
        <f>VLOOKUP(B883,Лист4!B:M,12,1)</f>
        <v>0</v>
      </c>
      <c r="Q883">
        <f>VLOOKUP(B883,Лист4!B:N,13,1)</f>
        <v>0</v>
      </c>
    </row>
    <row r="884" spans="1:17" x14ac:dyDescent="0.25">
      <c r="A884" t="s">
        <v>1202</v>
      </c>
      <c r="B884" t="s">
        <v>1203</v>
      </c>
      <c r="C884">
        <v>219</v>
      </c>
      <c r="D884" t="s">
        <v>10</v>
      </c>
      <c r="E884">
        <v>38</v>
      </c>
      <c r="F884">
        <v>219</v>
      </c>
      <c r="G884">
        <v>1239</v>
      </c>
      <c r="H884" t="s">
        <v>11</v>
      </c>
      <c r="I884">
        <f t="shared" si="13"/>
        <v>182</v>
      </c>
      <c r="J884" t="str">
        <f>VLOOKUP(B884,Лист4!B:M,6,1)</f>
        <v>Bacteria</v>
      </c>
      <c r="K884" t="str">
        <f>VLOOKUP(B884,Лист4!B:M,7,1)</f>
        <v xml:space="preserve"> Proteobacteria</v>
      </c>
      <c r="L884" t="str">
        <f>VLOOKUP(B884,Лист4!B:M,8,1)</f>
        <v xml:space="preserve"> Gammaproteobacteria</v>
      </c>
      <c r="M884" t="str">
        <f>VLOOKUP(B884,Лист4!B:M,9,1)</f>
        <v xml:space="preserve"> Enterobacteriales</v>
      </c>
      <c r="N884" t="str">
        <f>VLOOKUP(B884,Лист4!B:M,10,1)</f>
        <v>Enterobacteriaceae</v>
      </c>
      <c r="O884" t="str">
        <f>VLOOKUP(B884,Лист4!B:M,11,1)</f>
        <v xml:space="preserve"> Yersinia.</v>
      </c>
      <c r="P884">
        <f>VLOOKUP(B884,Лист4!B:M,12,1)</f>
        <v>0</v>
      </c>
      <c r="Q884">
        <f>VLOOKUP(B884,Лист4!B:N,13,1)</f>
        <v>0</v>
      </c>
    </row>
    <row r="885" spans="1:17" x14ac:dyDescent="0.25">
      <c r="A885" t="s">
        <v>1204</v>
      </c>
      <c r="B885" t="s">
        <v>1205</v>
      </c>
      <c r="C885">
        <v>227</v>
      </c>
      <c r="D885" t="s">
        <v>10</v>
      </c>
      <c r="E885">
        <v>48</v>
      </c>
      <c r="F885">
        <v>227</v>
      </c>
      <c r="G885">
        <v>1239</v>
      </c>
      <c r="H885" t="s">
        <v>11</v>
      </c>
      <c r="I885">
        <f t="shared" si="13"/>
        <v>180</v>
      </c>
      <c r="J885" t="str">
        <f>VLOOKUP(B885,Лист4!B:M,6,1)</f>
        <v>Bacteria</v>
      </c>
      <c r="K885" t="str">
        <f>VLOOKUP(B885,Лист4!B:M,7,1)</f>
        <v xml:space="preserve"> Proteobacteria</v>
      </c>
      <c r="L885" t="str">
        <f>VLOOKUP(B885,Лист4!B:M,8,1)</f>
        <v xml:space="preserve"> Alphaproteobacteria</v>
      </c>
      <c r="M885" t="str">
        <f>VLOOKUP(B885,Лист4!B:M,9,1)</f>
        <v xml:space="preserve"> Rhizobiales</v>
      </c>
      <c r="N885" t="str">
        <f>VLOOKUP(B885,Лист4!B:M,10,1)</f>
        <v>Rhizobiaceae</v>
      </c>
      <c r="O885" t="str">
        <f>VLOOKUP(B885,Лист4!B:M,11,1)</f>
        <v xml:space="preserve"> Rhizobium/Agrobacterium group</v>
      </c>
      <c r="P885" t="str">
        <f>VLOOKUP(B885,Лист4!B:M,12,1)</f>
        <v xml:space="preserve"> Agrobacterium.</v>
      </c>
      <c r="Q885">
        <f>VLOOKUP(B885,Лист4!B:N,13,1)</f>
        <v>0</v>
      </c>
    </row>
    <row r="886" spans="1:17" x14ac:dyDescent="0.25">
      <c r="A886" t="s">
        <v>1206</v>
      </c>
      <c r="B886" t="s">
        <v>1207</v>
      </c>
      <c r="C886">
        <v>545</v>
      </c>
      <c r="D886" t="s">
        <v>14</v>
      </c>
      <c r="E886">
        <v>36</v>
      </c>
      <c r="F886">
        <v>350</v>
      </c>
      <c r="G886">
        <v>7592</v>
      </c>
      <c r="H886" t="s">
        <v>15</v>
      </c>
      <c r="I886">
        <f t="shared" si="13"/>
        <v>315</v>
      </c>
      <c r="J886" t="str">
        <f>VLOOKUP(B886,Лист4!B:M,6,1)</f>
        <v>Bacteria</v>
      </c>
      <c r="K886" t="str">
        <f>VLOOKUP(B886,Лист4!B:M,7,1)</f>
        <v xml:space="preserve"> Firmicutes</v>
      </c>
      <c r="L886" t="str">
        <f>VLOOKUP(B886,Лист4!B:M,8,1)</f>
        <v xml:space="preserve"> Bacilli</v>
      </c>
      <c r="M886" t="str">
        <f>VLOOKUP(B886,Лист4!B:M,9,1)</f>
        <v xml:space="preserve"> Bacillales</v>
      </c>
      <c r="N886" t="str">
        <f>VLOOKUP(B886,Лист4!B:M,10,1)</f>
        <v xml:space="preserve"> Staphylococcus.</v>
      </c>
      <c r="O886">
        <f>VLOOKUP(B886,Лист4!B:M,11,1)</f>
        <v>0</v>
      </c>
      <c r="P886">
        <f>VLOOKUP(B886,Лист4!B:M,12,1)</f>
        <v>0</v>
      </c>
      <c r="Q886">
        <f>VLOOKUP(B886,Лист4!B:N,13,1)</f>
        <v>0</v>
      </c>
    </row>
    <row r="887" spans="1:17" x14ac:dyDescent="0.25">
      <c r="A887" t="s">
        <v>1206</v>
      </c>
      <c r="B887" t="s">
        <v>1207</v>
      </c>
      <c r="C887">
        <v>545</v>
      </c>
      <c r="D887" t="s">
        <v>10</v>
      </c>
      <c r="E887">
        <v>364</v>
      </c>
      <c r="F887">
        <v>545</v>
      </c>
      <c r="G887">
        <v>1239</v>
      </c>
      <c r="H887" t="s">
        <v>11</v>
      </c>
      <c r="I887">
        <f t="shared" si="13"/>
        <v>182</v>
      </c>
      <c r="J887" t="str">
        <f>VLOOKUP(B887,Лист4!B:M,6,1)</f>
        <v>Bacteria</v>
      </c>
      <c r="K887" t="str">
        <f>VLOOKUP(B887,Лист4!B:M,7,1)</f>
        <v xml:space="preserve"> Firmicutes</v>
      </c>
      <c r="L887" t="str">
        <f>VLOOKUP(B887,Лист4!B:M,8,1)</f>
        <v xml:space="preserve"> Bacilli</v>
      </c>
      <c r="M887" t="str">
        <f>VLOOKUP(B887,Лист4!B:M,9,1)</f>
        <v xml:space="preserve"> Bacillales</v>
      </c>
      <c r="N887" t="str">
        <f>VLOOKUP(B887,Лист4!B:M,10,1)</f>
        <v xml:space="preserve"> Staphylococcus.</v>
      </c>
      <c r="O887">
        <f>VLOOKUP(B887,Лист4!B:M,11,1)</f>
        <v>0</v>
      </c>
      <c r="P887">
        <f>VLOOKUP(B887,Лист4!B:M,12,1)</f>
        <v>0</v>
      </c>
      <c r="Q887">
        <f>VLOOKUP(B887,Лист4!B:N,13,1)</f>
        <v>0</v>
      </c>
    </row>
    <row r="888" spans="1:17" x14ac:dyDescent="0.25">
      <c r="A888" t="s">
        <v>1208</v>
      </c>
      <c r="B888" t="s">
        <v>1209</v>
      </c>
      <c r="C888">
        <v>511</v>
      </c>
      <c r="D888" t="s">
        <v>14</v>
      </c>
      <c r="E888">
        <v>38</v>
      </c>
      <c r="F888">
        <v>316</v>
      </c>
      <c r="G888">
        <v>7592</v>
      </c>
      <c r="H888" t="s">
        <v>15</v>
      </c>
      <c r="I888">
        <f t="shared" si="13"/>
        <v>279</v>
      </c>
      <c r="J888" t="str">
        <f>VLOOKUP(B888,Лист4!B:M,6,1)</f>
        <v>Bacteria</v>
      </c>
      <c r="K888" t="str">
        <f>VLOOKUP(B888,Лист4!B:M,7,1)</f>
        <v xml:space="preserve"> Firmicutes</v>
      </c>
      <c r="L888" t="str">
        <f>VLOOKUP(B888,Лист4!B:M,8,1)</f>
        <v xml:space="preserve"> Bacilli</v>
      </c>
      <c r="M888" t="str">
        <f>VLOOKUP(B888,Лист4!B:M,9,1)</f>
        <v xml:space="preserve"> Lactobacillales</v>
      </c>
      <c r="N888" t="str">
        <f>VLOOKUP(B888,Лист4!B:M,10,1)</f>
        <v xml:space="preserve"> Enterococcaceae</v>
      </c>
      <c r="O888" t="str">
        <f>VLOOKUP(B888,Лист4!B:M,11,1)</f>
        <v>Enterococcus.</v>
      </c>
      <c r="P888">
        <f>VLOOKUP(B888,Лист4!B:M,12,1)</f>
        <v>0</v>
      </c>
      <c r="Q888">
        <f>VLOOKUP(B888,Лист4!B:N,13,1)</f>
        <v>0</v>
      </c>
    </row>
    <row r="889" spans="1:17" x14ac:dyDescent="0.25">
      <c r="A889" t="s">
        <v>1208</v>
      </c>
      <c r="B889" t="s">
        <v>1209</v>
      </c>
      <c r="C889">
        <v>511</v>
      </c>
      <c r="D889" t="s">
        <v>10</v>
      </c>
      <c r="E889">
        <v>330</v>
      </c>
      <c r="F889">
        <v>511</v>
      </c>
      <c r="G889">
        <v>1239</v>
      </c>
      <c r="H889" t="s">
        <v>11</v>
      </c>
      <c r="I889">
        <f t="shared" si="13"/>
        <v>182</v>
      </c>
      <c r="J889" t="str">
        <f>VLOOKUP(B889,Лист4!B:M,6,1)</f>
        <v>Bacteria</v>
      </c>
      <c r="K889" t="str">
        <f>VLOOKUP(B889,Лист4!B:M,7,1)</f>
        <v xml:space="preserve"> Firmicutes</v>
      </c>
      <c r="L889" t="str">
        <f>VLOOKUP(B889,Лист4!B:M,8,1)</f>
        <v xml:space="preserve"> Bacilli</v>
      </c>
      <c r="M889" t="str">
        <f>VLOOKUP(B889,Лист4!B:M,9,1)</f>
        <v xml:space="preserve"> Lactobacillales</v>
      </c>
      <c r="N889" t="str">
        <f>VLOOKUP(B889,Лист4!B:M,10,1)</f>
        <v xml:space="preserve"> Enterococcaceae</v>
      </c>
      <c r="O889" t="str">
        <f>VLOOKUP(B889,Лист4!B:M,11,1)</f>
        <v>Enterococcus.</v>
      </c>
      <c r="P889">
        <f>VLOOKUP(B889,Лист4!B:M,12,1)</f>
        <v>0</v>
      </c>
      <c r="Q889">
        <f>VLOOKUP(B889,Лист4!B:N,13,1)</f>
        <v>0</v>
      </c>
    </row>
    <row r="890" spans="1:17" x14ac:dyDescent="0.25">
      <c r="A890" t="s">
        <v>1210</v>
      </c>
      <c r="B890" t="s">
        <v>1211</v>
      </c>
      <c r="C890">
        <v>121</v>
      </c>
      <c r="D890" t="s">
        <v>10</v>
      </c>
      <c r="E890">
        <v>50</v>
      </c>
      <c r="F890">
        <v>119</v>
      </c>
      <c r="G890">
        <v>1239</v>
      </c>
      <c r="H890" t="s">
        <v>11</v>
      </c>
      <c r="I890">
        <f t="shared" si="13"/>
        <v>70</v>
      </c>
      <c r="J890" t="str">
        <f>VLOOKUP(B890,Лист4!B:M,6,1)</f>
        <v>Bacteria</v>
      </c>
      <c r="K890" t="str">
        <f>VLOOKUP(B890,Лист4!B:M,7,1)</f>
        <v xml:space="preserve"> Firmicutes</v>
      </c>
      <c r="L890" t="str">
        <f>VLOOKUP(B890,Лист4!B:M,8,1)</f>
        <v xml:space="preserve"> Bacilli</v>
      </c>
      <c r="M890" t="str">
        <f>VLOOKUP(B890,Лист4!B:M,9,1)</f>
        <v xml:space="preserve"> Lactobacillales</v>
      </c>
      <c r="N890" t="str">
        <f>VLOOKUP(B890,Лист4!B:M,10,1)</f>
        <v xml:space="preserve"> Enterococcaceae</v>
      </c>
      <c r="O890" t="str">
        <f>VLOOKUP(B890,Лист4!B:M,11,1)</f>
        <v>Enterococcus.</v>
      </c>
      <c r="P890">
        <f>VLOOKUP(B890,Лист4!B:M,12,1)</f>
        <v>0</v>
      </c>
      <c r="Q890">
        <f>VLOOKUP(B890,Лист4!B:N,13,1)</f>
        <v>0</v>
      </c>
    </row>
    <row r="891" spans="1:17" x14ac:dyDescent="0.25">
      <c r="A891" t="s">
        <v>1212</v>
      </c>
      <c r="B891" t="s">
        <v>1213</v>
      </c>
      <c r="C891">
        <v>546</v>
      </c>
      <c r="D891" t="s">
        <v>1214</v>
      </c>
      <c r="E891">
        <v>37</v>
      </c>
      <c r="F891">
        <v>127</v>
      </c>
      <c r="G891">
        <v>3897</v>
      </c>
      <c r="H891" t="s">
        <v>1215</v>
      </c>
      <c r="I891">
        <f t="shared" si="13"/>
        <v>91</v>
      </c>
      <c r="J891" t="str">
        <f>VLOOKUP(B891,Лист4!B:M,6,1)</f>
        <v>Bacteria</v>
      </c>
      <c r="K891" t="str">
        <f>VLOOKUP(B891,Лист4!B:M,7,1)</f>
        <v xml:space="preserve"> Firmicutes</v>
      </c>
      <c r="L891" t="str">
        <f>VLOOKUP(B891,Лист4!B:M,8,1)</f>
        <v xml:space="preserve"> Clostridia</v>
      </c>
      <c r="M891" t="str">
        <f>VLOOKUP(B891,Лист4!B:M,9,1)</f>
        <v xml:space="preserve"> Clostridiales</v>
      </c>
      <c r="N891" t="str">
        <f>VLOOKUP(B891,Лист4!B:M,10,1)</f>
        <v xml:space="preserve"> Peptococcaceae</v>
      </c>
      <c r="O891" t="str">
        <f>VLOOKUP(B891,Лист4!B:M,11,1)</f>
        <v>Syntrophobotulus.</v>
      </c>
      <c r="P891">
        <f>VLOOKUP(B891,Лист4!B:M,12,1)</f>
        <v>0</v>
      </c>
      <c r="Q891">
        <f>VLOOKUP(B891,Лист4!B:N,13,1)</f>
        <v>0</v>
      </c>
    </row>
    <row r="892" spans="1:17" x14ac:dyDescent="0.25">
      <c r="A892" t="s">
        <v>1212</v>
      </c>
      <c r="B892" t="s">
        <v>1213</v>
      </c>
      <c r="C892">
        <v>546</v>
      </c>
      <c r="D892" t="s">
        <v>1214</v>
      </c>
      <c r="E892">
        <v>137</v>
      </c>
      <c r="F892">
        <v>227</v>
      </c>
      <c r="G892">
        <v>3897</v>
      </c>
      <c r="H892" t="s">
        <v>1215</v>
      </c>
      <c r="I892">
        <f t="shared" si="13"/>
        <v>91</v>
      </c>
      <c r="J892" t="str">
        <f>VLOOKUP(B892,Лист4!B:M,6,1)</f>
        <v>Bacteria</v>
      </c>
      <c r="K892" t="str">
        <f>VLOOKUP(B892,Лист4!B:M,7,1)</f>
        <v xml:space="preserve"> Firmicutes</v>
      </c>
      <c r="L892" t="str">
        <f>VLOOKUP(B892,Лист4!B:M,8,1)</f>
        <v xml:space="preserve"> Clostridia</v>
      </c>
      <c r="M892" t="str">
        <f>VLOOKUP(B892,Лист4!B:M,9,1)</f>
        <v xml:space="preserve"> Clostridiales</v>
      </c>
      <c r="N892" t="str">
        <f>VLOOKUP(B892,Лист4!B:M,10,1)</f>
        <v xml:space="preserve"> Peptococcaceae</v>
      </c>
      <c r="O892" t="str">
        <f>VLOOKUP(B892,Лист4!B:M,11,1)</f>
        <v>Syntrophobotulus.</v>
      </c>
      <c r="P892">
        <f>VLOOKUP(B892,Лист4!B:M,12,1)</f>
        <v>0</v>
      </c>
      <c r="Q892">
        <f>VLOOKUP(B892,Лист4!B:N,13,1)</f>
        <v>0</v>
      </c>
    </row>
    <row r="893" spans="1:17" x14ac:dyDescent="0.25">
      <c r="A893" t="s">
        <v>1212</v>
      </c>
      <c r="B893" t="s">
        <v>1213</v>
      </c>
      <c r="C893">
        <v>546</v>
      </c>
      <c r="D893" t="s">
        <v>1214</v>
      </c>
      <c r="E893">
        <v>232</v>
      </c>
      <c r="F893">
        <v>325</v>
      </c>
      <c r="G893">
        <v>3897</v>
      </c>
      <c r="H893" t="s">
        <v>1215</v>
      </c>
      <c r="I893">
        <f t="shared" si="13"/>
        <v>94</v>
      </c>
      <c r="J893" t="str">
        <f>VLOOKUP(B893,Лист4!B:M,6,1)</f>
        <v>Bacteria</v>
      </c>
      <c r="K893" t="str">
        <f>VLOOKUP(B893,Лист4!B:M,7,1)</f>
        <v xml:space="preserve"> Firmicutes</v>
      </c>
      <c r="L893" t="str">
        <f>VLOOKUP(B893,Лист4!B:M,8,1)</f>
        <v xml:space="preserve"> Clostridia</v>
      </c>
      <c r="M893" t="str">
        <f>VLOOKUP(B893,Лист4!B:M,9,1)</f>
        <v xml:space="preserve"> Clostridiales</v>
      </c>
      <c r="N893" t="str">
        <f>VLOOKUP(B893,Лист4!B:M,10,1)</f>
        <v xml:space="preserve"> Peptococcaceae</v>
      </c>
      <c r="O893" t="str">
        <f>VLOOKUP(B893,Лист4!B:M,11,1)</f>
        <v>Syntrophobotulus.</v>
      </c>
      <c r="P893">
        <f>VLOOKUP(B893,Лист4!B:M,12,1)</f>
        <v>0</v>
      </c>
      <c r="Q893">
        <f>VLOOKUP(B893,Лист4!B:N,13,1)</f>
        <v>0</v>
      </c>
    </row>
    <row r="894" spans="1:17" x14ac:dyDescent="0.25">
      <c r="A894" t="s">
        <v>1212</v>
      </c>
      <c r="B894" t="s">
        <v>1213</v>
      </c>
      <c r="C894">
        <v>546</v>
      </c>
      <c r="D894" t="s">
        <v>1216</v>
      </c>
      <c r="E894">
        <v>390</v>
      </c>
      <c r="F894">
        <v>429</v>
      </c>
      <c r="G894">
        <v>3687</v>
      </c>
      <c r="H894" t="s">
        <v>1217</v>
      </c>
      <c r="I894">
        <f t="shared" si="13"/>
        <v>40</v>
      </c>
      <c r="J894" t="str">
        <f>VLOOKUP(B894,Лист4!B:M,6,1)</f>
        <v>Bacteria</v>
      </c>
      <c r="K894" t="str">
        <f>VLOOKUP(B894,Лист4!B:M,7,1)</f>
        <v xml:space="preserve"> Firmicutes</v>
      </c>
      <c r="L894" t="str">
        <f>VLOOKUP(B894,Лист4!B:M,8,1)</f>
        <v xml:space="preserve"> Clostridia</v>
      </c>
      <c r="M894" t="str">
        <f>VLOOKUP(B894,Лист4!B:M,9,1)</f>
        <v xml:space="preserve"> Clostridiales</v>
      </c>
      <c r="N894" t="str">
        <f>VLOOKUP(B894,Лист4!B:M,10,1)</f>
        <v xml:space="preserve"> Peptococcaceae</v>
      </c>
      <c r="O894" t="str">
        <f>VLOOKUP(B894,Лист4!B:M,11,1)</f>
        <v>Syntrophobotulus.</v>
      </c>
      <c r="P894">
        <f>VLOOKUP(B894,Лист4!B:M,12,1)</f>
        <v>0</v>
      </c>
      <c r="Q894">
        <f>VLOOKUP(B894,Лист4!B:N,13,1)</f>
        <v>0</v>
      </c>
    </row>
    <row r="895" spans="1:17" x14ac:dyDescent="0.25">
      <c r="A895" t="s">
        <v>1212</v>
      </c>
      <c r="B895" t="s">
        <v>1213</v>
      </c>
      <c r="C895">
        <v>546</v>
      </c>
      <c r="D895" t="s">
        <v>10</v>
      </c>
      <c r="E895">
        <v>424</v>
      </c>
      <c r="F895">
        <v>543</v>
      </c>
      <c r="G895">
        <v>1239</v>
      </c>
      <c r="H895" t="s">
        <v>11</v>
      </c>
      <c r="I895">
        <f t="shared" si="13"/>
        <v>120</v>
      </c>
      <c r="J895" t="str">
        <f>VLOOKUP(B895,Лист4!B:M,6,1)</f>
        <v>Bacteria</v>
      </c>
      <c r="K895" t="str">
        <f>VLOOKUP(B895,Лист4!B:M,7,1)</f>
        <v xml:space="preserve"> Firmicutes</v>
      </c>
      <c r="L895" t="str">
        <f>VLOOKUP(B895,Лист4!B:M,8,1)</f>
        <v xml:space="preserve"> Clostridia</v>
      </c>
      <c r="M895" t="str">
        <f>VLOOKUP(B895,Лист4!B:M,9,1)</f>
        <v xml:space="preserve"> Clostridiales</v>
      </c>
      <c r="N895" t="str">
        <f>VLOOKUP(B895,Лист4!B:M,10,1)</f>
        <v xml:space="preserve"> Peptococcaceae</v>
      </c>
      <c r="O895" t="str">
        <f>VLOOKUP(B895,Лист4!B:M,11,1)</f>
        <v>Syntrophobotulus.</v>
      </c>
      <c r="P895">
        <f>VLOOKUP(B895,Лист4!B:M,12,1)</f>
        <v>0</v>
      </c>
      <c r="Q895">
        <f>VLOOKUP(B895,Лист4!B:N,13,1)</f>
        <v>0</v>
      </c>
    </row>
    <row r="896" spans="1:17" x14ac:dyDescent="0.25">
      <c r="A896" t="s">
        <v>1218</v>
      </c>
      <c r="B896" t="s">
        <v>1219</v>
      </c>
      <c r="C896">
        <v>504</v>
      </c>
      <c r="D896" t="s">
        <v>14</v>
      </c>
      <c r="E896">
        <v>34</v>
      </c>
      <c r="F896">
        <v>307</v>
      </c>
      <c r="G896">
        <v>7592</v>
      </c>
      <c r="H896" t="s">
        <v>15</v>
      </c>
      <c r="I896">
        <f t="shared" si="13"/>
        <v>274</v>
      </c>
      <c r="J896" t="str">
        <f>VLOOKUP(B896,Лист4!B:M,6,1)</f>
        <v>Bacteria</v>
      </c>
      <c r="K896" t="str">
        <f>VLOOKUP(B896,Лист4!B:M,7,1)</f>
        <v xml:space="preserve"> Firmicutes</v>
      </c>
      <c r="L896" t="str">
        <f>VLOOKUP(B896,Лист4!B:M,8,1)</f>
        <v xml:space="preserve"> Bacilli</v>
      </c>
      <c r="M896" t="str">
        <f>VLOOKUP(B896,Лист4!B:M,9,1)</f>
        <v xml:space="preserve"> Lactobacillales</v>
      </c>
      <c r="N896" t="str">
        <f>VLOOKUP(B896,Лист4!B:M,10,1)</f>
        <v xml:space="preserve"> Streptococcaceae</v>
      </c>
      <c r="O896" t="str">
        <f>VLOOKUP(B896,Лист4!B:M,11,1)</f>
        <v>Streptococcus.</v>
      </c>
      <c r="P896">
        <f>VLOOKUP(B896,Лист4!B:M,12,1)</f>
        <v>0</v>
      </c>
      <c r="Q896">
        <f>VLOOKUP(B896,Лист4!B:N,13,1)</f>
        <v>0</v>
      </c>
    </row>
    <row r="897" spans="1:17" x14ac:dyDescent="0.25">
      <c r="A897" t="s">
        <v>1218</v>
      </c>
      <c r="B897" t="s">
        <v>1219</v>
      </c>
      <c r="C897">
        <v>504</v>
      </c>
      <c r="D897" t="s">
        <v>10</v>
      </c>
      <c r="E897">
        <v>320</v>
      </c>
      <c r="F897">
        <v>504</v>
      </c>
      <c r="G897">
        <v>1239</v>
      </c>
      <c r="H897" t="s">
        <v>11</v>
      </c>
      <c r="I897">
        <f t="shared" si="13"/>
        <v>185</v>
      </c>
      <c r="J897" t="str">
        <f>VLOOKUP(B897,Лист4!B:M,6,1)</f>
        <v>Bacteria</v>
      </c>
      <c r="K897" t="str">
        <f>VLOOKUP(B897,Лист4!B:M,7,1)</f>
        <v xml:space="preserve"> Firmicutes</v>
      </c>
      <c r="L897" t="str">
        <f>VLOOKUP(B897,Лист4!B:M,8,1)</f>
        <v xml:space="preserve"> Bacilli</v>
      </c>
      <c r="M897" t="str">
        <f>VLOOKUP(B897,Лист4!B:M,9,1)</f>
        <v xml:space="preserve"> Lactobacillales</v>
      </c>
      <c r="N897" t="str">
        <f>VLOOKUP(B897,Лист4!B:M,10,1)</f>
        <v xml:space="preserve"> Streptococcaceae</v>
      </c>
      <c r="O897" t="str">
        <f>VLOOKUP(B897,Лист4!B:M,11,1)</f>
        <v>Streptococcus.</v>
      </c>
      <c r="P897">
        <f>VLOOKUP(B897,Лист4!B:M,12,1)</f>
        <v>0</v>
      </c>
      <c r="Q897">
        <f>VLOOKUP(B897,Лист4!B:N,13,1)</f>
        <v>0</v>
      </c>
    </row>
    <row r="898" spans="1:17" x14ac:dyDescent="0.25">
      <c r="A898" t="s">
        <v>1220</v>
      </c>
      <c r="B898" t="s">
        <v>1221</v>
      </c>
      <c r="C898">
        <v>217</v>
      </c>
      <c r="D898" t="s">
        <v>10</v>
      </c>
      <c r="E898">
        <v>36</v>
      </c>
      <c r="F898">
        <v>217</v>
      </c>
      <c r="G898">
        <v>1239</v>
      </c>
      <c r="H898" t="s">
        <v>11</v>
      </c>
      <c r="I898">
        <f t="shared" si="13"/>
        <v>182</v>
      </c>
      <c r="J898" t="str">
        <f>VLOOKUP(B898,Лист4!B:M,6,1)</f>
        <v>Bacteria</v>
      </c>
      <c r="K898" t="str">
        <f>VLOOKUP(B898,Лист4!B:M,7,1)</f>
        <v xml:space="preserve"> Actinobacteria</v>
      </c>
      <c r="L898" t="str">
        <f>VLOOKUP(B898,Лист4!B:M,8,1)</f>
        <v xml:space="preserve"> Coriobacteridae</v>
      </c>
      <c r="M898" t="str">
        <f>VLOOKUP(B898,Лист4!B:M,9,1)</f>
        <v xml:space="preserve"> Coriobacteriales</v>
      </c>
      <c r="N898" t="str">
        <f>VLOOKUP(B898,Лист4!B:M,10,1)</f>
        <v>Coriobacterineae</v>
      </c>
      <c r="O898" t="str">
        <f>VLOOKUP(B898,Лист4!B:M,11,1)</f>
        <v xml:space="preserve"> Coriobacteriaceae</v>
      </c>
      <c r="P898" t="str">
        <f>VLOOKUP(B898,Лист4!B:M,12,1)</f>
        <v xml:space="preserve"> Atopobium.</v>
      </c>
      <c r="Q898">
        <f>VLOOKUP(B898,Лист4!B:N,13,1)</f>
        <v>0</v>
      </c>
    </row>
    <row r="899" spans="1:17" x14ac:dyDescent="0.25">
      <c r="A899" t="s">
        <v>1222</v>
      </c>
      <c r="B899" t="s">
        <v>1223</v>
      </c>
      <c r="C899">
        <v>216</v>
      </c>
      <c r="D899" t="s">
        <v>10</v>
      </c>
      <c r="E899">
        <v>35</v>
      </c>
      <c r="F899">
        <v>216</v>
      </c>
      <c r="G899">
        <v>1239</v>
      </c>
      <c r="H899" t="s">
        <v>11</v>
      </c>
      <c r="I899">
        <f t="shared" ref="I899:I962" si="14">F899-E899+1</f>
        <v>182</v>
      </c>
      <c r="J899" t="str">
        <f>VLOOKUP(B899,Лист4!B:M,6,1)</f>
        <v>Bacteria</v>
      </c>
      <c r="K899" t="str">
        <f>VLOOKUP(B899,Лист4!B:M,7,1)</f>
        <v xml:space="preserve"> Proteobacteria</v>
      </c>
      <c r="L899" t="str">
        <f>VLOOKUP(B899,Лист4!B:M,8,1)</f>
        <v xml:space="preserve"> Gammaproteobacteria</v>
      </c>
      <c r="M899" t="str">
        <f>VLOOKUP(B899,Лист4!B:M,9,1)</f>
        <v xml:space="preserve"> Enterobacteriales</v>
      </c>
      <c r="N899" t="str">
        <f>VLOOKUP(B899,Лист4!B:M,10,1)</f>
        <v>Enterobacteriaceae</v>
      </c>
      <c r="O899" t="str">
        <f>VLOOKUP(B899,Лист4!B:M,11,1)</f>
        <v xml:space="preserve"> Escherichia.</v>
      </c>
      <c r="P899">
        <f>VLOOKUP(B899,Лист4!B:M,12,1)</f>
        <v>0</v>
      </c>
      <c r="Q899">
        <f>VLOOKUP(B899,Лист4!B:N,13,1)</f>
        <v>0</v>
      </c>
    </row>
    <row r="900" spans="1:17" x14ac:dyDescent="0.25">
      <c r="A900" t="s">
        <v>1224</v>
      </c>
      <c r="B900" t="s">
        <v>1225</v>
      </c>
      <c r="C900">
        <v>216</v>
      </c>
      <c r="D900" t="s">
        <v>10</v>
      </c>
      <c r="E900">
        <v>35</v>
      </c>
      <c r="F900">
        <v>216</v>
      </c>
      <c r="G900">
        <v>1239</v>
      </c>
      <c r="H900" t="s">
        <v>11</v>
      </c>
      <c r="I900">
        <f t="shared" si="14"/>
        <v>182</v>
      </c>
      <c r="J900" t="str">
        <f>VLOOKUP(B900,Лист4!B:M,6,1)</f>
        <v>Bacteria</v>
      </c>
      <c r="K900" t="str">
        <f>VLOOKUP(B900,Лист4!B:M,7,1)</f>
        <v xml:space="preserve"> Proteobacteria</v>
      </c>
      <c r="L900" t="str">
        <f>VLOOKUP(B900,Лист4!B:M,8,1)</f>
        <v xml:space="preserve"> Gammaproteobacteria</v>
      </c>
      <c r="M900" t="str">
        <f>VLOOKUP(B900,Лист4!B:M,9,1)</f>
        <v xml:space="preserve"> Enterobacteriales</v>
      </c>
      <c r="N900" t="str">
        <f>VLOOKUP(B900,Лист4!B:M,10,1)</f>
        <v>Enterobacteriaceae</v>
      </c>
      <c r="O900" t="str">
        <f>VLOOKUP(B900,Лист4!B:M,11,1)</f>
        <v xml:space="preserve"> Escherichia.</v>
      </c>
      <c r="P900">
        <f>VLOOKUP(B900,Лист4!B:M,12,1)</f>
        <v>0</v>
      </c>
      <c r="Q900">
        <f>VLOOKUP(B900,Лист4!B:N,13,1)</f>
        <v>0</v>
      </c>
    </row>
    <row r="901" spans="1:17" x14ac:dyDescent="0.25">
      <c r="A901" t="s">
        <v>1226</v>
      </c>
      <c r="B901" t="s">
        <v>1227</v>
      </c>
      <c r="C901">
        <v>519</v>
      </c>
      <c r="D901" t="s">
        <v>14</v>
      </c>
      <c r="E901">
        <v>35</v>
      </c>
      <c r="F901">
        <v>322</v>
      </c>
      <c r="G901">
        <v>7592</v>
      </c>
      <c r="H901" t="s">
        <v>15</v>
      </c>
      <c r="I901">
        <f t="shared" si="14"/>
        <v>288</v>
      </c>
      <c r="J901" t="str">
        <f>VLOOKUP(B901,Лист4!B:M,6,1)</f>
        <v>Bacteria</v>
      </c>
      <c r="K901" t="str">
        <f>VLOOKUP(B901,Лист4!B:M,7,1)</f>
        <v xml:space="preserve"> Firmicutes</v>
      </c>
      <c r="L901" t="str">
        <f>VLOOKUP(B901,Лист4!B:M,8,1)</f>
        <v xml:space="preserve"> Bacilli</v>
      </c>
      <c r="M901" t="str">
        <f>VLOOKUP(B901,Лист4!B:M,9,1)</f>
        <v xml:space="preserve"> Lactobacillales</v>
      </c>
      <c r="N901" t="str">
        <f>VLOOKUP(B901,Лист4!B:M,10,1)</f>
        <v xml:space="preserve"> Streptococcaceae</v>
      </c>
      <c r="O901" t="str">
        <f>VLOOKUP(B901,Лист4!B:M,11,1)</f>
        <v>Streptococcus.</v>
      </c>
      <c r="P901">
        <f>VLOOKUP(B901,Лист4!B:M,12,1)</f>
        <v>0</v>
      </c>
      <c r="Q901">
        <f>VLOOKUP(B901,Лист4!B:N,13,1)</f>
        <v>0</v>
      </c>
    </row>
    <row r="902" spans="1:17" x14ac:dyDescent="0.25">
      <c r="A902" t="s">
        <v>1226</v>
      </c>
      <c r="B902" t="s">
        <v>1227</v>
      </c>
      <c r="C902">
        <v>519</v>
      </c>
      <c r="D902" t="s">
        <v>10</v>
      </c>
      <c r="E902">
        <v>335</v>
      </c>
      <c r="F902">
        <v>519</v>
      </c>
      <c r="G902">
        <v>1239</v>
      </c>
      <c r="H902" t="s">
        <v>11</v>
      </c>
      <c r="I902">
        <f t="shared" si="14"/>
        <v>185</v>
      </c>
      <c r="J902" t="str">
        <f>VLOOKUP(B902,Лист4!B:M,6,1)</f>
        <v>Bacteria</v>
      </c>
      <c r="K902" t="str">
        <f>VLOOKUP(B902,Лист4!B:M,7,1)</f>
        <v xml:space="preserve"> Firmicutes</v>
      </c>
      <c r="L902" t="str">
        <f>VLOOKUP(B902,Лист4!B:M,8,1)</f>
        <v xml:space="preserve"> Bacilli</v>
      </c>
      <c r="M902" t="str">
        <f>VLOOKUP(B902,Лист4!B:M,9,1)</f>
        <v xml:space="preserve"> Lactobacillales</v>
      </c>
      <c r="N902" t="str">
        <f>VLOOKUP(B902,Лист4!B:M,10,1)</f>
        <v xml:space="preserve"> Streptococcaceae</v>
      </c>
      <c r="O902" t="str">
        <f>VLOOKUP(B902,Лист4!B:M,11,1)</f>
        <v>Streptococcus.</v>
      </c>
      <c r="P902">
        <f>VLOOKUP(B902,Лист4!B:M,12,1)</f>
        <v>0</v>
      </c>
      <c r="Q902">
        <f>VLOOKUP(B902,Лист4!B:N,13,1)</f>
        <v>0</v>
      </c>
    </row>
    <row r="903" spans="1:17" x14ac:dyDescent="0.25">
      <c r="A903" t="s">
        <v>1228</v>
      </c>
      <c r="B903" t="s">
        <v>1229</v>
      </c>
      <c r="C903">
        <v>216</v>
      </c>
      <c r="D903" t="s">
        <v>10</v>
      </c>
      <c r="E903">
        <v>35</v>
      </c>
      <c r="F903">
        <v>216</v>
      </c>
      <c r="G903">
        <v>1239</v>
      </c>
      <c r="H903" t="s">
        <v>11</v>
      </c>
      <c r="I903">
        <f t="shared" si="14"/>
        <v>182</v>
      </c>
      <c r="J903" t="str">
        <f>VLOOKUP(B903,Лист4!B:M,6,1)</f>
        <v>Bacteria</v>
      </c>
      <c r="K903" t="str">
        <f>VLOOKUP(B903,Лист4!B:M,7,1)</f>
        <v xml:space="preserve"> Proteobacteria</v>
      </c>
      <c r="L903" t="str">
        <f>VLOOKUP(B903,Лист4!B:M,8,1)</f>
        <v xml:space="preserve"> Gammaproteobacteria</v>
      </c>
      <c r="M903" t="str">
        <f>VLOOKUP(B903,Лист4!B:M,9,1)</f>
        <v xml:space="preserve"> Enterobacteriales</v>
      </c>
      <c r="N903" t="str">
        <f>VLOOKUP(B903,Лист4!B:M,10,1)</f>
        <v>Enterobacteriaceae</v>
      </c>
      <c r="O903" t="str">
        <f>VLOOKUP(B903,Лист4!B:M,11,1)</f>
        <v xml:space="preserve"> Escherichia.</v>
      </c>
      <c r="P903">
        <f>VLOOKUP(B903,Лист4!B:M,12,1)</f>
        <v>0</v>
      </c>
      <c r="Q903">
        <f>VLOOKUP(B903,Лист4!B:N,13,1)</f>
        <v>0</v>
      </c>
    </row>
    <row r="904" spans="1:17" x14ac:dyDescent="0.25">
      <c r="A904" t="s">
        <v>1230</v>
      </c>
      <c r="B904" t="s">
        <v>1231</v>
      </c>
      <c r="C904">
        <v>501</v>
      </c>
      <c r="D904" t="s">
        <v>14</v>
      </c>
      <c r="E904">
        <v>31</v>
      </c>
      <c r="F904">
        <v>307</v>
      </c>
      <c r="G904">
        <v>7592</v>
      </c>
      <c r="H904" t="s">
        <v>15</v>
      </c>
      <c r="I904">
        <f t="shared" si="14"/>
        <v>277</v>
      </c>
      <c r="J904" t="str">
        <f>VLOOKUP(B904,Лист4!B:M,6,1)</f>
        <v>Bacteria</v>
      </c>
      <c r="K904" t="str">
        <f>VLOOKUP(B904,Лист4!B:M,7,1)</f>
        <v xml:space="preserve"> Firmicutes</v>
      </c>
      <c r="L904" t="str">
        <f>VLOOKUP(B904,Лист4!B:M,8,1)</f>
        <v xml:space="preserve"> Bacilli</v>
      </c>
      <c r="M904" t="str">
        <f>VLOOKUP(B904,Лист4!B:M,9,1)</f>
        <v xml:space="preserve"> Lactobacillales</v>
      </c>
      <c r="N904" t="str">
        <f>VLOOKUP(B904,Лист4!B:M,10,1)</f>
        <v xml:space="preserve"> Streptococcaceae</v>
      </c>
      <c r="O904" t="str">
        <f>VLOOKUP(B904,Лист4!B:M,11,1)</f>
        <v>Streptococcus.</v>
      </c>
      <c r="P904">
        <f>VLOOKUP(B904,Лист4!B:M,12,1)</f>
        <v>0</v>
      </c>
      <c r="Q904">
        <f>VLOOKUP(B904,Лист4!B:N,13,1)</f>
        <v>0</v>
      </c>
    </row>
    <row r="905" spans="1:17" x14ac:dyDescent="0.25">
      <c r="A905" t="s">
        <v>1230</v>
      </c>
      <c r="B905" t="s">
        <v>1231</v>
      </c>
      <c r="C905">
        <v>501</v>
      </c>
      <c r="D905" t="s">
        <v>10</v>
      </c>
      <c r="E905">
        <v>320</v>
      </c>
      <c r="F905">
        <v>501</v>
      </c>
      <c r="G905">
        <v>1239</v>
      </c>
      <c r="H905" t="s">
        <v>11</v>
      </c>
      <c r="I905">
        <f t="shared" si="14"/>
        <v>182</v>
      </c>
      <c r="J905" t="str">
        <f>VLOOKUP(B905,Лист4!B:M,6,1)</f>
        <v>Bacteria</v>
      </c>
      <c r="K905" t="str">
        <f>VLOOKUP(B905,Лист4!B:M,7,1)</f>
        <v xml:space="preserve"> Firmicutes</v>
      </c>
      <c r="L905" t="str">
        <f>VLOOKUP(B905,Лист4!B:M,8,1)</f>
        <v xml:space="preserve"> Bacilli</v>
      </c>
      <c r="M905" t="str">
        <f>VLOOKUP(B905,Лист4!B:M,9,1)</f>
        <v xml:space="preserve"> Lactobacillales</v>
      </c>
      <c r="N905" t="str">
        <f>VLOOKUP(B905,Лист4!B:M,10,1)</f>
        <v xml:space="preserve"> Streptococcaceae</v>
      </c>
      <c r="O905" t="str">
        <f>VLOOKUP(B905,Лист4!B:M,11,1)</f>
        <v>Streptococcus.</v>
      </c>
      <c r="P905">
        <f>VLOOKUP(B905,Лист4!B:M,12,1)</f>
        <v>0</v>
      </c>
      <c r="Q905">
        <f>VLOOKUP(B905,Лист4!B:N,13,1)</f>
        <v>0</v>
      </c>
    </row>
    <row r="906" spans="1:17" x14ac:dyDescent="0.25">
      <c r="A906" t="s">
        <v>1232</v>
      </c>
      <c r="B906" t="s">
        <v>1233</v>
      </c>
      <c r="C906">
        <v>500</v>
      </c>
      <c r="D906" t="s">
        <v>14</v>
      </c>
      <c r="E906">
        <v>31</v>
      </c>
      <c r="F906">
        <v>306</v>
      </c>
      <c r="G906">
        <v>7592</v>
      </c>
      <c r="H906" t="s">
        <v>15</v>
      </c>
      <c r="I906">
        <f t="shared" si="14"/>
        <v>276</v>
      </c>
      <c r="J906" t="str">
        <f>VLOOKUP(B906,Лист4!B:M,6,1)</f>
        <v>Bacteria</v>
      </c>
      <c r="K906" t="str">
        <f>VLOOKUP(B906,Лист4!B:M,7,1)</f>
        <v xml:space="preserve"> Firmicutes</v>
      </c>
      <c r="L906" t="str">
        <f>VLOOKUP(B906,Лист4!B:M,8,1)</f>
        <v xml:space="preserve"> Bacilli</v>
      </c>
      <c r="M906" t="str">
        <f>VLOOKUP(B906,Лист4!B:M,9,1)</f>
        <v xml:space="preserve"> Lactobacillales</v>
      </c>
      <c r="N906" t="str">
        <f>VLOOKUP(B906,Лист4!B:M,10,1)</f>
        <v xml:space="preserve"> Streptococcaceae</v>
      </c>
      <c r="O906" t="str">
        <f>VLOOKUP(B906,Лист4!B:M,11,1)</f>
        <v>Streptococcus.</v>
      </c>
      <c r="P906">
        <f>VLOOKUP(B906,Лист4!B:M,12,1)</f>
        <v>0</v>
      </c>
      <c r="Q906">
        <f>VLOOKUP(B906,Лист4!B:N,13,1)</f>
        <v>0</v>
      </c>
    </row>
    <row r="907" spans="1:17" x14ac:dyDescent="0.25">
      <c r="A907" t="s">
        <v>1232</v>
      </c>
      <c r="B907" t="s">
        <v>1233</v>
      </c>
      <c r="C907">
        <v>500</v>
      </c>
      <c r="D907" t="s">
        <v>10</v>
      </c>
      <c r="E907">
        <v>319</v>
      </c>
      <c r="F907">
        <v>500</v>
      </c>
      <c r="G907">
        <v>1239</v>
      </c>
      <c r="H907" t="s">
        <v>11</v>
      </c>
      <c r="I907">
        <f t="shared" si="14"/>
        <v>182</v>
      </c>
      <c r="J907" t="str">
        <f>VLOOKUP(B907,Лист4!B:M,6,1)</f>
        <v>Bacteria</v>
      </c>
      <c r="K907" t="str">
        <f>VLOOKUP(B907,Лист4!B:M,7,1)</f>
        <v xml:space="preserve"> Firmicutes</v>
      </c>
      <c r="L907" t="str">
        <f>VLOOKUP(B907,Лист4!B:M,8,1)</f>
        <v xml:space="preserve"> Bacilli</v>
      </c>
      <c r="M907" t="str">
        <f>VLOOKUP(B907,Лист4!B:M,9,1)</f>
        <v xml:space="preserve"> Lactobacillales</v>
      </c>
      <c r="N907" t="str">
        <f>VLOOKUP(B907,Лист4!B:M,10,1)</f>
        <v xml:space="preserve"> Streptococcaceae</v>
      </c>
      <c r="O907" t="str">
        <f>VLOOKUP(B907,Лист4!B:M,11,1)</f>
        <v>Streptococcus.</v>
      </c>
      <c r="P907">
        <f>VLOOKUP(B907,Лист4!B:M,12,1)</f>
        <v>0</v>
      </c>
      <c r="Q907">
        <f>VLOOKUP(B907,Лист4!B:N,13,1)</f>
        <v>0</v>
      </c>
    </row>
    <row r="908" spans="1:17" x14ac:dyDescent="0.25">
      <c r="A908" t="s">
        <v>1234</v>
      </c>
      <c r="B908" t="s">
        <v>1235</v>
      </c>
      <c r="C908">
        <v>500</v>
      </c>
      <c r="D908" t="s">
        <v>14</v>
      </c>
      <c r="E908">
        <v>31</v>
      </c>
      <c r="F908">
        <v>306</v>
      </c>
      <c r="G908">
        <v>7592</v>
      </c>
      <c r="H908" t="s">
        <v>15</v>
      </c>
      <c r="I908">
        <f t="shared" si="14"/>
        <v>276</v>
      </c>
      <c r="J908" t="str">
        <f>VLOOKUP(B908,Лист4!B:M,6,1)</f>
        <v>Bacteria</v>
      </c>
      <c r="K908" t="str">
        <f>VLOOKUP(B908,Лист4!B:M,7,1)</f>
        <v xml:space="preserve"> Firmicutes</v>
      </c>
      <c r="L908" t="str">
        <f>VLOOKUP(B908,Лист4!B:M,8,1)</f>
        <v xml:space="preserve"> Bacilli</v>
      </c>
      <c r="M908" t="str">
        <f>VLOOKUP(B908,Лист4!B:M,9,1)</f>
        <v xml:space="preserve"> Lactobacillales</v>
      </c>
      <c r="N908" t="str">
        <f>VLOOKUP(B908,Лист4!B:M,10,1)</f>
        <v xml:space="preserve"> Streptococcaceae</v>
      </c>
      <c r="O908" t="str">
        <f>VLOOKUP(B908,Лист4!B:M,11,1)</f>
        <v>Streptococcus.</v>
      </c>
      <c r="P908">
        <f>VLOOKUP(B908,Лист4!B:M,12,1)</f>
        <v>0</v>
      </c>
      <c r="Q908">
        <f>VLOOKUP(B908,Лист4!B:N,13,1)</f>
        <v>0</v>
      </c>
    </row>
    <row r="909" spans="1:17" x14ac:dyDescent="0.25">
      <c r="A909" t="s">
        <v>1234</v>
      </c>
      <c r="B909" t="s">
        <v>1235</v>
      </c>
      <c r="C909">
        <v>500</v>
      </c>
      <c r="D909" t="s">
        <v>10</v>
      </c>
      <c r="E909">
        <v>319</v>
      </c>
      <c r="F909">
        <v>500</v>
      </c>
      <c r="G909">
        <v>1239</v>
      </c>
      <c r="H909" t="s">
        <v>11</v>
      </c>
      <c r="I909">
        <f t="shared" si="14"/>
        <v>182</v>
      </c>
      <c r="J909" t="str">
        <f>VLOOKUP(B909,Лист4!B:M,6,1)</f>
        <v>Bacteria</v>
      </c>
      <c r="K909" t="str">
        <f>VLOOKUP(B909,Лист4!B:M,7,1)</f>
        <v xml:space="preserve"> Firmicutes</v>
      </c>
      <c r="L909" t="str">
        <f>VLOOKUP(B909,Лист4!B:M,8,1)</f>
        <v xml:space="preserve"> Bacilli</v>
      </c>
      <c r="M909" t="str">
        <f>VLOOKUP(B909,Лист4!B:M,9,1)</f>
        <v xml:space="preserve"> Lactobacillales</v>
      </c>
      <c r="N909" t="str">
        <f>VLOOKUP(B909,Лист4!B:M,10,1)</f>
        <v xml:space="preserve"> Streptococcaceae</v>
      </c>
      <c r="O909" t="str">
        <f>VLOOKUP(B909,Лист4!B:M,11,1)</f>
        <v>Streptococcus.</v>
      </c>
      <c r="P909">
        <f>VLOOKUP(B909,Лист4!B:M,12,1)</f>
        <v>0</v>
      </c>
      <c r="Q909">
        <f>VLOOKUP(B909,Лист4!B:N,13,1)</f>
        <v>0</v>
      </c>
    </row>
    <row r="910" spans="1:17" x14ac:dyDescent="0.25">
      <c r="A910" t="s">
        <v>1236</v>
      </c>
      <c r="B910" t="s">
        <v>1237</v>
      </c>
      <c r="C910">
        <v>500</v>
      </c>
      <c r="D910" t="s">
        <v>14</v>
      </c>
      <c r="E910">
        <v>31</v>
      </c>
      <c r="F910">
        <v>306</v>
      </c>
      <c r="G910">
        <v>7592</v>
      </c>
      <c r="H910" t="s">
        <v>15</v>
      </c>
      <c r="I910">
        <f t="shared" si="14"/>
        <v>276</v>
      </c>
      <c r="J910" t="str">
        <f>VLOOKUP(B910,Лист4!B:M,6,1)</f>
        <v>Bacteria</v>
      </c>
      <c r="K910" t="str">
        <f>VLOOKUP(B910,Лист4!B:M,7,1)</f>
        <v xml:space="preserve"> Firmicutes</v>
      </c>
      <c r="L910" t="str">
        <f>VLOOKUP(B910,Лист4!B:M,8,1)</f>
        <v xml:space="preserve"> Bacilli</v>
      </c>
      <c r="M910" t="str">
        <f>VLOOKUP(B910,Лист4!B:M,9,1)</f>
        <v xml:space="preserve"> Lactobacillales</v>
      </c>
      <c r="N910" t="str">
        <f>VLOOKUP(B910,Лист4!B:M,10,1)</f>
        <v xml:space="preserve"> Streptococcaceae</v>
      </c>
      <c r="O910" t="str">
        <f>VLOOKUP(B910,Лист4!B:M,11,1)</f>
        <v>Streptococcus.</v>
      </c>
      <c r="P910">
        <f>VLOOKUP(B910,Лист4!B:M,12,1)</f>
        <v>0</v>
      </c>
      <c r="Q910">
        <f>VLOOKUP(B910,Лист4!B:N,13,1)</f>
        <v>0</v>
      </c>
    </row>
    <row r="911" spans="1:17" x14ac:dyDescent="0.25">
      <c r="A911" t="s">
        <v>1236</v>
      </c>
      <c r="B911" t="s">
        <v>1237</v>
      </c>
      <c r="C911">
        <v>500</v>
      </c>
      <c r="D911" t="s">
        <v>10</v>
      </c>
      <c r="E911">
        <v>319</v>
      </c>
      <c r="F911">
        <v>500</v>
      </c>
      <c r="G911">
        <v>1239</v>
      </c>
      <c r="H911" t="s">
        <v>11</v>
      </c>
      <c r="I911">
        <f t="shared" si="14"/>
        <v>182</v>
      </c>
      <c r="J911" t="str">
        <f>VLOOKUP(B911,Лист4!B:M,6,1)</f>
        <v>Bacteria</v>
      </c>
      <c r="K911" t="str">
        <f>VLOOKUP(B911,Лист4!B:M,7,1)</f>
        <v xml:space="preserve"> Firmicutes</v>
      </c>
      <c r="L911" t="str">
        <f>VLOOKUP(B911,Лист4!B:M,8,1)</f>
        <v xml:space="preserve"> Bacilli</v>
      </c>
      <c r="M911" t="str">
        <f>VLOOKUP(B911,Лист4!B:M,9,1)</f>
        <v xml:space="preserve"> Lactobacillales</v>
      </c>
      <c r="N911" t="str">
        <f>VLOOKUP(B911,Лист4!B:M,10,1)</f>
        <v xml:space="preserve"> Streptococcaceae</v>
      </c>
      <c r="O911" t="str">
        <f>VLOOKUP(B911,Лист4!B:M,11,1)</f>
        <v>Streptococcus.</v>
      </c>
      <c r="P911">
        <f>VLOOKUP(B911,Лист4!B:M,12,1)</f>
        <v>0</v>
      </c>
      <c r="Q911">
        <f>VLOOKUP(B911,Лист4!B:N,13,1)</f>
        <v>0</v>
      </c>
    </row>
    <row r="912" spans="1:17" x14ac:dyDescent="0.25">
      <c r="A912" t="s">
        <v>1238</v>
      </c>
      <c r="B912" t="s">
        <v>1239</v>
      </c>
      <c r="C912">
        <v>500</v>
      </c>
      <c r="D912" t="s">
        <v>14</v>
      </c>
      <c r="E912">
        <v>31</v>
      </c>
      <c r="F912">
        <v>306</v>
      </c>
      <c r="G912">
        <v>7592</v>
      </c>
      <c r="H912" t="s">
        <v>15</v>
      </c>
      <c r="I912">
        <f t="shared" si="14"/>
        <v>276</v>
      </c>
      <c r="J912" t="str">
        <f>VLOOKUP(B912,Лист4!B:M,6,1)</f>
        <v>Bacteria</v>
      </c>
      <c r="K912" t="str">
        <f>VLOOKUP(B912,Лист4!B:M,7,1)</f>
        <v xml:space="preserve"> Firmicutes</v>
      </c>
      <c r="L912" t="str">
        <f>VLOOKUP(B912,Лист4!B:M,8,1)</f>
        <v xml:space="preserve"> Bacilli</v>
      </c>
      <c r="M912" t="str">
        <f>VLOOKUP(B912,Лист4!B:M,9,1)</f>
        <v xml:space="preserve"> Lactobacillales</v>
      </c>
      <c r="N912" t="str">
        <f>VLOOKUP(B912,Лист4!B:M,10,1)</f>
        <v xml:space="preserve"> Streptococcaceae</v>
      </c>
      <c r="O912" t="str">
        <f>VLOOKUP(B912,Лист4!B:M,11,1)</f>
        <v>Streptococcus.</v>
      </c>
      <c r="P912">
        <f>VLOOKUP(B912,Лист4!B:M,12,1)</f>
        <v>0</v>
      </c>
      <c r="Q912">
        <f>VLOOKUP(B912,Лист4!B:N,13,1)</f>
        <v>0</v>
      </c>
    </row>
    <row r="913" spans="1:17" x14ac:dyDescent="0.25">
      <c r="A913" t="s">
        <v>1238</v>
      </c>
      <c r="B913" t="s">
        <v>1239</v>
      </c>
      <c r="C913">
        <v>500</v>
      </c>
      <c r="D913" t="s">
        <v>10</v>
      </c>
      <c r="E913">
        <v>319</v>
      </c>
      <c r="F913">
        <v>500</v>
      </c>
      <c r="G913">
        <v>1239</v>
      </c>
      <c r="H913" t="s">
        <v>11</v>
      </c>
      <c r="I913">
        <f t="shared" si="14"/>
        <v>182</v>
      </c>
      <c r="J913" t="str">
        <f>VLOOKUP(B913,Лист4!B:M,6,1)</f>
        <v>Bacteria</v>
      </c>
      <c r="K913" t="str">
        <f>VLOOKUP(B913,Лист4!B:M,7,1)</f>
        <v xml:space="preserve"> Firmicutes</v>
      </c>
      <c r="L913" t="str">
        <f>VLOOKUP(B913,Лист4!B:M,8,1)</f>
        <v xml:space="preserve"> Bacilli</v>
      </c>
      <c r="M913" t="str">
        <f>VLOOKUP(B913,Лист4!B:M,9,1)</f>
        <v xml:space="preserve"> Lactobacillales</v>
      </c>
      <c r="N913" t="str">
        <f>VLOOKUP(B913,Лист4!B:M,10,1)</f>
        <v xml:space="preserve"> Streptococcaceae</v>
      </c>
      <c r="O913" t="str">
        <f>VLOOKUP(B913,Лист4!B:M,11,1)</f>
        <v>Streptococcus.</v>
      </c>
      <c r="P913">
        <f>VLOOKUP(B913,Лист4!B:M,12,1)</f>
        <v>0</v>
      </c>
      <c r="Q913">
        <f>VLOOKUP(B913,Лист4!B:N,13,1)</f>
        <v>0</v>
      </c>
    </row>
    <row r="914" spans="1:17" x14ac:dyDescent="0.25">
      <c r="A914" t="s">
        <v>1240</v>
      </c>
      <c r="B914" t="s">
        <v>1241</v>
      </c>
      <c r="C914">
        <v>500</v>
      </c>
      <c r="D914" t="s">
        <v>14</v>
      </c>
      <c r="E914">
        <v>31</v>
      </c>
      <c r="F914">
        <v>306</v>
      </c>
      <c r="G914">
        <v>7592</v>
      </c>
      <c r="H914" t="s">
        <v>15</v>
      </c>
      <c r="I914">
        <f t="shared" si="14"/>
        <v>276</v>
      </c>
      <c r="J914" t="str">
        <f>VLOOKUP(B914,Лист4!B:M,6,1)</f>
        <v>Bacteria</v>
      </c>
      <c r="K914" t="str">
        <f>VLOOKUP(B914,Лист4!B:M,7,1)</f>
        <v xml:space="preserve"> Firmicutes</v>
      </c>
      <c r="L914" t="str">
        <f>VLOOKUP(B914,Лист4!B:M,8,1)</f>
        <v xml:space="preserve"> Bacilli</v>
      </c>
      <c r="M914" t="str">
        <f>VLOOKUP(B914,Лист4!B:M,9,1)</f>
        <v xml:space="preserve"> Lactobacillales</v>
      </c>
      <c r="N914" t="str">
        <f>VLOOKUP(B914,Лист4!B:M,10,1)</f>
        <v xml:space="preserve"> Streptococcaceae</v>
      </c>
      <c r="O914" t="str">
        <f>VLOOKUP(B914,Лист4!B:M,11,1)</f>
        <v>Streptococcus.</v>
      </c>
      <c r="P914">
        <f>VLOOKUP(B914,Лист4!B:M,12,1)</f>
        <v>0</v>
      </c>
      <c r="Q914">
        <f>VLOOKUP(B914,Лист4!B:N,13,1)</f>
        <v>0</v>
      </c>
    </row>
    <row r="915" spans="1:17" x14ac:dyDescent="0.25">
      <c r="A915" t="s">
        <v>1240</v>
      </c>
      <c r="B915" t="s">
        <v>1241</v>
      </c>
      <c r="C915">
        <v>500</v>
      </c>
      <c r="D915" t="s">
        <v>10</v>
      </c>
      <c r="E915">
        <v>319</v>
      </c>
      <c r="F915">
        <v>500</v>
      </c>
      <c r="G915">
        <v>1239</v>
      </c>
      <c r="H915" t="s">
        <v>11</v>
      </c>
      <c r="I915">
        <f t="shared" si="14"/>
        <v>182</v>
      </c>
      <c r="J915" t="str">
        <f>VLOOKUP(B915,Лист4!B:M,6,1)</f>
        <v>Bacteria</v>
      </c>
      <c r="K915" t="str">
        <f>VLOOKUP(B915,Лист4!B:M,7,1)</f>
        <v xml:space="preserve"> Firmicutes</v>
      </c>
      <c r="L915" t="str">
        <f>VLOOKUP(B915,Лист4!B:M,8,1)</f>
        <v xml:space="preserve"> Bacilli</v>
      </c>
      <c r="M915" t="str">
        <f>VLOOKUP(B915,Лист4!B:M,9,1)</f>
        <v xml:space="preserve"> Lactobacillales</v>
      </c>
      <c r="N915" t="str">
        <f>VLOOKUP(B915,Лист4!B:M,10,1)</f>
        <v xml:space="preserve"> Streptococcaceae</v>
      </c>
      <c r="O915" t="str">
        <f>VLOOKUP(B915,Лист4!B:M,11,1)</f>
        <v>Streptococcus.</v>
      </c>
      <c r="P915">
        <f>VLOOKUP(B915,Лист4!B:M,12,1)</f>
        <v>0</v>
      </c>
      <c r="Q915">
        <f>VLOOKUP(B915,Лист4!B:N,13,1)</f>
        <v>0</v>
      </c>
    </row>
    <row r="916" spans="1:17" x14ac:dyDescent="0.25">
      <c r="A916" t="s">
        <v>1242</v>
      </c>
      <c r="B916" t="s">
        <v>1243</v>
      </c>
      <c r="C916">
        <v>243</v>
      </c>
      <c r="D916" t="s">
        <v>10</v>
      </c>
      <c r="E916">
        <v>63</v>
      </c>
      <c r="F916">
        <v>243</v>
      </c>
      <c r="G916">
        <v>1239</v>
      </c>
      <c r="H916" t="s">
        <v>11</v>
      </c>
      <c r="I916">
        <f t="shared" si="14"/>
        <v>181</v>
      </c>
      <c r="J916" t="str">
        <f>VLOOKUP(B916,Лист4!B:M,6,1)</f>
        <v>Bacteria</v>
      </c>
      <c r="K916" t="str">
        <f>VLOOKUP(B916,Лист4!B:M,7,1)</f>
        <v xml:space="preserve"> Firmicutes</v>
      </c>
      <c r="L916" t="str">
        <f>VLOOKUP(B916,Лист4!B:M,8,1)</f>
        <v xml:space="preserve"> Bacilli</v>
      </c>
      <c r="M916" t="str">
        <f>VLOOKUP(B916,Лист4!B:M,9,1)</f>
        <v xml:space="preserve"> Bacillales</v>
      </c>
      <c r="N916" t="str">
        <f>VLOOKUP(B916,Лист4!B:M,10,1)</f>
        <v xml:space="preserve"> Planococcaceae</v>
      </c>
      <c r="O916" t="str">
        <f>VLOOKUP(B916,Лист4!B:M,11,1)</f>
        <v>Solibacillus.</v>
      </c>
      <c r="P916">
        <f>VLOOKUP(B916,Лист4!B:M,12,1)</f>
        <v>0</v>
      </c>
      <c r="Q916">
        <f>VLOOKUP(B916,Лист4!B:N,13,1)</f>
        <v>0</v>
      </c>
    </row>
    <row r="917" spans="1:17" x14ac:dyDescent="0.25">
      <c r="A917" t="s">
        <v>1244</v>
      </c>
      <c r="B917" t="s">
        <v>1245</v>
      </c>
      <c r="C917">
        <v>215</v>
      </c>
      <c r="D917" t="s">
        <v>10</v>
      </c>
      <c r="E917">
        <v>34</v>
      </c>
      <c r="F917">
        <v>215</v>
      </c>
      <c r="G917">
        <v>1239</v>
      </c>
      <c r="H917" t="s">
        <v>11</v>
      </c>
      <c r="I917">
        <f t="shared" si="14"/>
        <v>182</v>
      </c>
      <c r="J917" t="str">
        <f>VLOOKUP(B917,Лист4!B:M,6,1)</f>
        <v>Bacteria</v>
      </c>
      <c r="K917" t="str">
        <f>VLOOKUP(B917,Лист4!B:M,7,1)</f>
        <v xml:space="preserve"> Proteobacteria</v>
      </c>
      <c r="L917" t="str">
        <f>VLOOKUP(B917,Лист4!B:M,8,1)</f>
        <v xml:space="preserve"> Gammaproteobacteria</v>
      </c>
      <c r="M917" t="str">
        <f>VLOOKUP(B917,Лист4!B:M,9,1)</f>
        <v xml:space="preserve"> Enterobacteriales</v>
      </c>
      <c r="N917" t="str">
        <f>VLOOKUP(B917,Лист4!B:M,10,1)</f>
        <v>Enterobacteriaceae</v>
      </c>
      <c r="O917" t="str">
        <f>VLOOKUP(B917,Лист4!B:M,11,1)</f>
        <v xml:space="preserve"> Salmonella.</v>
      </c>
      <c r="P917">
        <f>VLOOKUP(B917,Лист4!B:M,12,1)</f>
        <v>0</v>
      </c>
      <c r="Q917">
        <f>VLOOKUP(B917,Лист4!B:N,13,1)</f>
        <v>0</v>
      </c>
    </row>
    <row r="918" spans="1:17" x14ac:dyDescent="0.25">
      <c r="A918" t="s">
        <v>1246</v>
      </c>
      <c r="B918" t="s">
        <v>1247</v>
      </c>
      <c r="C918">
        <v>216</v>
      </c>
      <c r="D918" t="s">
        <v>10</v>
      </c>
      <c r="E918">
        <v>35</v>
      </c>
      <c r="F918">
        <v>216</v>
      </c>
      <c r="G918">
        <v>1239</v>
      </c>
      <c r="H918" t="s">
        <v>11</v>
      </c>
      <c r="I918">
        <f t="shared" si="14"/>
        <v>182</v>
      </c>
      <c r="J918" t="str">
        <f>VLOOKUP(B918,Лист4!B:M,6,1)</f>
        <v>Bacteria</v>
      </c>
      <c r="K918" t="str">
        <f>VLOOKUP(B918,Лист4!B:M,7,1)</f>
        <v xml:space="preserve"> Proteobacteria</v>
      </c>
      <c r="L918" t="str">
        <f>VLOOKUP(B918,Лист4!B:M,8,1)</f>
        <v xml:space="preserve"> Gammaproteobacteria</v>
      </c>
      <c r="M918" t="str">
        <f>VLOOKUP(B918,Лист4!B:M,9,1)</f>
        <v xml:space="preserve"> Enterobacteriales</v>
      </c>
      <c r="N918" t="str">
        <f>VLOOKUP(B918,Лист4!B:M,10,1)</f>
        <v>Enterobacteriaceae</v>
      </c>
      <c r="O918" t="str">
        <f>VLOOKUP(B918,Лист4!B:M,11,1)</f>
        <v xml:space="preserve"> Salmonella.</v>
      </c>
      <c r="P918">
        <f>VLOOKUP(B918,Лист4!B:M,12,1)</f>
        <v>0</v>
      </c>
      <c r="Q918">
        <f>VLOOKUP(B918,Лист4!B:N,13,1)</f>
        <v>0</v>
      </c>
    </row>
    <row r="919" spans="1:17" x14ac:dyDescent="0.25">
      <c r="A919" t="s">
        <v>1248</v>
      </c>
      <c r="B919" t="s">
        <v>1249</v>
      </c>
      <c r="C919">
        <v>334</v>
      </c>
      <c r="D919" t="s">
        <v>14</v>
      </c>
      <c r="E919">
        <v>6</v>
      </c>
      <c r="F919">
        <v>139</v>
      </c>
      <c r="G919">
        <v>7592</v>
      </c>
      <c r="H919" t="s">
        <v>15</v>
      </c>
      <c r="I919">
        <f t="shared" si="14"/>
        <v>134</v>
      </c>
      <c r="J919" t="str">
        <f>VLOOKUP(B919,Лист4!B:M,6,1)</f>
        <v>Bacteria</v>
      </c>
      <c r="K919" t="str">
        <f>VLOOKUP(B919,Лист4!B:M,7,1)</f>
        <v xml:space="preserve"> Firmicutes</v>
      </c>
      <c r="L919" t="str">
        <f>VLOOKUP(B919,Лист4!B:M,8,1)</f>
        <v xml:space="preserve"> Bacilli</v>
      </c>
      <c r="M919" t="str">
        <f>VLOOKUP(B919,Лист4!B:M,9,1)</f>
        <v xml:space="preserve"> Lactobacillales</v>
      </c>
      <c r="N919" t="str">
        <f>VLOOKUP(B919,Лист4!B:M,10,1)</f>
        <v xml:space="preserve"> Streptococcaceae</v>
      </c>
      <c r="O919" t="str">
        <f>VLOOKUP(B919,Лист4!B:M,11,1)</f>
        <v>Lactococcus.</v>
      </c>
      <c r="P919">
        <f>VLOOKUP(B919,Лист4!B:M,12,1)</f>
        <v>0</v>
      </c>
      <c r="Q919">
        <f>VLOOKUP(B919,Лист4!B:N,13,1)</f>
        <v>0</v>
      </c>
    </row>
    <row r="920" spans="1:17" x14ac:dyDescent="0.25">
      <c r="A920" t="s">
        <v>1248</v>
      </c>
      <c r="B920" t="s">
        <v>1249</v>
      </c>
      <c r="C920">
        <v>334</v>
      </c>
      <c r="D920" t="s">
        <v>10</v>
      </c>
      <c r="E920">
        <v>153</v>
      </c>
      <c r="F920">
        <v>334</v>
      </c>
      <c r="G920">
        <v>1239</v>
      </c>
      <c r="H920" t="s">
        <v>11</v>
      </c>
      <c r="I920">
        <f t="shared" si="14"/>
        <v>182</v>
      </c>
      <c r="J920" t="str">
        <f>VLOOKUP(B920,Лист4!B:M,6,1)</f>
        <v>Bacteria</v>
      </c>
      <c r="K920" t="str">
        <f>VLOOKUP(B920,Лист4!B:M,7,1)</f>
        <v xml:space="preserve"> Firmicutes</v>
      </c>
      <c r="L920" t="str">
        <f>VLOOKUP(B920,Лист4!B:M,8,1)</f>
        <v xml:space="preserve"> Bacilli</v>
      </c>
      <c r="M920" t="str">
        <f>VLOOKUP(B920,Лист4!B:M,9,1)</f>
        <v xml:space="preserve"> Lactobacillales</v>
      </c>
      <c r="N920" t="str">
        <f>VLOOKUP(B920,Лист4!B:M,10,1)</f>
        <v xml:space="preserve"> Streptococcaceae</v>
      </c>
      <c r="O920" t="str">
        <f>VLOOKUP(B920,Лист4!B:M,11,1)</f>
        <v>Lactococcus.</v>
      </c>
      <c r="P920">
        <f>VLOOKUP(B920,Лист4!B:M,12,1)</f>
        <v>0</v>
      </c>
      <c r="Q920">
        <f>VLOOKUP(B920,Лист4!B:N,13,1)</f>
        <v>0</v>
      </c>
    </row>
    <row r="921" spans="1:17" x14ac:dyDescent="0.25">
      <c r="A921" t="s">
        <v>1250</v>
      </c>
      <c r="B921" t="s">
        <v>1251</v>
      </c>
      <c r="C921">
        <v>511</v>
      </c>
      <c r="D921" t="s">
        <v>14</v>
      </c>
      <c r="E921">
        <v>38</v>
      </c>
      <c r="F921">
        <v>316</v>
      </c>
      <c r="G921">
        <v>7592</v>
      </c>
      <c r="H921" t="s">
        <v>15</v>
      </c>
      <c r="I921">
        <f t="shared" si="14"/>
        <v>279</v>
      </c>
      <c r="J921" t="str">
        <f>VLOOKUP(B921,Лист4!B:M,6,1)</f>
        <v>Bacteria</v>
      </c>
      <c r="K921" t="str">
        <f>VLOOKUP(B921,Лист4!B:M,7,1)</f>
        <v xml:space="preserve"> Firmicutes</v>
      </c>
      <c r="L921" t="str">
        <f>VLOOKUP(B921,Лист4!B:M,8,1)</f>
        <v xml:space="preserve"> Bacilli</v>
      </c>
      <c r="M921" t="str">
        <f>VLOOKUP(B921,Лист4!B:M,9,1)</f>
        <v xml:space="preserve"> Lactobacillales</v>
      </c>
      <c r="N921" t="str">
        <f>VLOOKUP(B921,Лист4!B:M,10,1)</f>
        <v xml:space="preserve"> Enterococcaceae</v>
      </c>
      <c r="O921" t="str">
        <f>VLOOKUP(B921,Лист4!B:M,11,1)</f>
        <v>Enterococcus.</v>
      </c>
      <c r="P921">
        <f>VLOOKUP(B921,Лист4!B:M,12,1)</f>
        <v>0</v>
      </c>
      <c r="Q921">
        <f>VLOOKUP(B921,Лист4!B:N,13,1)</f>
        <v>0</v>
      </c>
    </row>
    <row r="922" spans="1:17" x14ac:dyDescent="0.25">
      <c r="A922" t="s">
        <v>1250</v>
      </c>
      <c r="B922" t="s">
        <v>1251</v>
      </c>
      <c r="C922">
        <v>511</v>
      </c>
      <c r="D922" t="s">
        <v>10</v>
      </c>
      <c r="E922">
        <v>330</v>
      </c>
      <c r="F922">
        <v>511</v>
      </c>
      <c r="G922">
        <v>1239</v>
      </c>
      <c r="H922" t="s">
        <v>11</v>
      </c>
      <c r="I922">
        <f t="shared" si="14"/>
        <v>182</v>
      </c>
      <c r="J922" t="str">
        <f>VLOOKUP(B922,Лист4!B:M,6,1)</f>
        <v>Bacteria</v>
      </c>
      <c r="K922" t="str">
        <f>VLOOKUP(B922,Лист4!B:M,7,1)</f>
        <v xml:space="preserve"> Firmicutes</v>
      </c>
      <c r="L922" t="str">
        <f>VLOOKUP(B922,Лист4!B:M,8,1)</f>
        <v xml:space="preserve"> Bacilli</v>
      </c>
      <c r="M922" t="str">
        <f>VLOOKUP(B922,Лист4!B:M,9,1)</f>
        <v xml:space="preserve"> Lactobacillales</v>
      </c>
      <c r="N922" t="str">
        <f>VLOOKUP(B922,Лист4!B:M,10,1)</f>
        <v xml:space="preserve"> Enterococcaceae</v>
      </c>
      <c r="O922" t="str">
        <f>VLOOKUP(B922,Лист4!B:M,11,1)</f>
        <v>Enterococcus.</v>
      </c>
      <c r="P922">
        <f>VLOOKUP(B922,Лист4!B:M,12,1)</f>
        <v>0</v>
      </c>
      <c r="Q922">
        <f>VLOOKUP(B922,Лист4!B:N,13,1)</f>
        <v>0</v>
      </c>
    </row>
    <row r="923" spans="1:17" x14ac:dyDescent="0.25">
      <c r="A923" t="s">
        <v>1252</v>
      </c>
      <c r="B923" t="s">
        <v>1253</v>
      </c>
      <c r="C923">
        <v>526</v>
      </c>
      <c r="D923" t="s">
        <v>14</v>
      </c>
      <c r="E923">
        <v>34</v>
      </c>
      <c r="F923">
        <v>525</v>
      </c>
      <c r="G923">
        <v>7592</v>
      </c>
      <c r="H923" t="s">
        <v>15</v>
      </c>
      <c r="I923">
        <f t="shared" si="14"/>
        <v>492</v>
      </c>
      <c r="J923" t="str">
        <f>VLOOKUP(B923,Лист4!B:M,6,1)</f>
        <v>Bacteria</v>
      </c>
      <c r="K923" t="str">
        <f>VLOOKUP(B923,Лист4!B:M,7,1)</f>
        <v xml:space="preserve"> Spirochaetes</v>
      </c>
      <c r="L923" t="str">
        <f>VLOOKUP(B923,Лист4!B:M,8,1)</f>
        <v xml:space="preserve"> Spirochaetales</v>
      </c>
      <c r="M923" t="str">
        <f>VLOOKUP(B923,Лист4!B:M,9,1)</f>
        <v xml:space="preserve"> Spirochaetaceae</v>
      </c>
      <c r="N923" t="str">
        <f>VLOOKUP(B923,Лист4!B:M,10,1)</f>
        <v xml:space="preserve"> Treponema.</v>
      </c>
      <c r="O923">
        <f>VLOOKUP(B923,Лист4!B:M,11,1)</f>
        <v>0</v>
      </c>
      <c r="P923">
        <f>VLOOKUP(B923,Лист4!B:M,12,1)</f>
        <v>0</v>
      </c>
      <c r="Q923">
        <f>VLOOKUP(B923,Лист4!B:N,13,1)</f>
        <v>0</v>
      </c>
    </row>
    <row r="924" spans="1:17" x14ac:dyDescent="0.25">
      <c r="A924" t="s">
        <v>1252</v>
      </c>
      <c r="B924" t="s">
        <v>1253</v>
      </c>
      <c r="C924">
        <v>526</v>
      </c>
      <c r="D924" t="s">
        <v>10</v>
      </c>
      <c r="E924">
        <v>147</v>
      </c>
      <c r="F924">
        <v>328</v>
      </c>
      <c r="G924">
        <v>1239</v>
      </c>
      <c r="H924" t="s">
        <v>11</v>
      </c>
      <c r="I924">
        <f t="shared" si="14"/>
        <v>182</v>
      </c>
      <c r="J924" t="str">
        <f>VLOOKUP(B924,Лист4!B:M,6,1)</f>
        <v>Bacteria</v>
      </c>
      <c r="K924" t="str">
        <f>VLOOKUP(B924,Лист4!B:M,7,1)</f>
        <v xml:space="preserve"> Spirochaetes</v>
      </c>
      <c r="L924" t="str">
        <f>VLOOKUP(B924,Лист4!B:M,8,1)</f>
        <v xml:space="preserve"> Spirochaetales</v>
      </c>
      <c r="M924" t="str">
        <f>VLOOKUP(B924,Лист4!B:M,9,1)</f>
        <v xml:space="preserve"> Spirochaetaceae</v>
      </c>
      <c r="N924" t="str">
        <f>VLOOKUP(B924,Лист4!B:M,10,1)</f>
        <v xml:space="preserve"> Treponema.</v>
      </c>
      <c r="O924">
        <f>VLOOKUP(B924,Лист4!B:M,11,1)</f>
        <v>0</v>
      </c>
      <c r="P924">
        <f>VLOOKUP(B924,Лист4!B:M,12,1)</f>
        <v>0</v>
      </c>
      <c r="Q924">
        <f>VLOOKUP(B924,Лист4!B:N,13,1)</f>
        <v>0</v>
      </c>
    </row>
    <row r="925" spans="1:17" x14ac:dyDescent="0.25">
      <c r="A925" t="s">
        <v>1254</v>
      </c>
      <c r="B925" t="s">
        <v>1255</v>
      </c>
      <c r="C925">
        <v>501</v>
      </c>
      <c r="D925" t="s">
        <v>14</v>
      </c>
      <c r="E925">
        <v>31</v>
      </c>
      <c r="F925">
        <v>307</v>
      </c>
      <c r="G925">
        <v>7592</v>
      </c>
      <c r="H925" t="s">
        <v>15</v>
      </c>
      <c r="I925">
        <f t="shared" si="14"/>
        <v>277</v>
      </c>
      <c r="J925" t="str">
        <f>VLOOKUP(B925,Лист4!B:M,6,1)</f>
        <v>Bacteria</v>
      </c>
      <c r="K925" t="str">
        <f>VLOOKUP(B925,Лист4!B:M,7,1)</f>
        <v xml:space="preserve"> Firmicutes</v>
      </c>
      <c r="L925" t="str">
        <f>VLOOKUP(B925,Лист4!B:M,8,1)</f>
        <v xml:space="preserve"> Bacilli</v>
      </c>
      <c r="M925" t="str">
        <f>VLOOKUP(B925,Лист4!B:M,9,1)</f>
        <v xml:space="preserve"> Lactobacillales</v>
      </c>
      <c r="N925" t="str">
        <f>VLOOKUP(B925,Лист4!B:M,10,1)</f>
        <v xml:space="preserve"> Streptococcaceae</v>
      </c>
      <c r="O925" t="str">
        <f>VLOOKUP(B925,Лист4!B:M,11,1)</f>
        <v>Streptococcus.</v>
      </c>
      <c r="P925">
        <f>VLOOKUP(B925,Лист4!B:M,12,1)</f>
        <v>0</v>
      </c>
      <c r="Q925">
        <f>VLOOKUP(B925,Лист4!B:N,13,1)</f>
        <v>0</v>
      </c>
    </row>
    <row r="926" spans="1:17" x14ac:dyDescent="0.25">
      <c r="A926" t="s">
        <v>1254</v>
      </c>
      <c r="B926" t="s">
        <v>1255</v>
      </c>
      <c r="C926">
        <v>501</v>
      </c>
      <c r="D926" t="s">
        <v>10</v>
      </c>
      <c r="E926">
        <v>320</v>
      </c>
      <c r="F926">
        <v>501</v>
      </c>
      <c r="G926">
        <v>1239</v>
      </c>
      <c r="H926" t="s">
        <v>11</v>
      </c>
      <c r="I926">
        <f t="shared" si="14"/>
        <v>182</v>
      </c>
      <c r="J926" t="str">
        <f>VLOOKUP(B926,Лист4!B:M,6,1)</f>
        <v>Bacteria</v>
      </c>
      <c r="K926" t="str">
        <f>VLOOKUP(B926,Лист4!B:M,7,1)</f>
        <v xml:space="preserve"> Firmicutes</v>
      </c>
      <c r="L926" t="str">
        <f>VLOOKUP(B926,Лист4!B:M,8,1)</f>
        <v xml:space="preserve"> Bacilli</v>
      </c>
      <c r="M926" t="str">
        <f>VLOOKUP(B926,Лист4!B:M,9,1)</f>
        <v xml:space="preserve"> Lactobacillales</v>
      </c>
      <c r="N926" t="str">
        <f>VLOOKUP(B926,Лист4!B:M,10,1)</f>
        <v xml:space="preserve"> Streptococcaceae</v>
      </c>
      <c r="O926" t="str">
        <f>VLOOKUP(B926,Лист4!B:M,11,1)</f>
        <v>Streptococcus.</v>
      </c>
      <c r="P926">
        <f>VLOOKUP(B926,Лист4!B:M,12,1)</f>
        <v>0</v>
      </c>
      <c r="Q926">
        <f>VLOOKUP(B926,Лист4!B:N,13,1)</f>
        <v>0</v>
      </c>
    </row>
    <row r="927" spans="1:17" x14ac:dyDescent="0.25">
      <c r="A927" t="s">
        <v>1256</v>
      </c>
      <c r="B927" t="s">
        <v>1257</v>
      </c>
      <c r="C927">
        <v>514</v>
      </c>
      <c r="D927" t="s">
        <v>14</v>
      </c>
      <c r="E927">
        <v>35</v>
      </c>
      <c r="F927">
        <v>317</v>
      </c>
      <c r="G927">
        <v>7592</v>
      </c>
      <c r="H927" t="s">
        <v>15</v>
      </c>
      <c r="I927">
        <f t="shared" si="14"/>
        <v>283</v>
      </c>
      <c r="J927" t="str">
        <f>VLOOKUP(B927,Лист4!B:M,6,1)</f>
        <v>Bacteria</v>
      </c>
      <c r="K927" t="str">
        <f>VLOOKUP(B927,Лист4!B:M,7,1)</f>
        <v xml:space="preserve"> Firmicutes</v>
      </c>
      <c r="L927" t="str">
        <f>VLOOKUP(B927,Лист4!B:M,8,1)</f>
        <v xml:space="preserve"> Bacilli</v>
      </c>
      <c r="M927" t="str">
        <f>VLOOKUP(B927,Лист4!B:M,9,1)</f>
        <v xml:space="preserve"> Lactobacillales</v>
      </c>
      <c r="N927" t="str">
        <f>VLOOKUP(B927,Лист4!B:M,10,1)</f>
        <v xml:space="preserve"> Streptococcaceae</v>
      </c>
      <c r="O927" t="str">
        <f>VLOOKUP(B927,Лист4!B:M,11,1)</f>
        <v>Streptococcus.</v>
      </c>
      <c r="P927">
        <f>VLOOKUP(B927,Лист4!B:M,12,1)</f>
        <v>0</v>
      </c>
      <c r="Q927">
        <f>VLOOKUP(B927,Лист4!B:N,13,1)</f>
        <v>0</v>
      </c>
    </row>
    <row r="928" spans="1:17" x14ac:dyDescent="0.25">
      <c r="A928" t="s">
        <v>1256</v>
      </c>
      <c r="B928" t="s">
        <v>1257</v>
      </c>
      <c r="C928">
        <v>514</v>
      </c>
      <c r="D928" t="s">
        <v>10</v>
      </c>
      <c r="E928">
        <v>330</v>
      </c>
      <c r="F928">
        <v>514</v>
      </c>
      <c r="G928">
        <v>1239</v>
      </c>
      <c r="H928" t="s">
        <v>11</v>
      </c>
      <c r="I928">
        <f t="shared" si="14"/>
        <v>185</v>
      </c>
      <c r="J928" t="str">
        <f>VLOOKUP(B928,Лист4!B:M,6,1)</f>
        <v>Bacteria</v>
      </c>
      <c r="K928" t="str">
        <f>VLOOKUP(B928,Лист4!B:M,7,1)</f>
        <v xml:space="preserve"> Firmicutes</v>
      </c>
      <c r="L928" t="str">
        <f>VLOOKUP(B928,Лист4!B:M,8,1)</f>
        <v xml:space="preserve"> Bacilli</v>
      </c>
      <c r="M928" t="str">
        <f>VLOOKUP(B928,Лист4!B:M,9,1)</f>
        <v xml:space="preserve"> Lactobacillales</v>
      </c>
      <c r="N928" t="str">
        <f>VLOOKUP(B928,Лист4!B:M,10,1)</f>
        <v xml:space="preserve"> Streptococcaceae</v>
      </c>
      <c r="O928" t="str">
        <f>VLOOKUP(B928,Лист4!B:M,11,1)</f>
        <v>Streptococcus.</v>
      </c>
      <c r="P928">
        <f>VLOOKUP(B928,Лист4!B:M,12,1)</f>
        <v>0</v>
      </c>
      <c r="Q928">
        <f>VLOOKUP(B928,Лист4!B:N,13,1)</f>
        <v>0</v>
      </c>
    </row>
    <row r="929" spans="1:17" x14ac:dyDescent="0.25">
      <c r="A929" t="s">
        <v>1258</v>
      </c>
      <c r="B929" t="s">
        <v>1259</v>
      </c>
      <c r="C929">
        <v>216</v>
      </c>
      <c r="D929" t="s">
        <v>10</v>
      </c>
      <c r="E929">
        <v>35</v>
      </c>
      <c r="F929">
        <v>216</v>
      </c>
      <c r="G929">
        <v>1239</v>
      </c>
      <c r="H929" t="s">
        <v>11</v>
      </c>
      <c r="I929">
        <f t="shared" si="14"/>
        <v>182</v>
      </c>
      <c r="J929" t="str">
        <f>VLOOKUP(B929,Лист4!B:M,6,1)</f>
        <v>Bacteria</v>
      </c>
      <c r="K929" t="str">
        <f>VLOOKUP(B929,Лист4!B:M,7,1)</f>
        <v xml:space="preserve"> Proteobacteria</v>
      </c>
      <c r="L929" t="str">
        <f>VLOOKUP(B929,Лист4!B:M,8,1)</f>
        <v xml:space="preserve"> Gammaproteobacteria</v>
      </c>
      <c r="M929" t="str">
        <f>VLOOKUP(B929,Лист4!B:M,9,1)</f>
        <v xml:space="preserve"> Enterobacteriales</v>
      </c>
      <c r="N929" t="str">
        <f>VLOOKUP(B929,Лист4!B:M,10,1)</f>
        <v>Enterobacteriaceae</v>
      </c>
      <c r="O929" t="str">
        <f>VLOOKUP(B929,Лист4!B:M,11,1)</f>
        <v xml:space="preserve"> Klebsiella.</v>
      </c>
      <c r="P929">
        <f>VLOOKUP(B929,Лист4!B:M,12,1)</f>
        <v>0</v>
      </c>
      <c r="Q929">
        <f>VLOOKUP(B929,Лист4!B:N,13,1)</f>
        <v>0</v>
      </c>
    </row>
    <row r="930" spans="1:17" x14ac:dyDescent="0.25">
      <c r="A930" t="s">
        <v>1260</v>
      </c>
      <c r="B930" t="s">
        <v>1261</v>
      </c>
      <c r="C930">
        <v>121</v>
      </c>
      <c r="D930" t="s">
        <v>10</v>
      </c>
      <c r="E930">
        <v>50</v>
      </c>
      <c r="F930">
        <v>119</v>
      </c>
      <c r="G930">
        <v>1239</v>
      </c>
      <c r="H930" t="s">
        <v>11</v>
      </c>
      <c r="I930">
        <f t="shared" si="14"/>
        <v>70</v>
      </c>
      <c r="J930" t="str">
        <f>VLOOKUP(B930,Лист4!B:M,6,1)</f>
        <v>Bacteria</v>
      </c>
      <c r="K930" t="str">
        <f>VLOOKUP(B930,Лист4!B:M,7,1)</f>
        <v xml:space="preserve"> Firmicutes</v>
      </c>
      <c r="L930" t="str">
        <f>VLOOKUP(B930,Лист4!B:M,8,1)</f>
        <v xml:space="preserve"> Bacilli</v>
      </c>
      <c r="M930" t="str">
        <f>VLOOKUP(B930,Лист4!B:M,9,1)</f>
        <v xml:space="preserve"> Lactobacillales</v>
      </c>
      <c r="N930" t="str">
        <f>VLOOKUP(B930,Лист4!B:M,10,1)</f>
        <v xml:space="preserve"> Enterococcaceae</v>
      </c>
      <c r="O930" t="str">
        <f>VLOOKUP(B930,Лист4!B:M,11,1)</f>
        <v>Enterococcus.</v>
      </c>
      <c r="P930">
        <f>VLOOKUP(B930,Лист4!B:M,12,1)</f>
        <v>0</v>
      </c>
      <c r="Q930">
        <f>VLOOKUP(B930,Лист4!B:N,13,1)</f>
        <v>0</v>
      </c>
    </row>
    <row r="931" spans="1:17" x14ac:dyDescent="0.25">
      <c r="A931" t="s">
        <v>1262</v>
      </c>
      <c r="B931" t="s">
        <v>1263</v>
      </c>
      <c r="C931">
        <v>511</v>
      </c>
      <c r="D931" t="s">
        <v>14</v>
      </c>
      <c r="E931">
        <v>38</v>
      </c>
      <c r="F931">
        <v>316</v>
      </c>
      <c r="G931">
        <v>7592</v>
      </c>
      <c r="H931" t="s">
        <v>15</v>
      </c>
      <c r="I931">
        <f t="shared" si="14"/>
        <v>279</v>
      </c>
      <c r="J931" t="str">
        <f>VLOOKUP(B931,Лист4!B:M,6,1)</f>
        <v>Bacteria</v>
      </c>
      <c r="K931" t="str">
        <f>VLOOKUP(B931,Лист4!B:M,7,1)</f>
        <v xml:space="preserve"> Firmicutes</v>
      </c>
      <c r="L931" t="str">
        <f>VLOOKUP(B931,Лист4!B:M,8,1)</f>
        <v xml:space="preserve"> Bacilli</v>
      </c>
      <c r="M931" t="str">
        <f>VLOOKUP(B931,Лист4!B:M,9,1)</f>
        <v xml:space="preserve"> Lactobacillales</v>
      </c>
      <c r="N931" t="str">
        <f>VLOOKUP(B931,Лист4!B:M,10,1)</f>
        <v xml:space="preserve"> Enterococcaceae</v>
      </c>
      <c r="O931" t="str">
        <f>VLOOKUP(B931,Лист4!B:M,11,1)</f>
        <v>Enterococcus.</v>
      </c>
      <c r="P931">
        <f>VLOOKUP(B931,Лист4!B:M,12,1)</f>
        <v>0</v>
      </c>
      <c r="Q931">
        <f>VLOOKUP(B931,Лист4!B:N,13,1)</f>
        <v>0</v>
      </c>
    </row>
    <row r="932" spans="1:17" x14ac:dyDescent="0.25">
      <c r="A932" t="s">
        <v>1262</v>
      </c>
      <c r="B932" t="s">
        <v>1263</v>
      </c>
      <c r="C932">
        <v>511</v>
      </c>
      <c r="D932" t="s">
        <v>10</v>
      </c>
      <c r="E932">
        <v>330</v>
      </c>
      <c r="F932">
        <v>511</v>
      </c>
      <c r="G932">
        <v>1239</v>
      </c>
      <c r="H932" t="s">
        <v>11</v>
      </c>
      <c r="I932">
        <f t="shared" si="14"/>
        <v>182</v>
      </c>
      <c r="J932" t="str">
        <f>VLOOKUP(B932,Лист4!B:M,6,1)</f>
        <v>Bacteria</v>
      </c>
      <c r="K932" t="str">
        <f>VLOOKUP(B932,Лист4!B:M,7,1)</f>
        <v xml:space="preserve"> Firmicutes</v>
      </c>
      <c r="L932" t="str">
        <f>VLOOKUP(B932,Лист4!B:M,8,1)</f>
        <v xml:space="preserve"> Bacilli</v>
      </c>
      <c r="M932" t="str">
        <f>VLOOKUP(B932,Лист4!B:M,9,1)</f>
        <v xml:space="preserve"> Lactobacillales</v>
      </c>
      <c r="N932" t="str">
        <f>VLOOKUP(B932,Лист4!B:M,10,1)</f>
        <v xml:space="preserve"> Enterococcaceae</v>
      </c>
      <c r="O932" t="str">
        <f>VLOOKUP(B932,Лист4!B:M,11,1)</f>
        <v>Enterococcus.</v>
      </c>
      <c r="P932">
        <f>VLOOKUP(B932,Лист4!B:M,12,1)</f>
        <v>0</v>
      </c>
      <c r="Q932">
        <f>VLOOKUP(B932,Лист4!B:N,13,1)</f>
        <v>0</v>
      </c>
    </row>
    <row r="933" spans="1:17" x14ac:dyDescent="0.25">
      <c r="A933" t="s">
        <v>1264</v>
      </c>
      <c r="B933" t="s">
        <v>1265</v>
      </c>
      <c r="C933">
        <v>500</v>
      </c>
      <c r="D933" t="s">
        <v>14</v>
      </c>
      <c r="E933">
        <v>31</v>
      </c>
      <c r="F933">
        <v>306</v>
      </c>
      <c r="G933">
        <v>7592</v>
      </c>
      <c r="H933" t="s">
        <v>15</v>
      </c>
      <c r="I933">
        <f t="shared" si="14"/>
        <v>276</v>
      </c>
      <c r="J933" t="str">
        <f>VLOOKUP(B933,Лист4!B:M,6,1)</f>
        <v>Bacteria</v>
      </c>
      <c r="K933" t="str">
        <f>VLOOKUP(B933,Лист4!B:M,7,1)</f>
        <v xml:space="preserve"> Firmicutes</v>
      </c>
      <c r="L933" t="str">
        <f>VLOOKUP(B933,Лист4!B:M,8,1)</f>
        <v xml:space="preserve"> Bacilli</v>
      </c>
      <c r="M933" t="str">
        <f>VLOOKUP(B933,Лист4!B:M,9,1)</f>
        <v xml:space="preserve"> Lactobacillales</v>
      </c>
      <c r="N933" t="str">
        <f>VLOOKUP(B933,Лист4!B:M,10,1)</f>
        <v xml:space="preserve"> Streptococcaceae</v>
      </c>
      <c r="O933" t="str">
        <f>VLOOKUP(B933,Лист4!B:M,11,1)</f>
        <v>Streptococcus.</v>
      </c>
      <c r="P933">
        <f>VLOOKUP(B933,Лист4!B:M,12,1)</f>
        <v>0</v>
      </c>
      <c r="Q933">
        <f>VLOOKUP(B933,Лист4!B:N,13,1)</f>
        <v>0</v>
      </c>
    </row>
    <row r="934" spans="1:17" x14ac:dyDescent="0.25">
      <c r="A934" t="s">
        <v>1264</v>
      </c>
      <c r="B934" t="s">
        <v>1265</v>
      </c>
      <c r="C934">
        <v>500</v>
      </c>
      <c r="D934" t="s">
        <v>10</v>
      </c>
      <c r="E934">
        <v>319</v>
      </c>
      <c r="F934">
        <v>500</v>
      </c>
      <c r="G934">
        <v>1239</v>
      </c>
      <c r="H934" t="s">
        <v>11</v>
      </c>
      <c r="I934">
        <f t="shared" si="14"/>
        <v>182</v>
      </c>
      <c r="J934" t="str">
        <f>VLOOKUP(B934,Лист4!B:M,6,1)</f>
        <v>Bacteria</v>
      </c>
      <c r="K934" t="str">
        <f>VLOOKUP(B934,Лист4!B:M,7,1)</f>
        <v xml:space="preserve"> Firmicutes</v>
      </c>
      <c r="L934" t="str">
        <f>VLOOKUP(B934,Лист4!B:M,8,1)</f>
        <v xml:space="preserve"> Bacilli</v>
      </c>
      <c r="M934" t="str">
        <f>VLOOKUP(B934,Лист4!B:M,9,1)</f>
        <v xml:space="preserve"> Lactobacillales</v>
      </c>
      <c r="N934" t="str">
        <f>VLOOKUP(B934,Лист4!B:M,10,1)</f>
        <v xml:space="preserve"> Streptococcaceae</v>
      </c>
      <c r="O934" t="str">
        <f>VLOOKUP(B934,Лист4!B:M,11,1)</f>
        <v>Streptococcus.</v>
      </c>
      <c r="P934">
        <f>VLOOKUP(B934,Лист4!B:M,12,1)</f>
        <v>0</v>
      </c>
      <c r="Q934">
        <f>VLOOKUP(B934,Лист4!B:N,13,1)</f>
        <v>0</v>
      </c>
    </row>
    <row r="935" spans="1:17" x14ac:dyDescent="0.25">
      <c r="A935" t="s">
        <v>1266</v>
      </c>
      <c r="B935" t="s">
        <v>1267</v>
      </c>
      <c r="C935">
        <v>516</v>
      </c>
      <c r="D935" t="s">
        <v>14</v>
      </c>
      <c r="E935">
        <v>35</v>
      </c>
      <c r="F935">
        <v>321</v>
      </c>
      <c r="G935">
        <v>7592</v>
      </c>
      <c r="H935" t="s">
        <v>15</v>
      </c>
      <c r="I935">
        <f t="shared" si="14"/>
        <v>287</v>
      </c>
      <c r="J935" t="str">
        <f>VLOOKUP(B935,Лист4!B:M,6,1)</f>
        <v>Bacteria</v>
      </c>
      <c r="K935" t="str">
        <f>VLOOKUP(B935,Лист4!B:M,7,1)</f>
        <v xml:space="preserve"> Firmicutes</v>
      </c>
      <c r="L935" t="str">
        <f>VLOOKUP(B935,Лист4!B:M,8,1)</f>
        <v xml:space="preserve"> Bacilli</v>
      </c>
      <c r="M935" t="str">
        <f>VLOOKUP(B935,Лист4!B:M,9,1)</f>
        <v xml:space="preserve"> Bacillales</v>
      </c>
      <c r="N935" t="str">
        <f>VLOOKUP(B935,Лист4!B:M,10,1)</f>
        <v xml:space="preserve"> Staphylococcus.</v>
      </c>
      <c r="O935">
        <f>VLOOKUP(B935,Лист4!B:M,11,1)</f>
        <v>0</v>
      </c>
      <c r="P935">
        <f>VLOOKUP(B935,Лист4!B:M,12,1)</f>
        <v>0</v>
      </c>
      <c r="Q935">
        <f>VLOOKUP(B935,Лист4!B:N,13,1)</f>
        <v>0</v>
      </c>
    </row>
    <row r="936" spans="1:17" x14ac:dyDescent="0.25">
      <c r="A936" t="s">
        <v>1266</v>
      </c>
      <c r="B936" t="s">
        <v>1267</v>
      </c>
      <c r="C936">
        <v>516</v>
      </c>
      <c r="D936" t="s">
        <v>10</v>
      </c>
      <c r="E936">
        <v>335</v>
      </c>
      <c r="F936">
        <v>516</v>
      </c>
      <c r="G936">
        <v>1239</v>
      </c>
      <c r="H936" t="s">
        <v>11</v>
      </c>
      <c r="I936">
        <f t="shared" si="14"/>
        <v>182</v>
      </c>
      <c r="J936" t="str">
        <f>VLOOKUP(B936,Лист4!B:M,6,1)</f>
        <v>Bacteria</v>
      </c>
      <c r="K936" t="str">
        <f>VLOOKUP(B936,Лист4!B:M,7,1)</f>
        <v xml:space="preserve"> Firmicutes</v>
      </c>
      <c r="L936" t="str">
        <f>VLOOKUP(B936,Лист4!B:M,8,1)</f>
        <v xml:space="preserve"> Bacilli</v>
      </c>
      <c r="M936" t="str">
        <f>VLOOKUP(B936,Лист4!B:M,9,1)</f>
        <v xml:space="preserve"> Bacillales</v>
      </c>
      <c r="N936" t="str">
        <f>VLOOKUP(B936,Лист4!B:M,10,1)</f>
        <v xml:space="preserve"> Staphylococcus.</v>
      </c>
      <c r="O936">
        <f>VLOOKUP(B936,Лист4!B:M,11,1)</f>
        <v>0</v>
      </c>
      <c r="P936">
        <f>VLOOKUP(B936,Лист4!B:M,12,1)</f>
        <v>0</v>
      </c>
      <c r="Q936">
        <f>VLOOKUP(B936,Лист4!B:N,13,1)</f>
        <v>0</v>
      </c>
    </row>
    <row r="937" spans="1:17" x14ac:dyDescent="0.25">
      <c r="A937" t="s">
        <v>1268</v>
      </c>
      <c r="B937" t="s">
        <v>1269</v>
      </c>
      <c r="C937">
        <v>515</v>
      </c>
      <c r="D937" t="s">
        <v>14</v>
      </c>
      <c r="E937">
        <v>35</v>
      </c>
      <c r="F937">
        <v>320</v>
      </c>
      <c r="G937">
        <v>7592</v>
      </c>
      <c r="H937" t="s">
        <v>15</v>
      </c>
      <c r="I937">
        <f t="shared" si="14"/>
        <v>286</v>
      </c>
      <c r="J937" t="str">
        <f>VLOOKUP(B937,Лист4!B:M,6,1)</f>
        <v>Bacteria</v>
      </c>
      <c r="K937" t="str">
        <f>VLOOKUP(B937,Лист4!B:M,7,1)</f>
        <v xml:space="preserve"> Firmicutes</v>
      </c>
      <c r="L937" t="str">
        <f>VLOOKUP(B937,Лист4!B:M,8,1)</f>
        <v xml:space="preserve"> Bacilli</v>
      </c>
      <c r="M937" t="str">
        <f>VLOOKUP(B937,Лист4!B:M,9,1)</f>
        <v xml:space="preserve"> Bacillales</v>
      </c>
      <c r="N937" t="str">
        <f>VLOOKUP(B937,Лист4!B:M,10,1)</f>
        <v xml:space="preserve"> Staphylococcus.</v>
      </c>
      <c r="O937">
        <f>VLOOKUP(B937,Лист4!B:M,11,1)</f>
        <v>0</v>
      </c>
      <c r="P937">
        <f>VLOOKUP(B937,Лист4!B:M,12,1)</f>
        <v>0</v>
      </c>
      <c r="Q937">
        <f>VLOOKUP(B937,Лист4!B:N,13,1)</f>
        <v>0</v>
      </c>
    </row>
    <row r="938" spans="1:17" x14ac:dyDescent="0.25">
      <c r="A938" t="s">
        <v>1268</v>
      </c>
      <c r="B938" t="s">
        <v>1269</v>
      </c>
      <c r="C938">
        <v>515</v>
      </c>
      <c r="D938" t="s">
        <v>10</v>
      </c>
      <c r="E938">
        <v>334</v>
      </c>
      <c r="F938">
        <v>515</v>
      </c>
      <c r="G938">
        <v>1239</v>
      </c>
      <c r="H938" t="s">
        <v>11</v>
      </c>
      <c r="I938">
        <f t="shared" si="14"/>
        <v>182</v>
      </c>
      <c r="J938" t="str">
        <f>VLOOKUP(B938,Лист4!B:M,6,1)</f>
        <v>Bacteria</v>
      </c>
      <c r="K938" t="str">
        <f>VLOOKUP(B938,Лист4!B:M,7,1)</f>
        <v xml:space="preserve"> Firmicutes</v>
      </c>
      <c r="L938" t="str">
        <f>VLOOKUP(B938,Лист4!B:M,8,1)</f>
        <v xml:space="preserve"> Bacilli</v>
      </c>
      <c r="M938" t="str">
        <f>VLOOKUP(B938,Лист4!B:M,9,1)</f>
        <v xml:space="preserve"> Bacillales</v>
      </c>
      <c r="N938" t="str">
        <f>VLOOKUP(B938,Лист4!B:M,10,1)</f>
        <v xml:space="preserve"> Staphylococcus.</v>
      </c>
      <c r="O938">
        <f>VLOOKUP(B938,Лист4!B:M,11,1)</f>
        <v>0</v>
      </c>
      <c r="P938">
        <f>VLOOKUP(B938,Лист4!B:M,12,1)</f>
        <v>0</v>
      </c>
      <c r="Q938">
        <f>VLOOKUP(B938,Лист4!B:N,13,1)</f>
        <v>0</v>
      </c>
    </row>
    <row r="939" spans="1:17" x14ac:dyDescent="0.25">
      <c r="A939" t="s">
        <v>1270</v>
      </c>
      <c r="B939" t="s">
        <v>1271</v>
      </c>
      <c r="C939">
        <v>516</v>
      </c>
      <c r="D939" t="s">
        <v>14</v>
      </c>
      <c r="E939">
        <v>35</v>
      </c>
      <c r="F939">
        <v>321</v>
      </c>
      <c r="G939">
        <v>7592</v>
      </c>
      <c r="H939" t="s">
        <v>15</v>
      </c>
      <c r="I939">
        <f t="shared" si="14"/>
        <v>287</v>
      </c>
      <c r="J939" t="str">
        <f>VLOOKUP(B939,Лист4!B:M,6,1)</f>
        <v>Bacteria</v>
      </c>
      <c r="K939" t="str">
        <f>VLOOKUP(B939,Лист4!B:M,7,1)</f>
        <v xml:space="preserve"> Firmicutes</v>
      </c>
      <c r="L939" t="str">
        <f>VLOOKUP(B939,Лист4!B:M,8,1)</f>
        <v xml:space="preserve"> Bacilli</v>
      </c>
      <c r="M939" t="str">
        <f>VLOOKUP(B939,Лист4!B:M,9,1)</f>
        <v xml:space="preserve"> Bacillales</v>
      </c>
      <c r="N939" t="str">
        <f>VLOOKUP(B939,Лист4!B:M,10,1)</f>
        <v xml:space="preserve"> Staphylococcus.</v>
      </c>
      <c r="O939">
        <f>VLOOKUP(B939,Лист4!B:M,11,1)</f>
        <v>0</v>
      </c>
      <c r="P939">
        <f>VLOOKUP(B939,Лист4!B:M,12,1)</f>
        <v>0</v>
      </c>
      <c r="Q939">
        <f>VLOOKUP(B939,Лист4!B:N,13,1)</f>
        <v>0</v>
      </c>
    </row>
    <row r="940" spans="1:17" x14ac:dyDescent="0.25">
      <c r="A940" t="s">
        <v>1270</v>
      </c>
      <c r="B940" t="s">
        <v>1271</v>
      </c>
      <c r="C940">
        <v>516</v>
      </c>
      <c r="D940" t="s">
        <v>10</v>
      </c>
      <c r="E940">
        <v>335</v>
      </c>
      <c r="F940">
        <v>516</v>
      </c>
      <c r="G940">
        <v>1239</v>
      </c>
      <c r="H940" t="s">
        <v>11</v>
      </c>
      <c r="I940">
        <f t="shared" si="14"/>
        <v>182</v>
      </c>
      <c r="J940" t="str">
        <f>VLOOKUP(B940,Лист4!B:M,6,1)</f>
        <v>Bacteria</v>
      </c>
      <c r="K940" t="str">
        <f>VLOOKUP(B940,Лист4!B:M,7,1)</f>
        <v xml:space="preserve"> Firmicutes</v>
      </c>
      <c r="L940" t="str">
        <f>VLOOKUP(B940,Лист4!B:M,8,1)</f>
        <v xml:space="preserve"> Bacilli</v>
      </c>
      <c r="M940" t="str">
        <f>VLOOKUP(B940,Лист4!B:M,9,1)</f>
        <v xml:space="preserve"> Bacillales</v>
      </c>
      <c r="N940" t="str">
        <f>VLOOKUP(B940,Лист4!B:M,10,1)</f>
        <v xml:space="preserve"> Staphylococcus.</v>
      </c>
      <c r="O940">
        <f>VLOOKUP(B940,Лист4!B:M,11,1)</f>
        <v>0</v>
      </c>
      <c r="P940">
        <f>VLOOKUP(B940,Лист4!B:M,12,1)</f>
        <v>0</v>
      </c>
      <c r="Q940">
        <f>VLOOKUP(B940,Лист4!B:N,13,1)</f>
        <v>0</v>
      </c>
    </row>
    <row r="941" spans="1:17" x14ac:dyDescent="0.25">
      <c r="A941" t="s">
        <v>1272</v>
      </c>
      <c r="B941" t="s">
        <v>1273</v>
      </c>
      <c r="C941">
        <v>232</v>
      </c>
      <c r="D941" t="s">
        <v>10</v>
      </c>
      <c r="E941">
        <v>53</v>
      </c>
      <c r="F941">
        <v>232</v>
      </c>
      <c r="G941">
        <v>1239</v>
      </c>
      <c r="H941" t="s">
        <v>11</v>
      </c>
      <c r="I941">
        <f t="shared" si="14"/>
        <v>180</v>
      </c>
      <c r="J941" t="str">
        <f>VLOOKUP(B941,Лист4!B:M,6,1)</f>
        <v>Bacteria</v>
      </c>
      <c r="K941" t="str">
        <f>VLOOKUP(B941,Лист4!B:M,7,1)</f>
        <v xml:space="preserve"> Proteobacteria</v>
      </c>
      <c r="L941" t="str">
        <f>VLOOKUP(B941,Лист4!B:M,8,1)</f>
        <v xml:space="preserve"> Alphaproteobacteria</v>
      </c>
      <c r="M941" t="str">
        <f>VLOOKUP(B941,Лист4!B:M,9,1)</f>
        <v xml:space="preserve"> Rhodobacterales</v>
      </c>
      <c r="N941" t="str">
        <f>VLOOKUP(B941,Лист4!B:M,10,1)</f>
        <v>Rhodobacteraceae</v>
      </c>
      <c r="O941" t="str">
        <f>VLOOKUP(B941,Лист4!B:M,11,1)</f>
        <v xml:space="preserve"> Rhodobacter.</v>
      </c>
      <c r="P941">
        <f>VLOOKUP(B941,Лист4!B:M,12,1)</f>
        <v>0</v>
      </c>
      <c r="Q941">
        <f>VLOOKUP(B941,Лист4!B:N,13,1)</f>
        <v>0</v>
      </c>
    </row>
    <row r="942" spans="1:17" x14ac:dyDescent="0.25">
      <c r="A942" t="s">
        <v>1274</v>
      </c>
      <c r="B942" t="s">
        <v>1275</v>
      </c>
      <c r="C942">
        <v>500</v>
      </c>
      <c r="D942" t="s">
        <v>14</v>
      </c>
      <c r="E942">
        <v>31</v>
      </c>
      <c r="F942">
        <v>306</v>
      </c>
      <c r="G942">
        <v>7592</v>
      </c>
      <c r="H942" t="s">
        <v>15</v>
      </c>
      <c r="I942">
        <f t="shared" si="14"/>
        <v>276</v>
      </c>
      <c r="J942" t="str">
        <f>VLOOKUP(B942,Лист4!B:M,6,1)</f>
        <v>Bacteria</v>
      </c>
      <c r="K942" t="str">
        <f>VLOOKUP(B942,Лист4!B:M,7,1)</f>
        <v xml:space="preserve"> Firmicutes</v>
      </c>
      <c r="L942" t="str">
        <f>VLOOKUP(B942,Лист4!B:M,8,1)</f>
        <v xml:space="preserve"> Bacilli</v>
      </c>
      <c r="M942" t="str">
        <f>VLOOKUP(B942,Лист4!B:M,9,1)</f>
        <v xml:space="preserve"> Lactobacillales</v>
      </c>
      <c r="N942" t="str">
        <f>VLOOKUP(B942,Лист4!B:M,10,1)</f>
        <v xml:space="preserve"> Streptococcaceae</v>
      </c>
      <c r="O942" t="str">
        <f>VLOOKUP(B942,Лист4!B:M,11,1)</f>
        <v>Streptococcus.</v>
      </c>
      <c r="P942">
        <f>VLOOKUP(B942,Лист4!B:M,12,1)</f>
        <v>0</v>
      </c>
      <c r="Q942">
        <f>VLOOKUP(B942,Лист4!B:N,13,1)</f>
        <v>0</v>
      </c>
    </row>
    <row r="943" spans="1:17" x14ac:dyDescent="0.25">
      <c r="A943" t="s">
        <v>1274</v>
      </c>
      <c r="B943" t="s">
        <v>1275</v>
      </c>
      <c r="C943">
        <v>500</v>
      </c>
      <c r="D943" t="s">
        <v>10</v>
      </c>
      <c r="E943">
        <v>319</v>
      </c>
      <c r="F943">
        <v>500</v>
      </c>
      <c r="G943">
        <v>1239</v>
      </c>
      <c r="H943" t="s">
        <v>11</v>
      </c>
      <c r="I943">
        <f t="shared" si="14"/>
        <v>182</v>
      </c>
      <c r="J943" t="str">
        <f>VLOOKUP(B943,Лист4!B:M,6,1)</f>
        <v>Bacteria</v>
      </c>
      <c r="K943" t="str">
        <f>VLOOKUP(B943,Лист4!B:M,7,1)</f>
        <v xml:space="preserve"> Firmicutes</v>
      </c>
      <c r="L943" t="str">
        <f>VLOOKUP(B943,Лист4!B:M,8,1)</f>
        <v xml:space="preserve"> Bacilli</v>
      </c>
      <c r="M943" t="str">
        <f>VLOOKUP(B943,Лист4!B:M,9,1)</f>
        <v xml:space="preserve"> Lactobacillales</v>
      </c>
      <c r="N943" t="str">
        <f>VLOOKUP(B943,Лист4!B:M,10,1)</f>
        <v xml:space="preserve"> Streptococcaceae</v>
      </c>
      <c r="O943" t="str">
        <f>VLOOKUP(B943,Лист4!B:M,11,1)</f>
        <v>Streptococcus.</v>
      </c>
      <c r="P943">
        <f>VLOOKUP(B943,Лист4!B:M,12,1)</f>
        <v>0</v>
      </c>
      <c r="Q943">
        <f>VLOOKUP(B943,Лист4!B:N,13,1)</f>
        <v>0</v>
      </c>
    </row>
    <row r="944" spans="1:17" x14ac:dyDescent="0.25">
      <c r="A944" t="s">
        <v>1276</v>
      </c>
      <c r="B944" t="s">
        <v>1277</v>
      </c>
      <c r="C944">
        <v>500</v>
      </c>
      <c r="D944" t="s">
        <v>14</v>
      </c>
      <c r="E944">
        <v>31</v>
      </c>
      <c r="F944">
        <v>306</v>
      </c>
      <c r="G944">
        <v>7592</v>
      </c>
      <c r="H944" t="s">
        <v>15</v>
      </c>
      <c r="I944">
        <f t="shared" si="14"/>
        <v>276</v>
      </c>
      <c r="J944" t="str">
        <f>VLOOKUP(B944,Лист4!B:M,6,1)</f>
        <v>Bacteria</v>
      </c>
      <c r="K944" t="str">
        <f>VLOOKUP(B944,Лист4!B:M,7,1)</f>
        <v xml:space="preserve"> Firmicutes</v>
      </c>
      <c r="L944" t="str">
        <f>VLOOKUP(B944,Лист4!B:M,8,1)</f>
        <v xml:space="preserve"> Bacilli</v>
      </c>
      <c r="M944" t="str">
        <f>VLOOKUP(B944,Лист4!B:M,9,1)</f>
        <v xml:space="preserve"> Lactobacillales</v>
      </c>
      <c r="N944" t="str">
        <f>VLOOKUP(B944,Лист4!B:M,10,1)</f>
        <v xml:space="preserve"> Streptococcaceae</v>
      </c>
      <c r="O944" t="str">
        <f>VLOOKUP(B944,Лист4!B:M,11,1)</f>
        <v>Streptococcus.</v>
      </c>
      <c r="P944">
        <f>VLOOKUP(B944,Лист4!B:M,12,1)</f>
        <v>0</v>
      </c>
      <c r="Q944">
        <f>VLOOKUP(B944,Лист4!B:N,13,1)</f>
        <v>0</v>
      </c>
    </row>
    <row r="945" spans="1:17" x14ac:dyDescent="0.25">
      <c r="A945" t="s">
        <v>1276</v>
      </c>
      <c r="B945" t="s">
        <v>1277</v>
      </c>
      <c r="C945">
        <v>500</v>
      </c>
      <c r="D945" t="s">
        <v>10</v>
      </c>
      <c r="E945">
        <v>319</v>
      </c>
      <c r="F945">
        <v>500</v>
      </c>
      <c r="G945">
        <v>1239</v>
      </c>
      <c r="H945" t="s">
        <v>11</v>
      </c>
      <c r="I945">
        <f t="shared" si="14"/>
        <v>182</v>
      </c>
      <c r="J945" t="str">
        <f>VLOOKUP(B945,Лист4!B:M,6,1)</f>
        <v>Bacteria</v>
      </c>
      <c r="K945" t="str">
        <f>VLOOKUP(B945,Лист4!B:M,7,1)</f>
        <v xml:space="preserve"> Firmicutes</v>
      </c>
      <c r="L945" t="str">
        <f>VLOOKUP(B945,Лист4!B:M,8,1)</f>
        <v xml:space="preserve"> Bacilli</v>
      </c>
      <c r="M945" t="str">
        <f>VLOOKUP(B945,Лист4!B:M,9,1)</f>
        <v xml:space="preserve"> Lactobacillales</v>
      </c>
      <c r="N945" t="str">
        <f>VLOOKUP(B945,Лист4!B:M,10,1)</f>
        <v xml:space="preserve"> Streptococcaceae</v>
      </c>
      <c r="O945" t="str">
        <f>VLOOKUP(B945,Лист4!B:M,11,1)</f>
        <v>Streptococcus.</v>
      </c>
      <c r="P945">
        <f>VLOOKUP(B945,Лист4!B:M,12,1)</f>
        <v>0</v>
      </c>
      <c r="Q945">
        <f>VLOOKUP(B945,Лист4!B:N,13,1)</f>
        <v>0</v>
      </c>
    </row>
    <row r="946" spans="1:17" x14ac:dyDescent="0.25">
      <c r="A946" t="s">
        <v>1278</v>
      </c>
      <c r="B946" t="s">
        <v>1279</v>
      </c>
      <c r="C946">
        <v>500</v>
      </c>
      <c r="D946" t="s">
        <v>14</v>
      </c>
      <c r="E946">
        <v>31</v>
      </c>
      <c r="F946">
        <v>306</v>
      </c>
      <c r="G946">
        <v>7592</v>
      </c>
      <c r="H946" t="s">
        <v>15</v>
      </c>
      <c r="I946">
        <f t="shared" si="14"/>
        <v>276</v>
      </c>
      <c r="J946" t="str">
        <f>VLOOKUP(B946,Лист4!B:M,6,1)</f>
        <v>Bacteria</v>
      </c>
      <c r="K946" t="str">
        <f>VLOOKUP(B946,Лист4!B:M,7,1)</f>
        <v xml:space="preserve"> Firmicutes</v>
      </c>
      <c r="L946" t="str">
        <f>VLOOKUP(B946,Лист4!B:M,8,1)</f>
        <v xml:space="preserve"> Bacilli</v>
      </c>
      <c r="M946" t="str">
        <f>VLOOKUP(B946,Лист4!B:M,9,1)</f>
        <v xml:space="preserve"> Lactobacillales</v>
      </c>
      <c r="N946" t="str">
        <f>VLOOKUP(B946,Лист4!B:M,10,1)</f>
        <v xml:space="preserve"> Streptococcaceae</v>
      </c>
      <c r="O946" t="str">
        <f>VLOOKUP(B946,Лист4!B:M,11,1)</f>
        <v>Streptococcus.</v>
      </c>
      <c r="P946">
        <f>VLOOKUP(B946,Лист4!B:M,12,1)</f>
        <v>0</v>
      </c>
      <c r="Q946">
        <f>VLOOKUP(B946,Лист4!B:N,13,1)</f>
        <v>0</v>
      </c>
    </row>
    <row r="947" spans="1:17" x14ac:dyDescent="0.25">
      <c r="A947" t="s">
        <v>1278</v>
      </c>
      <c r="B947" t="s">
        <v>1279</v>
      </c>
      <c r="C947">
        <v>500</v>
      </c>
      <c r="D947" t="s">
        <v>10</v>
      </c>
      <c r="E947">
        <v>319</v>
      </c>
      <c r="F947">
        <v>500</v>
      </c>
      <c r="G947">
        <v>1239</v>
      </c>
      <c r="H947" t="s">
        <v>11</v>
      </c>
      <c r="I947">
        <f t="shared" si="14"/>
        <v>182</v>
      </c>
      <c r="J947" t="str">
        <f>VLOOKUP(B947,Лист4!B:M,6,1)</f>
        <v>Bacteria</v>
      </c>
      <c r="K947" t="str">
        <f>VLOOKUP(B947,Лист4!B:M,7,1)</f>
        <v xml:space="preserve"> Firmicutes</v>
      </c>
      <c r="L947" t="str">
        <f>VLOOKUP(B947,Лист4!B:M,8,1)</f>
        <v xml:space="preserve"> Bacilli</v>
      </c>
      <c r="M947" t="str">
        <f>VLOOKUP(B947,Лист4!B:M,9,1)</f>
        <v xml:space="preserve"> Lactobacillales</v>
      </c>
      <c r="N947" t="str">
        <f>VLOOKUP(B947,Лист4!B:M,10,1)</f>
        <v xml:space="preserve"> Streptococcaceae</v>
      </c>
      <c r="O947" t="str">
        <f>VLOOKUP(B947,Лист4!B:M,11,1)</f>
        <v>Streptococcus.</v>
      </c>
      <c r="P947">
        <f>VLOOKUP(B947,Лист4!B:M,12,1)</f>
        <v>0</v>
      </c>
      <c r="Q947">
        <f>VLOOKUP(B947,Лист4!B:N,13,1)</f>
        <v>0</v>
      </c>
    </row>
    <row r="948" spans="1:17" x14ac:dyDescent="0.25">
      <c r="A948" t="s">
        <v>1280</v>
      </c>
      <c r="B948" t="s">
        <v>1281</v>
      </c>
      <c r="C948">
        <v>500</v>
      </c>
      <c r="D948" t="s">
        <v>14</v>
      </c>
      <c r="E948">
        <v>31</v>
      </c>
      <c r="F948">
        <v>306</v>
      </c>
      <c r="G948">
        <v>7592</v>
      </c>
      <c r="H948" t="s">
        <v>15</v>
      </c>
      <c r="I948">
        <f t="shared" si="14"/>
        <v>276</v>
      </c>
      <c r="J948" t="str">
        <f>VLOOKUP(B948,Лист4!B:M,6,1)</f>
        <v>Bacteria</v>
      </c>
      <c r="K948" t="str">
        <f>VLOOKUP(B948,Лист4!B:M,7,1)</f>
        <v xml:space="preserve"> Firmicutes</v>
      </c>
      <c r="L948" t="str">
        <f>VLOOKUP(B948,Лист4!B:M,8,1)</f>
        <v xml:space="preserve"> Bacilli</v>
      </c>
      <c r="M948" t="str">
        <f>VLOOKUP(B948,Лист4!B:M,9,1)</f>
        <v xml:space="preserve"> Lactobacillales</v>
      </c>
      <c r="N948" t="str">
        <f>VLOOKUP(B948,Лист4!B:M,10,1)</f>
        <v xml:space="preserve"> Streptococcaceae</v>
      </c>
      <c r="O948" t="str">
        <f>VLOOKUP(B948,Лист4!B:M,11,1)</f>
        <v>Streptococcus.</v>
      </c>
      <c r="P948">
        <f>VLOOKUP(B948,Лист4!B:M,12,1)</f>
        <v>0</v>
      </c>
      <c r="Q948">
        <f>VLOOKUP(B948,Лист4!B:N,13,1)</f>
        <v>0</v>
      </c>
    </row>
    <row r="949" spans="1:17" x14ac:dyDescent="0.25">
      <c r="A949" t="s">
        <v>1280</v>
      </c>
      <c r="B949" t="s">
        <v>1281</v>
      </c>
      <c r="C949">
        <v>500</v>
      </c>
      <c r="D949" t="s">
        <v>10</v>
      </c>
      <c r="E949">
        <v>319</v>
      </c>
      <c r="F949">
        <v>500</v>
      </c>
      <c r="G949">
        <v>1239</v>
      </c>
      <c r="H949" t="s">
        <v>11</v>
      </c>
      <c r="I949">
        <f t="shared" si="14"/>
        <v>182</v>
      </c>
      <c r="J949" t="str">
        <f>VLOOKUP(B949,Лист4!B:M,6,1)</f>
        <v>Bacteria</v>
      </c>
      <c r="K949" t="str">
        <f>VLOOKUP(B949,Лист4!B:M,7,1)</f>
        <v xml:space="preserve"> Firmicutes</v>
      </c>
      <c r="L949" t="str">
        <f>VLOOKUP(B949,Лист4!B:M,8,1)</f>
        <v xml:space="preserve"> Bacilli</v>
      </c>
      <c r="M949" t="str">
        <f>VLOOKUP(B949,Лист4!B:M,9,1)</f>
        <v xml:space="preserve"> Lactobacillales</v>
      </c>
      <c r="N949" t="str">
        <f>VLOOKUP(B949,Лист4!B:M,10,1)</f>
        <v xml:space="preserve"> Streptococcaceae</v>
      </c>
      <c r="O949" t="str">
        <f>VLOOKUP(B949,Лист4!B:M,11,1)</f>
        <v>Streptococcus.</v>
      </c>
      <c r="P949">
        <f>VLOOKUP(B949,Лист4!B:M,12,1)</f>
        <v>0</v>
      </c>
      <c r="Q949">
        <f>VLOOKUP(B949,Лист4!B:N,13,1)</f>
        <v>0</v>
      </c>
    </row>
    <row r="950" spans="1:17" x14ac:dyDescent="0.25">
      <c r="A950" t="s">
        <v>1282</v>
      </c>
      <c r="B950" t="s">
        <v>1283</v>
      </c>
      <c r="C950">
        <v>216</v>
      </c>
      <c r="D950" t="s">
        <v>10</v>
      </c>
      <c r="E950">
        <v>35</v>
      </c>
      <c r="F950">
        <v>216</v>
      </c>
      <c r="G950">
        <v>1239</v>
      </c>
      <c r="H950" t="s">
        <v>11</v>
      </c>
      <c r="I950">
        <f t="shared" si="14"/>
        <v>182</v>
      </c>
      <c r="J950" t="str">
        <f>VLOOKUP(B950,Лист4!B:M,6,1)</f>
        <v>Bacteria</v>
      </c>
      <c r="K950" t="str">
        <f>VLOOKUP(B950,Лист4!B:M,7,1)</f>
        <v xml:space="preserve"> Proteobacteria</v>
      </c>
      <c r="L950" t="str">
        <f>VLOOKUP(B950,Лист4!B:M,8,1)</f>
        <v xml:space="preserve"> Gammaproteobacteria</v>
      </c>
      <c r="M950" t="str">
        <f>VLOOKUP(B950,Лист4!B:M,9,1)</f>
        <v xml:space="preserve"> Enterobacteriales</v>
      </c>
      <c r="N950" t="str">
        <f>VLOOKUP(B950,Лист4!B:M,10,1)</f>
        <v>Enterobacteriaceae</v>
      </c>
      <c r="O950" t="str">
        <f>VLOOKUP(B950,Лист4!B:M,11,1)</f>
        <v xml:space="preserve"> Shigella.</v>
      </c>
      <c r="P950">
        <f>VLOOKUP(B950,Лист4!B:M,12,1)</f>
        <v>0</v>
      </c>
      <c r="Q950">
        <f>VLOOKUP(B950,Лист4!B:N,13,1)</f>
        <v>0</v>
      </c>
    </row>
    <row r="951" spans="1:17" x14ac:dyDescent="0.25">
      <c r="A951" t="s">
        <v>1284</v>
      </c>
      <c r="B951" t="s">
        <v>1285</v>
      </c>
      <c r="C951">
        <v>501</v>
      </c>
      <c r="D951" t="s">
        <v>14</v>
      </c>
      <c r="E951">
        <v>31</v>
      </c>
      <c r="F951">
        <v>307</v>
      </c>
      <c r="G951">
        <v>7592</v>
      </c>
      <c r="H951" t="s">
        <v>15</v>
      </c>
      <c r="I951">
        <f t="shared" si="14"/>
        <v>277</v>
      </c>
      <c r="J951" t="str">
        <f>VLOOKUP(B951,Лист4!B:M,6,1)</f>
        <v>Bacteria</v>
      </c>
      <c r="K951" t="str">
        <f>VLOOKUP(B951,Лист4!B:M,7,1)</f>
        <v xml:space="preserve"> Firmicutes</v>
      </c>
      <c r="L951" t="str">
        <f>VLOOKUP(B951,Лист4!B:M,8,1)</f>
        <v xml:space="preserve"> Bacilli</v>
      </c>
      <c r="M951" t="str">
        <f>VLOOKUP(B951,Лист4!B:M,9,1)</f>
        <v xml:space="preserve"> Lactobacillales</v>
      </c>
      <c r="N951" t="str">
        <f>VLOOKUP(B951,Лист4!B:M,10,1)</f>
        <v xml:space="preserve"> Streptococcaceae</v>
      </c>
      <c r="O951" t="str">
        <f>VLOOKUP(B951,Лист4!B:M,11,1)</f>
        <v>Streptococcus.</v>
      </c>
      <c r="P951">
        <f>VLOOKUP(B951,Лист4!B:M,12,1)</f>
        <v>0</v>
      </c>
      <c r="Q951">
        <f>VLOOKUP(B951,Лист4!B:N,13,1)</f>
        <v>0</v>
      </c>
    </row>
    <row r="952" spans="1:17" x14ac:dyDescent="0.25">
      <c r="A952" t="s">
        <v>1284</v>
      </c>
      <c r="B952" t="s">
        <v>1285</v>
      </c>
      <c r="C952">
        <v>501</v>
      </c>
      <c r="D952" t="s">
        <v>10</v>
      </c>
      <c r="E952">
        <v>320</v>
      </c>
      <c r="F952">
        <v>501</v>
      </c>
      <c r="G952">
        <v>1239</v>
      </c>
      <c r="H952" t="s">
        <v>11</v>
      </c>
      <c r="I952">
        <f t="shared" si="14"/>
        <v>182</v>
      </c>
      <c r="J952" t="str">
        <f>VLOOKUP(B952,Лист4!B:M,6,1)</f>
        <v>Bacteria</v>
      </c>
      <c r="K952" t="str">
        <f>VLOOKUP(B952,Лист4!B:M,7,1)</f>
        <v xml:space="preserve"> Firmicutes</v>
      </c>
      <c r="L952" t="str">
        <f>VLOOKUP(B952,Лист4!B:M,8,1)</f>
        <v xml:space="preserve"> Bacilli</v>
      </c>
      <c r="M952" t="str">
        <f>VLOOKUP(B952,Лист4!B:M,9,1)</f>
        <v xml:space="preserve"> Lactobacillales</v>
      </c>
      <c r="N952" t="str">
        <f>VLOOKUP(B952,Лист4!B:M,10,1)</f>
        <v xml:space="preserve"> Streptococcaceae</v>
      </c>
      <c r="O952" t="str">
        <f>VLOOKUP(B952,Лист4!B:M,11,1)</f>
        <v>Streptococcus.</v>
      </c>
      <c r="P952">
        <f>VLOOKUP(B952,Лист4!B:M,12,1)</f>
        <v>0</v>
      </c>
      <c r="Q952">
        <f>VLOOKUP(B952,Лист4!B:N,13,1)</f>
        <v>0</v>
      </c>
    </row>
    <row r="953" spans="1:17" x14ac:dyDescent="0.25">
      <c r="A953" t="s">
        <v>1286</v>
      </c>
      <c r="B953" t="s">
        <v>1287</v>
      </c>
      <c r="C953">
        <v>501</v>
      </c>
      <c r="D953" t="s">
        <v>14</v>
      </c>
      <c r="E953">
        <v>31</v>
      </c>
      <c r="F953">
        <v>307</v>
      </c>
      <c r="G953">
        <v>7592</v>
      </c>
      <c r="H953" t="s">
        <v>15</v>
      </c>
      <c r="I953">
        <f t="shared" si="14"/>
        <v>277</v>
      </c>
      <c r="J953" t="str">
        <f>VLOOKUP(B953,Лист4!B:M,6,1)</f>
        <v>Bacteria</v>
      </c>
      <c r="K953" t="str">
        <f>VLOOKUP(B953,Лист4!B:M,7,1)</f>
        <v xml:space="preserve"> Firmicutes</v>
      </c>
      <c r="L953" t="str">
        <f>VLOOKUP(B953,Лист4!B:M,8,1)</f>
        <v xml:space="preserve"> Bacilli</v>
      </c>
      <c r="M953" t="str">
        <f>VLOOKUP(B953,Лист4!B:M,9,1)</f>
        <v xml:space="preserve"> Lactobacillales</v>
      </c>
      <c r="N953" t="str">
        <f>VLOOKUP(B953,Лист4!B:M,10,1)</f>
        <v xml:space="preserve"> Streptococcaceae</v>
      </c>
      <c r="O953" t="str">
        <f>VLOOKUP(B953,Лист4!B:M,11,1)</f>
        <v>Streptococcus.</v>
      </c>
      <c r="P953">
        <f>VLOOKUP(B953,Лист4!B:M,12,1)</f>
        <v>0</v>
      </c>
      <c r="Q953">
        <f>VLOOKUP(B953,Лист4!B:N,13,1)</f>
        <v>0</v>
      </c>
    </row>
    <row r="954" spans="1:17" x14ac:dyDescent="0.25">
      <c r="A954" t="s">
        <v>1286</v>
      </c>
      <c r="B954" t="s">
        <v>1287</v>
      </c>
      <c r="C954">
        <v>501</v>
      </c>
      <c r="D954" t="s">
        <v>10</v>
      </c>
      <c r="E954">
        <v>320</v>
      </c>
      <c r="F954">
        <v>501</v>
      </c>
      <c r="G954">
        <v>1239</v>
      </c>
      <c r="H954" t="s">
        <v>11</v>
      </c>
      <c r="I954">
        <f t="shared" si="14"/>
        <v>182</v>
      </c>
      <c r="J954" t="str">
        <f>VLOOKUP(B954,Лист4!B:M,6,1)</f>
        <v>Bacteria</v>
      </c>
      <c r="K954" t="str">
        <f>VLOOKUP(B954,Лист4!B:M,7,1)</f>
        <v xml:space="preserve"> Firmicutes</v>
      </c>
      <c r="L954" t="str">
        <f>VLOOKUP(B954,Лист4!B:M,8,1)</f>
        <v xml:space="preserve"> Bacilli</v>
      </c>
      <c r="M954" t="str">
        <f>VLOOKUP(B954,Лист4!B:M,9,1)</f>
        <v xml:space="preserve"> Lactobacillales</v>
      </c>
      <c r="N954" t="str">
        <f>VLOOKUP(B954,Лист4!B:M,10,1)</f>
        <v xml:space="preserve"> Streptococcaceae</v>
      </c>
      <c r="O954" t="str">
        <f>VLOOKUP(B954,Лист4!B:M,11,1)</f>
        <v>Streptococcus.</v>
      </c>
      <c r="P954">
        <f>VLOOKUP(B954,Лист4!B:M,12,1)</f>
        <v>0</v>
      </c>
      <c r="Q954">
        <f>VLOOKUP(B954,Лист4!B:N,13,1)</f>
        <v>0</v>
      </c>
    </row>
    <row r="955" spans="1:17" x14ac:dyDescent="0.25">
      <c r="A955" t="s">
        <v>1288</v>
      </c>
      <c r="B955" t="s">
        <v>1289</v>
      </c>
      <c r="C955">
        <v>216</v>
      </c>
      <c r="D955" t="s">
        <v>10</v>
      </c>
      <c r="E955">
        <v>35</v>
      </c>
      <c r="F955">
        <v>216</v>
      </c>
      <c r="G955">
        <v>1239</v>
      </c>
      <c r="H955" t="s">
        <v>11</v>
      </c>
      <c r="I955">
        <f t="shared" si="14"/>
        <v>182</v>
      </c>
      <c r="J955" t="str">
        <f>VLOOKUP(B955,Лист4!B:M,6,1)</f>
        <v>Bacteria</v>
      </c>
      <c r="K955" t="str">
        <f>VLOOKUP(B955,Лист4!B:M,7,1)</f>
        <v xml:space="preserve"> Proteobacteria</v>
      </c>
      <c r="L955" t="str">
        <f>VLOOKUP(B955,Лист4!B:M,8,1)</f>
        <v xml:space="preserve"> Gammaproteobacteria</v>
      </c>
      <c r="M955" t="str">
        <f>VLOOKUP(B955,Лист4!B:M,9,1)</f>
        <v xml:space="preserve"> Enterobacteriales</v>
      </c>
      <c r="N955" t="str">
        <f>VLOOKUP(B955,Лист4!B:M,10,1)</f>
        <v>Enterobacteriaceae</v>
      </c>
      <c r="O955" t="str">
        <f>VLOOKUP(B955,Лист4!B:M,11,1)</f>
        <v xml:space="preserve"> Shigella.</v>
      </c>
      <c r="P955">
        <f>VLOOKUP(B955,Лист4!B:M,12,1)</f>
        <v>0</v>
      </c>
      <c r="Q955">
        <f>VLOOKUP(B955,Лист4!B:N,13,1)</f>
        <v>0</v>
      </c>
    </row>
    <row r="956" spans="1:17" x14ac:dyDescent="0.25">
      <c r="A956" t="s">
        <v>1290</v>
      </c>
      <c r="B956" t="s">
        <v>1291</v>
      </c>
      <c r="C956">
        <v>501</v>
      </c>
      <c r="D956" t="s">
        <v>14</v>
      </c>
      <c r="E956">
        <v>31</v>
      </c>
      <c r="F956">
        <v>307</v>
      </c>
      <c r="G956">
        <v>7592</v>
      </c>
      <c r="H956" t="s">
        <v>15</v>
      </c>
      <c r="I956">
        <f t="shared" si="14"/>
        <v>277</v>
      </c>
      <c r="J956" t="str">
        <f>VLOOKUP(B956,Лист4!B:M,6,1)</f>
        <v>Bacteria</v>
      </c>
      <c r="K956" t="str">
        <f>VLOOKUP(B956,Лист4!B:M,7,1)</f>
        <v xml:space="preserve"> Firmicutes</v>
      </c>
      <c r="L956" t="str">
        <f>VLOOKUP(B956,Лист4!B:M,8,1)</f>
        <v xml:space="preserve"> Bacilli</v>
      </c>
      <c r="M956" t="str">
        <f>VLOOKUP(B956,Лист4!B:M,9,1)</f>
        <v xml:space="preserve"> Lactobacillales</v>
      </c>
      <c r="N956" t="str">
        <f>VLOOKUP(B956,Лист4!B:M,10,1)</f>
        <v xml:space="preserve"> Streptococcaceae</v>
      </c>
      <c r="O956" t="str">
        <f>VLOOKUP(B956,Лист4!B:M,11,1)</f>
        <v>Streptococcus.</v>
      </c>
      <c r="P956">
        <f>VLOOKUP(B956,Лист4!B:M,12,1)</f>
        <v>0</v>
      </c>
      <c r="Q956">
        <f>VLOOKUP(B956,Лист4!B:N,13,1)</f>
        <v>0</v>
      </c>
    </row>
    <row r="957" spans="1:17" x14ac:dyDescent="0.25">
      <c r="A957" t="s">
        <v>1290</v>
      </c>
      <c r="B957" t="s">
        <v>1291</v>
      </c>
      <c r="C957">
        <v>501</v>
      </c>
      <c r="D957" t="s">
        <v>10</v>
      </c>
      <c r="E957">
        <v>320</v>
      </c>
      <c r="F957">
        <v>501</v>
      </c>
      <c r="G957">
        <v>1239</v>
      </c>
      <c r="H957" t="s">
        <v>11</v>
      </c>
      <c r="I957">
        <f t="shared" si="14"/>
        <v>182</v>
      </c>
      <c r="J957" t="str">
        <f>VLOOKUP(B957,Лист4!B:M,6,1)</f>
        <v>Bacteria</v>
      </c>
      <c r="K957" t="str">
        <f>VLOOKUP(B957,Лист4!B:M,7,1)</f>
        <v xml:space="preserve"> Firmicutes</v>
      </c>
      <c r="L957" t="str">
        <f>VLOOKUP(B957,Лист4!B:M,8,1)</f>
        <v xml:space="preserve"> Bacilli</v>
      </c>
      <c r="M957" t="str">
        <f>VLOOKUP(B957,Лист4!B:M,9,1)</f>
        <v xml:space="preserve"> Lactobacillales</v>
      </c>
      <c r="N957" t="str">
        <f>VLOOKUP(B957,Лист4!B:M,10,1)</f>
        <v xml:space="preserve"> Streptococcaceae</v>
      </c>
      <c r="O957" t="str">
        <f>VLOOKUP(B957,Лист4!B:M,11,1)</f>
        <v>Streptococcus.</v>
      </c>
      <c r="P957">
        <f>VLOOKUP(B957,Лист4!B:M,12,1)</f>
        <v>0</v>
      </c>
      <c r="Q957">
        <f>VLOOKUP(B957,Лист4!B:N,13,1)</f>
        <v>0</v>
      </c>
    </row>
    <row r="958" spans="1:17" x14ac:dyDescent="0.25">
      <c r="A958" t="s">
        <v>1292</v>
      </c>
      <c r="B958" t="s">
        <v>1293</v>
      </c>
      <c r="C958">
        <v>216</v>
      </c>
      <c r="D958" t="s">
        <v>10</v>
      </c>
      <c r="E958">
        <v>35</v>
      </c>
      <c r="F958">
        <v>216</v>
      </c>
      <c r="G958">
        <v>1239</v>
      </c>
      <c r="H958" t="s">
        <v>11</v>
      </c>
      <c r="I958">
        <f t="shared" si="14"/>
        <v>182</v>
      </c>
      <c r="J958" t="str">
        <f>VLOOKUP(B958,Лист4!B:M,6,1)</f>
        <v>Bacteria</v>
      </c>
      <c r="K958" t="str">
        <f>VLOOKUP(B958,Лист4!B:M,7,1)</f>
        <v xml:space="preserve"> Proteobacteria</v>
      </c>
      <c r="L958" t="str">
        <f>VLOOKUP(B958,Лист4!B:M,8,1)</f>
        <v xml:space="preserve"> Gammaproteobacteria</v>
      </c>
      <c r="M958" t="str">
        <f>VLOOKUP(B958,Лист4!B:M,9,1)</f>
        <v xml:space="preserve"> Enterobacteriales</v>
      </c>
      <c r="N958" t="str">
        <f>VLOOKUP(B958,Лист4!B:M,10,1)</f>
        <v>Enterobacteriaceae</v>
      </c>
      <c r="O958" t="str">
        <f>VLOOKUP(B958,Лист4!B:M,11,1)</f>
        <v xml:space="preserve"> Shigella.</v>
      </c>
      <c r="P958">
        <f>VLOOKUP(B958,Лист4!B:M,12,1)</f>
        <v>0</v>
      </c>
      <c r="Q958">
        <f>VLOOKUP(B958,Лист4!B:N,13,1)</f>
        <v>0</v>
      </c>
    </row>
    <row r="959" spans="1:17" x14ac:dyDescent="0.25">
      <c r="A959" t="s">
        <v>1294</v>
      </c>
      <c r="B959" t="s">
        <v>1295</v>
      </c>
      <c r="C959">
        <v>501</v>
      </c>
      <c r="D959" t="s">
        <v>14</v>
      </c>
      <c r="E959">
        <v>31</v>
      </c>
      <c r="F959">
        <v>307</v>
      </c>
      <c r="G959">
        <v>7592</v>
      </c>
      <c r="H959" t="s">
        <v>15</v>
      </c>
      <c r="I959">
        <f t="shared" si="14"/>
        <v>277</v>
      </c>
      <c r="J959" t="str">
        <f>VLOOKUP(B959,Лист4!B:M,6,1)</f>
        <v>Bacteria</v>
      </c>
      <c r="K959" t="str">
        <f>VLOOKUP(B959,Лист4!B:M,7,1)</f>
        <v xml:space="preserve"> Firmicutes</v>
      </c>
      <c r="L959" t="str">
        <f>VLOOKUP(B959,Лист4!B:M,8,1)</f>
        <v xml:space="preserve"> Bacilli</v>
      </c>
      <c r="M959" t="str">
        <f>VLOOKUP(B959,Лист4!B:M,9,1)</f>
        <v xml:space="preserve"> Lactobacillales</v>
      </c>
      <c r="N959" t="str">
        <f>VLOOKUP(B959,Лист4!B:M,10,1)</f>
        <v xml:space="preserve"> Streptococcaceae</v>
      </c>
      <c r="O959" t="str">
        <f>VLOOKUP(B959,Лист4!B:M,11,1)</f>
        <v>Streptococcus.</v>
      </c>
      <c r="P959">
        <f>VLOOKUP(B959,Лист4!B:M,12,1)</f>
        <v>0</v>
      </c>
      <c r="Q959">
        <f>VLOOKUP(B959,Лист4!B:N,13,1)</f>
        <v>0</v>
      </c>
    </row>
    <row r="960" spans="1:17" x14ac:dyDescent="0.25">
      <c r="A960" t="s">
        <v>1294</v>
      </c>
      <c r="B960" t="s">
        <v>1295</v>
      </c>
      <c r="C960">
        <v>501</v>
      </c>
      <c r="D960" t="s">
        <v>10</v>
      </c>
      <c r="E960">
        <v>320</v>
      </c>
      <c r="F960">
        <v>501</v>
      </c>
      <c r="G960">
        <v>1239</v>
      </c>
      <c r="H960" t="s">
        <v>11</v>
      </c>
      <c r="I960">
        <f t="shared" si="14"/>
        <v>182</v>
      </c>
      <c r="J960" t="str">
        <f>VLOOKUP(B960,Лист4!B:M,6,1)</f>
        <v>Bacteria</v>
      </c>
      <c r="K960" t="str">
        <f>VLOOKUP(B960,Лист4!B:M,7,1)</f>
        <v xml:space="preserve"> Firmicutes</v>
      </c>
      <c r="L960" t="str">
        <f>VLOOKUP(B960,Лист4!B:M,8,1)</f>
        <v xml:space="preserve"> Bacilli</v>
      </c>
      <c r="M960" t="str">
        <f>VLOOKUP(B960,Лист4!B:M,9,1)</f>
        <v xml:space="preserve"> Lactobacillales</v>
      </c>
      <c r="N960" t="str">
        <f>VLOOKUP(B960,Лист4!B:M,10,1)</f>
        <v xml:space="preserve"> Streptococcaceae</v>
      </c>
      <c r="O960" t="str">
        <f>VLOOKUP(B960,Лист4!B:M,11,1)</f>
        <v>Streptococcus.</v>
      </c>
      <c r="P960">
        <f>VLOOKUP(B960,Лист4!B:M,12,1)</f>
        <v>0</v>
      </c>
      <c r="Q960">
        <f>VLOOKUP(B960,Лист4!B:N,13,1)</f>
        <v>0</v>
      </c>
    </row>
    <row r="961" spans="1:17" x14ac:dyDescent="0.25">
      <c r="A961" t="s">
        <v>1296</v>
      </c>
      <c r="B961" t="s">
        <v>1297</v>
      </c>
      <c r="C961">
        <v>485</v>
      </c>
      <c r="D961" t="s">
        <v>14</v>
      </c>
      <c r="E961">
        <v>15</v>
      </c>
      <c r="F961">
        <v>291</v>
      </c>
      <c r="G961">
        <v>7592</v>
      </c>
      <c r="H961" t="s">
        <v>15</v>
      </c>
      <c r="I961">
        <f t="shared" si="14"/>
        <v>277</v>
      </c>
      <c r="J961" t="str">
        <f>VLOOKUP(B961,Лист4!B:M,6,1)</f>
        <v>Bacteria</v>
      </c>
      <c r="K961" t="str">
        <f>VLOOKUP(B961,Лист4!B:M,7,1)</f>
        <v xml:space="preserve"> Firmicutes</v>
      </c>
      <c r="L961" t="str">
        <f>VLOOKUP(B961,Лист4!B:M,8,1)</f>
        <v xml:space="preserve"> Bacilli</v>
      </c>
      <c r="M961" t="str">
        <f>VLOOKUP(B961,Лист4!B:M,9,1)</f>
        <v xml:space="preserve"> Lactobacillales</v>
      </c>
      <c r="N961" t="str">
        <f>VLOOKUP(B961,Лист4!B:M,10,1)</f>
        <v xml:space="preserve"> Streptococcaceae</v>
      </c>
      <c r="O961" t="str">
        <f>VLOOKUP(B961,Лист4!B:M,11,1)</f>
        <v>Streptococcus.</v>
      </c>
      <c r="P961">
        <f>VLOOKUP(B961,Лист4!B:M,12,1)</f>
        <v>0</v>
      </c>
      <c r="Q961">
        <f>VLOOKUP(B961,Лист4!B:N,13,1)</f>
        <v>0</v>
      </c>
    </row>
    <row r="962" spans="1:17" x14ac:dyDescent="0.25">
      <c r="A962" t="s">
        <v>1296</v>
      </c>
      <c r="B962" t="s">
        <v>1297</v>
      </c>
      <c r="C962">
        <v>485</v>
      </c>
      <c r="D962" t="s">
        <v>10</v>
      </c>
      <c r="E962">
        <v>304</v>
      </c>
      <c r="F962">
        <v>485</v>
      </c>
      <c r="G962">
        <v>1239</v>
      </c>
      <c r="H962" t="s">
        <v>11</v>
      </c>
      <c r="I962">
        <f t="shared" si="14"/>
        <v>182</v>
      </c>
      <c r="J962" t="str">
        <f>VLOOKUP(B962,Лист4!B:M,6,1)</f>
        <v>Bacteria</v>
      </c>
      <c r="K962" t="str">
        <f>VLOOKUP(B962,Лист4!B:M,7,1)</f>
        <v xml:space="preserve"> Firmicutes</v>
      </c>
      <c r="L962" t="str">
        <f>VLOOKUP(B962,Лист4!B:M,8,1)</f>
        <v xml:space="preserve"> Bacilli</v>
      </c>
      <c r="M962" t="str">
        <f>VLOOKUP(B962,Лист4!B:M,9,1)</f>
        <v xml:space="preserve"> Lactobacillales</v>
      </c>
      <c r="N962" t="str">
        <f>VLOOKUP(B962,Лист4!B:M,10,1)</f>
        <v xml:space="preserve"> Streptococcaceae</v>
      </c>
      <c r="O962" t="str">
        <f>VLOOKUP(B962,Лист4!B:M,11,1)</f>
        <v>Streptococcus.</v>
      </c>
      <c r="P962">
        <f>VLOOKUP(B962,Лист4!B:M,12,1)</f>
        <v>0</v>
      </c>
      <c r="Q962">
        <f>VLOOKUP(B962,Лист4!B:N,13,1)</f>
        <v>0</v>
      </c>
    </row>
    <row r="963" spans="1:17" x14ac:dyDescent="0.25">
      <c r="A963" t="s">
        <v>1298</v>
      </c>
      <c r="B963" t="s">
        <v>1299</v>
      </c>
      <c r="C963">
        <v>501</v>
      </c>
      <c r="D963" t="s">
        <v>14</v>
      </c>
      <c r="E963">
        <v>31</v>
      </c>
      <c r="F963">
        <v>307</v>
      </c>
      <c r="G963">
        <v>7592</v>
      </c>
      <c r="H963" t="s">
        <v>15</v>
      </c>
      <c r="I963">
        <f t="shared" ref="I963:I1026" si="15">F963-E963+1</f>
        <v>277</v>
      </c>
      <c r="J963" t="str">
        <f>VLOOKUP(B963,Лист4!B:M,6,1)</f>
        <v>Bacteria</v>
      </c>
      <c r="K963" t="str">
        <f>VLOOKUP(B963,Лист4!B:M,7,1)</f>
        <v xml:space="preserve"> Firmicutes</v>
      </c>
      <c r="L963" t="str">
        <f>VLOOKUP(B963,Лист4!B:M,8,1)</f>
        <v xml:space="preserve"> Bacilli</v>
      </c>
      <c r="M963" t="str">
        <f>VLOOKUP(B963,Лист4!B:M,9,1)</f>
        <v xml:space="preserve"> Lactobacillales</v>
      </c>
      <c r="N963" t="str">
        <f>VLOOKUP(B963,Лист4!B:M,10,1)</f>
        <v xml:space="preserve"> Streptococcaceae</v>
      </c>
      <c r="O963" t="str">
        <f>VLOOKUP(B963,Лист4!B:M,11,1)</f>
        <v>Streptococcus.</v>
      </c>
      <c r="P963">
        <f>VLOOKUP(B963,Лист4!B:M,12,1)</f>
        <v>0</v>
      </c>
      <c r="Q963">
        <f>VLOOKUP(B963,Лист4!B:N,13,1)</f>
        <v>0</v>
      </c>
    </row>
    <row r="964" spans="1:17" x14ac:dyDescent="0.25">
      <c r="A964" t="s">
        <v>1298</v>
      </c>
      <c r="B964" t="s">
        <v>1299</v>
      </c>
      <c r="C964">
        <v>501</v>
      </c>
      <c r="D964" t="s">
        <v>10</v>
      </c>
      <c r="E964">
        <v>320</v>
      </c>
      <c r="F964">
        <v>501</v>
      </c>
      <c r="G964">
        <v>1239</v>
      </c>
      <c r="H964" t="s">
        <v>11</v>
      </c>
      <c r="I964">
        <f t="shared" si="15"/>
        <v>182</v>
      </c>
      <c r="J964" t="str">
        <f>VLOOKUP(B964,Лист4!B:M,6,1)</f>
        <v>Bacteria</v>
      </c>
      <c r="K964" t="str">
        <f>VLOOKUP(B964,Лист4!B:M,7,1)</f>
        <v xml:space="preserve"> Firmicutes</v>
      </c>
      <c r="L964" t="str">
        <f>VLOOKUP(B964,Лист4!B:M,8,1)</f>
        <v xml:space="preserve"> Bacilli</v>
      </c>
      <c r="M964" t="str">
        <f>VLOOKUP(B964,Лист4!B:M,9,1)</f>
        <v xml:space="preserve"> Lactobacillales</v>
      </c>
      <c r="N964" t="str">
        <f>VLOOKUP(B964,Лист4!B:M,10,1)</f>
        <v xml:space="preserve"> Streptococcaceae</v>
      </c>
      <c r="O964" t="str">
        <f>VLOOKUP(B964,Лист4!B:M,11,1)</f>
        <v>Streptococcus.</v>
      </c>
      <c r="P964">
        <f>VLOOKUP(B964,Лист4!B:M,12,1)</f>
        <v>0</v>
      </c>
      <c r="Q964">
        <f>VLOOKUP(B964,Лист4!B:N,13,1)</f>
        <v>0</v>
      </c>
    </row>
    <row r="965" spans="1:17" x14ac:dyDescent="0.25">
      <c r="A965" t="s">
        <v>1300</v>
      </c>
      <c r="B965" t="s">
        <v>1301</v>
      </c>
      <c r="C965">
        <v>322</v>
      </c>
      <c r="D965" t="s">
        <v>1302</v>
      </c>
      <c r="E965">
        <v>1</v>
      </c>
      <c r="F965">
        <v>126</v>
      </c>
      <c r="G965">
        <v>262</v>
      </c>
      <c r="H965" t="s">
        <v>1302</v>
      </c>
      <c r="I965">
        <f t="shared" si="15"/>
        <v>126</v>
      </c>
      <c r="J965" t="str">
        <f>VLOOKUP(B965,Лист4!B:M,6,1)</f>
        <v>Bacteria</v>
      </c>
      <c r="K965" t="str">
        <f>VLOOKUP(B965,Лист4!B:M,7,1)</f>
        <v xml:space="preserve"> Firmicutes</v>
      </c>
      <c r="L965" t="str">
        <f>VLOOKUP(B965,Лист4!B:M,8,1)</f>
        <v xml:space="preserve"> Bacilli</v>
      </c>
      <c r="M965" t="str">
        <f>VLOOKUP(B965,Лист4!B:M,9,1)</f>
        <v xml:space="preserve"> Lactobacillales</v>
      </c>
      <c r="N965" t="str">
        <f>VLOOKUP(B965,Лист4!B:M,10,1)</f>
        <v xml:space="preserve"> Carnobacteriaceae</v>
      </c>
      <c r="O965" t="str">
        <f>VLOOKUP(B965,Лист4!B:M,11,1)</f>
        <v>Carnobacterium.</v>
      </c>
      <c r="P965">
        <f>VLOOKUP(B965,Лист4!B:M,12,1)</f>
        <v>0</v>
      </c>
      <c r="Q965">
        <f>VLOOKUP(B965,Лист4!B:N,13,1)</f>
        <v>0</v>
      </c>
    </row>
    <row r="966" spans="1:17" x14ac:dyDescent="0.25">
      <c r="A966" t="s">
        <v>1300</v>
      </c>
      <c r="B966" t="s">
        <v>1301</v>
      </c>
      <c r="C966">
        <v>322</v>
      </c>
      <c r="D966" t="s">
        <v>10</v>
      </c>
      <c r="E966">
        <v>142</v>
      </c>
      <c r="F966">
        <v>322</v>
      </c>
      <c r="G966">
        <v>1239</v>
      </c>
      <c r="H966" t="s">
        <v>11</v>
      </c>
      <c r="I966">
        <f t="shared" si="15"/>
        <v>181</v>
      </c>
      <c r="J966" t="str">
        <f>VLOOKUP(B966,Лист4!B:M,6,1)</f>
        <v>Bacteria</v>
      </c>
      <c r="K966" t="str">
        <f>VLOOKUP(B966,Лист4!B:M,7,1)</f>
        <v xml:space="preserve"> Firmicutes</v>
      </c>
      <c r="L966" t="str">
        <f>VLOOKUP(B966,Лист4!B:M,8,1)</f>
        <v xml:space="preserve"> Bacilli</v>
      </c>
      <c r="M966" t="str">
        <f>VLOOKUP(B966,Лист4!B:M,9,1)</f>
        <v xml:space="preserve"> Lactobacillales</v>
      </c>
      <c r="N966" t="str">
        <f>VLOOKUP(B966,Лист4!B:M,10,1)</f>
        <v xml:space="preserve"> Carnobacteriaceae</v>
      </c>
      <c r="O966" t="str">
        <f>VLOOKUP(B966,Лист4!B:M,11,1)</f>
        <v>Carnobacterium.</v>
      </c>
      <c r="P966">
        <f>VLOOKUP(B966,Лист4!B:M,12,1)</f>
        <v>0</v>
      </c>
      <c r="Q966">
        <f>VLOOKUP(B966,Лист4!B:N,13,1)</f>
        <v>0</v>
      </c>
    </row>
    <row r="967" spans="1:17" x14ac:dyDescent="0.25">
      <c r="A967" t="s">
        <v>1303</v>
      </c>
      <c r="B967" t="s">
        <v>1304</v>
      </c>
      <c r="C967">
        <v>225</v>
      </c>
      <c r="D967" t="s">
        <v>10</v>
      </c>
      <c r="E967">
        <v>15</v>
      </c>
      <c r="F967">
        <v>159</v>
      </c>
      <c r="G967">
        <v>1239</v>
      </c>
      <c r="H967" t="s">
        <v>11</v>
      </c>
      <c r="I967">
        <f t="shared" si="15"/>
        <v>145</v>
      </c>
      <c r="J967" t="str">
        <f>VLOOKUP(B967,Лист4!B:M,6,1)</f>
        <v>Archaea</v>
      </c>
      <c r="K967" t="str">
        <f>VLOOKUP(B967,Лист4!B:M,7,1)</f>
        <v xml:space="preserve"> Euryarchaeota</v>
      </c>
      <c r="L967" t="str">
        <f>VLOOKUP(B967,Лист4!B:M,8,1)</f>
        <v xml:space="preserve"> Methanomicrobia</v>
      </c>
      <c r="M967" t="str">
        <f>VLOOKUP(B967,Лист4!B:M,9,1)</f>
        <v xml:space="preserve"> Methanosarcinales</v>
      </c>
      <c r="N967" t="str">
        <f>VLOOKUP(B967,Лист4!B:M,10,1)</f>
        <v>Methanosaetaceae</v>
      </c>
      <c r="O967" t="str">
        <f>VLOOKUP(B967,Лист4!B:M,11,1)</f>
        <v xml:space="preserve"> Methanosaeta.</v>
      </c>
      <c r="P967">
        <f>VLOOKUP(B967,Лист4!B:M,12,1)</f>
        <v>0</v>
      </c>
      <c r="Q967">
        <f>VLOOKUP(B967,Лист4!B:N,13,1)</f>
        <v>0</v>
      </c>
    </row>
    <row r="968" spans="1:17" x14ac:dyDescent="0.25">
      <c r="A968" t="s">
        <v>1305</v>
      </c>
      <c r="B968" t="s">
        <v>1306</v>
      </c>
      <c r="C968">
        <v>503</v>
      </c>
      <c r="D968" t="s">
        <v>14</v>
      </c>
      <c r="E968">
        <v>32</v>
      </c>
      <c r="F968">
        <v>308</v>
      </c>
      <c r="G968">
        <v>7592</v>
      </c>
      <c r="H968" t="s">
        <v>15</v>
      </c>
      <c r="I968">
        <f t="shared" si="15"/>
        <v>277</v>
      </c>
      <c r="J968" t="str">
        <f>VLOOKUP(B968,Лист4!B:M,6,1)</f>
        <v>Bacteria</v>
      </c>
      <c r="K968" t="str">
        <f>VLOOKUP(B968,Лист4!B:M,7,1)</f>
        <v xml:space="preserve"> Firmicutes</v>
      </c>
      <c r="L968" t="str">
        <f>VLOOKUP(B968,Лист4!B:M,8,1)</f>
        <v xml:space="preserve"> Bacilli</v>
      </c>
      <c r="M968" t="str">
        <f>VLOOKUP(B968,Лист4!B:M,9,1)</f>
        <v xml:space="preserve"> Lactobacillales</v>
      </c>
      <c r="N968" t="str">
        <f>VLOOKUP(B968,Лист4!B:M,10,1)</f>
        <v xml:space="preserve"> Streptococcaceae</v>
      </c>
      <c r="O968" t="str">
        <f>VLOOKUP(B968,Лист4!B:M,11,1)</f>
        <v>Streptococcus.</v>
      </c>
      <c r="P968">
        <f>VLOOKUP(B968,Лист4!B:M,12,1)</f>
        <v>0</v>
      </c>
      <c r="Q968">
        <f>VLOOKUP(B968,Лист4!B:N,13,1)</f>
        <v>0</v>
      </c>
    </row>
    <row r="969" spans="1:17" x14ac:dyDescent="0.25">
      <c r="A969" t="s">
        <v>1305</v>
      </c>
      <c r="B969" t="s">
        <v>1306</v>
      </c>
      <c r="C969">
        <v>503</v>
      </c>
      <c r="D969" t="s">
        <v>10</v>
      </c>
      <c r="E969">
        <v>322</v>
      </c>
      <c r="F969">
        <v>503</v>
      </c>
      <c r="G969">
        <v>1239</v>
      </c>
      <c r="H969" t="s">
        <v>11</v>
      </c>
      <c r="I969">
        <f t="shared" si="15"/>
        <v>182</v>
      </c>
      <c r="J969" t="str">
        <f>VLOOKUP(B969,Лист4!B:M,6,1)</f>
        <v>Bacteria</v>
      </c>
      <c r="K969" t="str">
        <f>VLOOKUP(B969,Лист4!B:M,7,1)</f>
        <v xml:space="preserve"> Firmicutes</v>
      </c>
      <c r="L969" t="str">
        <f>VLOOKUP(B969,Лист4!B:M,8,1)</f>
        <v xml:space="preserve"> Bacilli</v>
      </c>
      <c r="M969" t="str">
        <f>VLOOKUP(B969,Лист4!B:M,9,1)</f>
        <v xml:space="preserve"> Lactobacillales</v>
      </c>
      <c r="N969" t="str">
        <f>VLOOKUP(B969,Лист4!B:M,10,1)</f>
        <v xml:space="preserve"> Streptococcaceae</v>
      </c>
      <c r="O969" t="str">
        <f>VLOOKUP(B969,Лист4!B:M,11,1)</f>
        <v>Streptococcus.</v>
      </c>
      <c r="P969">
        <f>VLOOKUP(B969,Лист4!B:M,12,1)</f>
        <v>0</v>
      </c>
      <c r="Q969">
        <f>VLOOKUP(B969,Лист4!B:N,13,1)</f>
        <v>0</v>
      </c>
    </row>
    <row r="970" spans="1:17" x14ac:dyDescent="0.25">
      <c r="A970" t="s">
        <v>1307</v>
      </c>
      <c r="B970" t="s">
        <v>1308</v>
      </c>
      <c r="C970">
        <v>516</v>
      </c>
      <c r="D970" t="s">
        <v>14</v>
      </c>
      <c r="E970">
        <v>35</v>
      </c>
      <c r="F970">
        <v>321</v>
      </c>
      <c r="G970">
        <v>7592</v>
      </c>
      <c r="H970" t="s">
        <v>15</v>
      </c>
      <c r="I970">
        <f t="shared" si="15"/>
        <v>287</v>
      </c>
      <c r="J970" t="str">
        <f>VLOOKUP(B970,Лист4!B:M,6,1)</f>
        <v>Bacteria</v>
      </c>
      <c r="K970" t="str">
        <f>VLOOKUP(B970,Лист4!B:M,7,1)</f>
        <v xml:space="preserve"> Firmicutes</v>
      </c>
      <c r="L970" t="str">
        <f>VLOOKUP(B970,Лист4!B:M,8,1)</f>
        <v xml:space="preserve"> Bacilli</v>
      </c>
      <c r="M970" t="str">
        <f>VLOOKUP(B970,Лист4!B:M,9,1)</f>
        <v xml:space="preserve"> Bacillales</v>
      </c>
      <c r="N970" t="str">
        <f>VLOOKUP(B970,Лист4!B:M,10,1)</f>
        <v xml:space="preserve"> Staphylococcus.</v>
      </c>
      <c r="O970">
        <f>VLOOKUP(B970,Лист4!B:M,11,1)</f>
        <v>0</v>
      </c>
      <c r="P970">
        <f>VLOOKUP(B970,Лист4!B:M,12,1)</f>
        <v>0</v>
      </c>
      <c r="Q970">
        <f>VLOOKUP(B970,Лист4!B:N,13,1)</f>
        <v>0</v>
      </c>
    </row>
    <row r="971" spans="1:17" x14ac:dyDescent="0.25">
      <c r="A971" t="s">
        <v>1307</v>
      </c>
      <c r="B971" t="s">
        <v>1308</v>
      </c>
      <c r="C971">
        <v>516</v>
      </c>
      <c r="D971" t="s">
        <v>10</v>
      </c>
      <c r="E971">
        <v>335</v>
      </c>
      <c r="F971">
        <v>516</v>
      </c>
      <c r="G971">
        <v>1239</v>
      </c>
      <c r="H971" t="s">
        <v>11</v>
      </c>
      <c r="I971">
        <f t="shared" si="15"/>
        <v>182</v>
      </c>
      <c r="J971" t="str">
        <f>VLOOKUP(B971,Лист4!B:M,6,1)</f>
        <v>Bacteria</v>
      </c>
      <c r="K971" t="str">
        <f>VLOOKUP(B971,Лист4!B:M,7,1)</f>
        <v xml:space="preserve"> Firmicutes</v>
      </c>
      <c r="L971" t="str">
        <f>VLOOKUP(B971,Лист4!B:M,8,1)</f>
        <v xml:space="preserve"> Bacilli</v>
      </c>
      <c r="M971" t="str">
        <f>VLOOKUP(B971,Лист4!B:M,9,1)</f>
        <v xml:space="preserve"> Bacillales</v>
      </c>
      <c r="N971" t="str">
        <f>VLOOKUP(B971,Лист4!B:M,10,1)</f>
        <v xml:space="preserve"> Staphylococcus.</v>
      </c>
      <c r="O971">
        <f>VLOOKUP(B971,Лист4!B:M,11,1)</f>
        <v>0</v>
      </c>
      <c r="P971">
        <f>VLOOKUP(B971,Лист4!B:M,12,1)</f>
        <v>0</v>
      </c>
      <c r="Q971">
        <f>VLOOKUP(B971,Лист4!B:N,13,1)</f>
        <v>0</v>
      </c>
    </row>
    <row r="972" spans="1:17" x14ac:dyDescent="0.25">
      <c r="A972" t="s">
        <v>1309</v>
      </c>
      <c r="B972" t="s">
        <v>1310</v>
      </c>
      <c r="C972">
        <v>216</v>
      </c>
      <c r="D972" t="s">
        <v>10</v>
      </c>
      <c r="E972">
        <v>35</v>
      </c>
      <c r="F972">
        <v>216</v>
      </c>
      <c r="G972">
        <v>1239</v>
      </c>
      <c r="H972" t="s">
        <v>11</v>
      </c>
      <c r="I972">
        <f t="shared" si="15"/>
        <v>182</v>
      </c>
      <c r="J972" t="str">
        <f>VLOOKUP(B972,Лист4!B:M,6,1)</f>
        <v>Bacteria</v>
      </c>
      <c r="K972" t="str">
        <f>VLOOKUP(B972,Лист4!B:M,7,1)</f>
        <v xml:space="preserve"> Proteobacteria</v>
      </c>
      <c r="L972" t="str">
        <f>VLOOKUP(B972,Лист4!B:M,8,1)</f>
        <v xml:space="preserve"> Gammaproteobacteria</v>
      </c>
      <c r="M972" t="str">
        <f>VLOOKUP(B972,Лист4!B:M,9,1)</f>
        <v xml:space="preserve"> Enterobacteriales</v>
      </c>
      <c r="N972" t="str">
        <f>VLOOKUP(B972,Лист4!B:M,10,1)</f>
        <v>Enterobacteriaceae</v>
      </c>
      <c r="O972" t="str">
        <f>VLOOKUP(B972,Лист4!B:M,11,1)</f>
        <v xml:space="preserve"> Escherichia.</v>
      </c>
      <c r="P972">
        <f>VLOOKUP(B972,Лист4!B:M,12,1)</f>
        <v>0</v>
      </c>
      <c r="Q972">
        <f>VLOOKUP(B972,Лист4!B:N,13,1)</f>
        <v>0</v>
      </c>
    </row>
    <row r="973" spans="1:17" x14ac:dyDescent="0.25">
      <c r="A973" t="s">
        <v>1311</v>
      </c>
      <c r="B973" t="s">
        <v>1312</v>
      </c>
      <c r="C973">
        <v>219</v>
      </c>
      <c r="D973" t="s">
        <v>10</v>
      </c>
      <c r="E973">
        <v>38</v>
      </c>
      <c r="F973">
        <v>219</v>
      </c>
      <c r="G973">
        <v>1239</v>
      </c>
      <c r="H973" t="s">
        <v>11</v>
      </c>
      <c r="I973">
        <f t="shared" si="15"/>
        <v>182</v>
      </c>
      <c r="J973" t="str">
        <f>VLOOKUP(B973,Лист4!B:M,6,1)</f>
        <v>Bacteria</v>
      </c>
      <c r="K973" t="str">
        <f>VLOOKUP(B973,Лист4!B:M,7,1)</f>
        <v xml:space="preserve"> Proteobacteria</v>
      </c>
      <c r="L973" t="str">
        <f>VLOOKUP(B973,Лист4!B:M,8,1)</f>
        <v xml:space="preserve"> Gammaproteobacteria</v>
      </c>
      <c r="M973" t="str">
        <f>VLOOKUP(B973,Лист4!B:M,9,1)</f>
        <v xml:space="preserve"> Enterobacteriales</v>
      </c>
      <c r="N973" t="str">
        <f>VLOOKUP(B973,Лист4!B:M,10,1)</f>
        <v>Enterobacteriaceae</v>
      </c>
      <c r="O973" t="str">
        <f>VLOOKUP(B973,Лист4!B:M,11,1)</f>
        <v xml:space="preserve"> Yersinia.</v>
      </c>
      <c r="P973">
        <f>VLOOKUP(B973,Лист4!B:M,12,1)</f>
        <v>0</v>
      </c>
      <c r="Q973">
        <f>VLOOKUP(B973,Лист4!B:N,13,1)</f>
        <v>0</v>
      </c>
    </row>
    <row r="974" spans="1:17" x14ac:dyDescent="0.25">
      <c r="A974" t="s">
        <v>1313</v>
      </c>
      <c r="B974" t="s">
        <v>1314</v>
      </c>
      <c r="C974">
        <v>216</v>
      </c>
      <c r="D974" t="s">
        <v>10</v>
      </c>
      <c r="E974">
        <v>35</v>
      </c>
      <c r="F974">
        <v>216</v>
      </c>
      <c r="G974">
        <v>1239</v>
      </c>
      <c r="H974" t="s">
        <v>11</v>
      </c>
      <c r="I974">
        <f t="shared" si="15"/>
        <v>182</v>
      </c>
      <c r="J974" t="str">
        <f>VLOOKUP(B974,Лист4!B:M,6,1)</f>
        <v>Bacteria</v>
      </c>
      <c r="K974" t="str">
        <f>VLOOKUP(B974,Лист4!B:M,7,1)</f>
        <v xml:space="preserve"> Proteobacteria</v>
      </c>
      <c r="L974" t="str">
        <f>VLOOKUP(B974,Лист4!B:M,8,1)</f>
        <v xml:space="preserve"> Gammaproteobacteria</v>
      </c>
      <c r="M974" t="str">
        <f>VLOOKUP(B974,Лист4!B:M,9,1)</f>
        <v xml:space="preserve"> Enterobacteriales</v>
      </c>
      <c r="N974" t="str">
        <f>VLOOKUP(B974,Лист4!B:M,10,1)</f>
        <v>Enterobacteriaceae</v>
      </c>
      <c r="O974" t="str">
        <f>VLOOKUP(B974,Лист4!B:M,11,1)</f>
        <v xml:space="preserve"> Shigella.</v>
      </c>
      <c r="P974">
        <f>VLOOKUP(B974,Лист4!B:M,12,1)</f>
        <v>0</v>
      </c>
      <c r="Q974">
        <f>VLOOKUP(B974,Лист4!B:N,13,1)</f>
        <v>0</v>
      </c>
    </row>
    <row r="975" spans="1:17" x14ac:dyDescent="0.25">
      <c r="A975" t="s">
        <v>1315</v>
      </c>
      <c r="B975" t="s">
        <v>1316</v>
      </c>
      <c r="C975">
        <v>216</v>
      </c>
      <c r="D975" t="s">
        <v>10</v>
      </c>
      <c r="E975">
        <v>35</v>
      </c>
      <c r="F975">
        <v>216</v>
      </c>
      <c r="G975">
        <v>1239</v>
      </c>
      <c r="H975" t="s">
        <v>11</v>
      </c>
      <c r="I975">
        <f t="shared" si="15"/>
        <v>182</v>
      </c>
      <c r="J975" t="str">
        <f>VLOOKUP(B975,Лист4!B:M,6,1)</f>
        <v>Bacteria</v>
      </c>
      <c r="K975" t="str">
        <f>VLOOKUP(B975,Лист4!B:M,7,1)</f>
        <v xml:space="preserve"> Proteobacteria</v>
      </c>
      <c r="L975" t="str">
        <f>VLOOKUP(B975,Лист4!B:M,8,1)</f>
        <v xml:space="preserve"> Gammaproteobacteria</v>
      </c>
      <c r="M975" t="str">
        <f>VLOOKUP(B975,Лист4!B:M,9,1)</f>
        <v xml:space="preserve"> Enterobacteriales</v>
      </c>
      <c r="N975" t="str">
        <f>VLOOKUP(B975,Лист4!B:M,10,1)</f>
        <v>Enterobacteriaceae</v>
      </c>
      <c r="O975" t="str">
        <f>VLOOKUP(B975,Лист4!B:M,11,1)</f>
        <v xml:space="preserve"> Escherichia.</v>
      </c>
      <c r="P975">
        <f>VLOOKUP(B975,Лист4!B:M,12,1)</f>
        <v>0</v>
      </c>
      <c r="Q975">
        <f>VLOOKUP(B975,Лист4!B:N,13,1)</f>
        <v>0</v>
      </c>
    </row>
    <row r="976" spans="1:17" x14ac:dyDescent="0.25">
      <c r="A976" t="s">
        <v>1317</v>
      </c>
      <c r="B976" t="s">
        <v>1318</v>
      </c>
      <c r="C976">
        <v>216</v>
      </c>
      <c r="D976" t="s">
        <v>10</v>
      </c>
      <c r="E976">
        <v>35</v>
      </c>
      <c r="F976">
        <v>216</v>
      </c>
      <c r="G976">
        <v>1239</v>
      </c>
      <c r="H976" t="s">
        <v>11</v>
      </c>
      <c r="I976">
        <f t="shared" si="15"/>
        <v>182</v>
      </c>
      <c r="J976" t="str">
        <f>VLOOKUP(B976,Лист4!B:M,6,1)</f>
        <v>Bacteria</v>
      </c>
      <c r="K976" t="str">
        <f>VLOOKUP(B976,Лист4!B:M,7,1)</f>
        <v xml:space="preserve"> Proteobacteria</v>
      </c>
      <c r="L976" t="str">
        <f>VLOOKUP(B976,Лист4!B:M,8,1)</f>
        <v xml:space="preserve"> Gammaproteobacteria</v>
      </c>
      <c r="M976" t="str">
        <f>VLOOKUP(B976,Лист4!B:M,9,1)</f>
        <v xml:space="preserve"> Enterobacteriales</v>
      </c>
      <c r="N976" t="str">
        <f>VLOOKUP(B976,Лист4!B:M,10,1)</f>
        <v>Enterobacteriaceae</v>
      </c>
      <c r="O976" t="str">
        <f>VLOOKUP(B976,Лист4!B:M,11,1)</f>
        <v xml:space="preserve"> Escherichia.</v>
      </c>
      <c r="P976">
        <f>VLOOKUP(B976,Лист4!B:M,12,1)</f>
        <v>0</v>
      </c>
      <c r="Q976">
        <f>VLOOKUP(B976,Лист4!B:N,13,1)</f>
        <v>0</v>
      </c>
    </row>
    <row r="977" spans="1:17" x14ac:dyDescent="0.25">
      <c r="A977" t="s">
        <v>1319</v>
      </c>
      <c r="B977" t="s">
        <v>1320</v>
      </c>
      <c r="C977">
        <v>216</v>
      </c>
      <c r="D977" t="s">
        <v>10</v>
      </c>
      <c r="E977">
        <v>35</v>
      </c>
      <c r="F977">
        <v>216</v>
      </c>
      <c r="G977">
        <v>1239</v>
      </c>
      <c r="H977" t="s">
        <v>11</v>
      </c>
      <c r="I977">
        <f t="shared" si="15"/>
        <v>182</v>
      </c>
      <c r="J977" t="str">
        <f>VLOOKUP(B977,Лист4!B:M,6,1)</f>
        <v>Bacteria</v>
      </c>
      <c r="K977" t="str">
        <f>VLOOKUP(B977,Лист4!B:M,7,1)</f>
        <v xml:space="preserve"> Proteobacteria</v>
      </c>
      <c r="L977" t="str">
        <f>VLOOKUP(B977,Лист4!B:M,8,1)</f>
        <v xml:space="preserve"> Gammaproteobacteria</v>
      </c>
      <c r="M977" t="str">
        <f>VLOOKUP(B977,Лист4!B:M,9,1)</f>
        <v xml:space="preserve"> Enterobacteriales</v>
      </c>
      <c r="N977" t="str">
        <f>VLOOKUP(B977,Лист4!B:M,10,1)</f>
        <v>Enterobacteriaceae</v>
      </c>
      <c r="O977" t="str">
        <f>VLOOKUP(B977,Лист4!B:M,11,1)</f>
        <v xml:space="preserve"> Escherichia.</v>
      </c>
      <c r="P977">
        <f>VLOOKUP(B977,Лист4!B:M,12,1)</f>
        <v>0</v>
      </c>
      <c r="Q977">
        <f>VLOOKUP(B977,Лист4!B:N,13,1)</f>
        <v>0</v>
      </c>
    </row>
    <row r="978" spans="1:17" x14ac:dyDescent="0.25">
      <c r="A978" t="s">
        <v>1321</v>
      </c>
      <c r="B978" t="s">
        <v>1322</v>
      </c>
      <c r="C978">
        <v>216</v>
      </c>
      <c r="D978" t="s">
        <v>10</v>
      </c>
      <c r="E978">
        <v>35</v>
      </c>
      <c r="F978">
        <v>216</v>
      </c>
      <c r="G978">
        <v>1239</v>
      </c>
      <c r="H978" t="s">
        <v>11</v>
      </c>
      <c r="I978">
        <f t="shared" si="15"/>
        <v>182</v>
      </c>
      <c r="J978" t="str">
        <f>VLOOKUP(B978,Лист4!B:M,6,1)</f>
        <v>Bacteria</v>
      </c>
      <c r="K978" t="str">
        <f>VLOOKUP(B978,Лист4!B:M,7,1)</f>
        <v xml:space="preserve"> Proteobacteria</v>
      </c>
      <c r="L978" t="str">
        <f>VLOOKUP(B978,Лист4!B:M,8,1)</f>
        <v xml:space="preserve"> Gammaproteobacteria</v>
      </c>
      <c r="M978" t="str">
        <f>VLOOKUP(B978,Лист4!B:M,9,1)</f>
        <v xml:space="preserve"> Enterobacteriales</v>
      </c>
      <c r="N978" t="str">
        <f>VLOOKUP(B978,Лист4!B:M,10,1)</f>
        <v>Enterobacteriaceae</v>
      </c>
      <c r="O978" t="str">
        <f>VLOOKUP(B978,Лист4!B:M,11,1)</f>
        <v xml:space="preserve"> Escherichia.</v>
      </c>
      <c r="P978">
        <f>VLOOKUP(B978,Лист4!B:M,12,1)</f>
        <v>0</v>
      </c>
      <c r="Q978">
        <f>VLOOKUP(B978,Лист4!B:N,13,1)</f>
        <v>0</v>
      </c>
    </row>
    <row r="979" spans="1:17" x14ac:dyDescent="0.25">
      <c r="A979" t="s">
        <v>1323</v>
      </c>
      <c r="B979" t="s">
        <v>1324</v>
      </c>
      <c r="C979">
        <v>216</v>
      </c>
      <c r="D979" t="s">
        <v>10</v>
      </c>
      <c r="E979">
        <v>35</v>
      </c>
      <c r="F979">
        <v>216</v>
      </c>
      <c r="G979">
        <v>1239</v>
      </c>
      <c r="H979" t="s">
        <v>11</v>
      </c>
      <c r="I979">
        <f t="shared" si="15"/>
        <v>182</v>
      </c>
      <c r="J979" t="str">
        <f>VLOOKUP(B979,Лист4!B:M,6,1)</f>
        <v>Bacteria</v>
      </c>
      <c r="K979" t="str">
        <f>VLOOKUP(B979,Лист4!B:M,7,1)</f>
        <v xml:space="preserve"> Proteobacteria</v>
      </c>
      <c r="L979" t="str">
        <f>VLOOKUP(B979,Лист4!B:M,8,1)</f>
        <v xml:space="preserve"> Gammaproteobacteria</v>
      </c>
      <c r="M979" t="str">
        <f>VLOOKUP(B979,Лист4!B:M,9,1)</f>
        <v xml:space="preserve"> Enterobacteriales</v>
      </c>
      <c r="N979" t="str">
        <f>VLOOKUP(B979,Лист4!B:M,10,1)</f>
        <v>Enterobacteriaceae</v>
      </c>
      <c r="O979" t="str">
        <f>VLOOKUP(B979,Лист4!B:M,11,1)</f>
        <v xml:space="preserve"> Escherichia.</v>
      </c>
      <c r="P979">
        <f>VLOOKUP(B979,Лист4!B:M,12,1)</f>
        <v>0</v>
      </c>
      <c r="Q979">
        <f>VLOOKUP(B979,Лист4!B:N,13,1)</f>
        <v>0</v>
      </c>
    </row>
    <row r="980" spans="1:17" x14ac:dyDescent="0.25">
      <c r="A980" t="s">
        <v>1325</v>
      </c>
      <c r="B980" t="s">
        <v>1326</v>
      </c>
      <c r="C980">
        <v>216</v>
      </c>
      <c r="D980" t="s">
        <v>10</v>
      </c>
      <c r="E980">
        <v>35</v>
      </c>
      <c r="F980">
        <v>216</v>
      </c>
      <c r="G980">
        <v>1239</v>
      </c>
      <c r="H980" t="s">
        <v>11</v>
      </c>
      <c r="I980">
        <f t="shared" si="15"/>
        <v>182</v>
      </c>
      <c r="J980" t="str">
        <f>VLOOKUP(B980,Лист4!B:M,6,1)</f>
        <v>Bacteria</v>
      </c>
      <c r="K980" t="str">
        <f>VLOOKUP(B980,Лист4!B:M,7,1)</f>
        <v xml:space="preserve"> Proteobacteria</v>
      </c>
      <c r="L980" t="str">
        <f>VLOOKUP(B980,Лист4!B:M,8,1)</f>
        <v xml:space="preserve"> Gammaproteobacteria</v>
      </c>
      <c r="M980" t="str">
        <f>VLOOKUP(B980,Лист4!B:M,9,1)</f>
        <v xml:space="preserve"> Enterobacteriales</v>
      </c>
      <c r="N980" t="str">
        <f>VLOOKUP(B980,Лист4!B:M,10,1)</f>
        <v>Enterobacteriaceae</v>
      </c>
      <c r="O980" t="str">
        <f>VLOOKUP(B980,Лист4!B:M,11,1)</f>
        <v xml:space="preserve"> Escherichia.</v>
      </c>
      <c r="P980">
        <f>VLOOKUP(B980,Лист4!B:M,12,1)</f>
        <v>0</v>
      </c>
      <c r="Q980">
        <f>VLOOKUP(B980,Лист4!B:N,13,1)</f>
        <v>0</v>
      </c>
    </row>
    <row r="981" spans="1:17" x14ac:dyDescent="0.25">
      <c r="A981" t="s">
        <v>1327</v>
      </c>
      <c r="B981" t="s">
        <v>1328</v>
      </c>
      <c r="C981">
        <v>216</v>
      </c>
      <c r="D981" t="s">
        <v>10</v>
      </c>
      <c r="E981">
        <v>35</v>
      </c>
      <c r="F981">
        <v>216</v>
      </c>
      <c r="G981">
        <v>1239</v>
      </c>
      <c r="H981" t="s">
        <v>11</v>
      </c>
      <c r="I981">
        <f t="shared" si="15"/>
        <v>182</v>
      </c>
      <c r="J981" t="str">
        <f>VLOOKUP(B981,Лист4!B:M,6,1)</f>
        <v>Bacteria</v>
      </c>
      <c r="K981" t="str">
        <f>VLOOKUP(B981,Лист4!B:M,7,1)</f>
        <v xml:space="preserve"> Proteobacteria</v>
      </c>
      <c r="L981" t="str">
        <f>VLOOKUP(B981,Лист4!B:M,8,1)</f>
        <v xml:space="preserve"> Gammaproteobacteria</v>
      </c>
      <c r="M981" t="str">
        <f>VLOOKUP(B981,Лист4!B:M,9,1)</f>
        <v xml:space="preserve"> Enterobacteriales</v>
      </c>
      <c r="N981" t="str">
        <f>VLOOKUP(B981,Лист4!B:M,10,1)</f>
        <v>Enterobacteriaceae</v>
      </c>
      <c r="O981" t="str">
        <f>VLOOKUP(B981,Лист4!B:M,11,1)</f>
        <v xml:space="preserve"> Escherichia.</v>
      </c>
      <c r="P981">
        <f>VLOOKUP(B981,Лист4!B:M,12,1)</f>
        <v>0</v>
      </c>
      <c r="Q981">
        <f>VLOOKUP(B981,Лист4!B:N,13,1)</f>
        <v>0</v>
      </c>
    </row>
    <row r="982" spans="1:17" x14ac:dyDescent="0.25">
      <c r="A982" t="s">
        <v>1329</v>
      </c>
      <c r="B982" t="s">
        <v>1330</v>
      </c>
      <c r="C982">
        <v>223</v>
      </c>
      <c r="D982" t="s">
        <v>10</v>
      </c>
      <c r="E982">
        <v>42</v>
      </c>
      <c r="F982">
        <v>223</v>
      </c>
      <c r="G982">
        <v>1239</v>
      </c>
      <c r="H982" t="s">
        <v>11</v>
      </c>
      <c r="I982">
        <f t="shared" si="15"/>
        <v>182</v>
      </c>
      <c r="J982" t="str">
        <f>VLOOKUP(B982,Лист4!B:M,6,1)</f>
        <v>Bacteria</v>
      </c>
      <c r="K982" t="str">
        <f>VLOOKUP(B982,Лист4!B:M,7,1)</f>
        <v xml:space="preserve"> Proteobacteria</v>
      </c>
      <c r="L982" t="str">
        <f>VLOOKUP(B982,Лист4!B:M,8,1)</f>
        <v xml:space="preserve"> Gammaproteobacteria</v>
      </c>
      <c r="M982" t="str">
        <f>VLOOKUP(B982,Лист4!B:M,9,1)</f>
        <v xml:space="preserve"> Enterobacteriales</v>
      </c>
      <c r="N982" t="str">
        <f>VLOOKUP(B982,Лист4!B:M,10,1)</f>
        <v>Enterobacteriaceae</v>
      </c>
      <c r="O982" t="str">
        <f>VLOOKUP(B982,Лист4!B:M,11,1)</f>
        <v xml:space="preserve"> Escherichia.</v>
      </c>
      <c r="P982">
        <f>VLOOKUP(B982,Лист4!B:M,12,1)</f>
        <v>0</v>
      </c>
      <c r="Q982">
        <f>VLOOKUP(B982,Лист4!B:N,13,1)</f>
        <v>0</v>
      </c>
    </row>
    <row r="983" spans="1:17" x14ac:dyDescent="0.25">
      <c r="A983" t="s">
        <v>1331</v>
      </c>
      <c r="B983" t="s">
        <v>1332</v>
      </c>
      <c r="C983">
        <v>216</v>
      </c>
      <c r="D983" t="s">
        <v>10</v>
      </c>
      <c r="E983">
        <v>35</v>
      </c>
      <c r="F983">
        <v>216</v>
      </c>
      <c r="G983">
        <v>1239</v>
      </c>
      <c r="H983" t="s">
        <v>11</v>
      </c>
      <c r="I983">
        <f t="shared" si="15"/>
        <v>182</v>
      </c>
      <c r="J983" t="str">
        <f>VLOOKUP(B983,Лист4!B:M,6,1)</f>
        <v>Bacteria</v>
      </c>
      <c r="K983" t="str">
        <f>VLOOKUP(B983,Лист4!B:M,7,1)</f>
        <v xml:space="preserve"> Proteobacteria</v>
      </c>
      <c r="L983" t="str">
        <f>VLOOKUP(B983,Лист4!B:M,8,1)</f>
        <v xml:space="preserve"> Gammaproteobacteria</v>
      </c>
      <c r="M983" t="str">
        <f>VLOOKUP(B983,Лист4!B:M,9,1)</f>
        <v xml:space="preserve"> Enterobacteriales</v>
      </c>
      <c r="N983" t="str">
        <f>VLOOKUP(B983,Лист4!B:M,10,1)</f>
        <v>Enterobacteriaceae</v>
      </c>
      <c r="O983" t="str">
        <f>VLOOKUP(B983,Лист4!B:M,11,1)</f>
        <v xml:space="preserve"> Escherichia.</v>
      </c>
      <c r="P983">
        <f>VLOOKUP(B983,Лист4!B:M,12,1)</f>
        <v>0</v>
      </c>
      <c r="Q983">
        <f>VLOOKUP(B983,Лист4!B:N,13,1)</f>
        <v>0</v>
      </c>
    </row>
    <row r="984" spans="1:17" x14ac:dyDescent="0.25">
      <c r="A984" t="s">
        <v>1333</v>
      </c>
      <c r="B984" t="s">
        <v>1334</v>
      </c>
      <c r="C984">
        <v>227</v>
      </c>
      <c r="D984" t="s">
        <v>10</v>
      </c>
      <c r="E984">
        <v>48</v>
      </c>
      <c r="F984">
        <v>227</v>
      </c>
      <c r="G984">
        <v>1239</v>
      </c>
      <c r="H984" t="s">
        <v>11</v>
      </c>
      <c r="I984">
        <f t="shared" si="15"/>
        <v>180</v>
      </c>
      <c r="J984" t="str">
        <f>VLOOKUP(B984,Лист4!B:M,6,1)</f>
        <v>Bacteria</v>
      </c>
      <c r="K984" t="str">
        <f>VLOOKUP(B984,Лист4!B:M,7,1)</f>
        <v xml:space="preserve"> Proteobacteria</v>
      </c>
      <c r="L984" t="str">
        <f>VLOOKUP(B984,Лист4!B:M,8,1)</f>
        <v xml:space="preserve"> Alphaproteobacteria</v>
      </c>
      <c r="M984" t="str">
        <f>VLOOKUP(B984,Лист4!B:M,9,1)</f>
        <v xml:space="preserve"> Rhizobiales</v>
      </c>
      <c r="N984" t="str">
        <f>VLOOKUP(B984,Лист4!B:M,10,1)</f>
        <v>Rhizobiaceae</v>
      </c>
      <c r="O984" t="str">
        <f>VLOOKUP(B984,Лист4!B:M,11,1)</f>
        <v xml:space="preserve"> Rhizobium/Agrobacterium group</v>
      </c>
      <c r="P984" t="str">
        <f>VLOOKUP(B984,Лист4!B:M,12,1)</f>
        <v xml:space="preserve"> Agrobacterium.</v>
      </c>
      <c r="Q984">
        <f>VLOOKUP(B984,Лист4!B:N,13,1)</f>
        <v>0</v>
      </c>
    </row>
    <row r="985" spans="1:17" x14ac:dyDescent="0.25">
      <c r="A985" t="s">
        <v>1335</v>
      </c>
      <c r="B985" t="s">
        <v>1336</v>
      </c>
      <c r="C985">
        <v>216</v>
      </c>
      <c r="D985" t="s">
        <v>10</v>
      </c>
      <c r="E985">
        <v>35</v>
      </c>
      <c r="F985">
        <v>216</v>
      </c>
      <c r="G985">
        <v>1239</v>
      </c>
      <c r="H985" t="s">
        <v>11</v>
      </c>
      <c r="I985">
        <f t="shared" si="15"/>
        <v>182</v>
      </c>
      <c r="J985" t="str">
        <f>VLOOKUP(B985,Лист4!B:M,6,1)</f>
        <v>Bacteria</v>
      </c>
      <c r="K985" t="str">
        <f>VLOOKUP(B985,Лист4!B:M,7,1)</f>
        <v xml:space="preserve"> Proteobacteria</v>
      </c>
      <c r="L985" t="str">
        <f>VLOOKUP(B985,Лист4!B:M,8,1)</f>
        <v xml:space="preserve"> Gammaproteobacteria</v>
      </c>
      <c r="M985" t="str">
        <f>VLOOKUP(B985,Лист4!B:M,9,1)</f>
        <v xml:space="preserve"> Enterobacteriales</v>
      </c>
      <c r="N985" t="str">
        <f>VLOOKUP(B985,Лист4!B:M,10,1)</f>
        <v>Enterobacteriaceae</v>
      </c>
      <c r="O985" t="str">
        <f>VLOOKUP(B985,Лист4!B:M,11,1)</f>
        <v xml:space="preserve"> Escherichia.</v>
      </c>
      <c r="P985">
        <f>VLOOKUP(B985,Лист4!B:M,12,1)</f>
        <v>0</v>
      </c>
      <c r="Q985">
        <f>VLOOKUP(B985,Лист4!B:N,13,1)</f>
        <v>0</v>
      </c>
    </row>
    <row r="986" spans="1:17" x14ac:dyDescent="0.25">
      <c r="A986" t="s">
        <v>1337</v>
      </c>
      <c r="B986" t="s">
        <v>1338</v>
      </c>
      <c r="C986">
        <v>216</v>
      </c>
      <c r="D986" t="s">
        <v>10</v>
      </c>
      <c r="E986">
        <v>35</v>
      </c>
      <c r="F986">
        <v>216</v>
      </c>
      <c r="G986">
        <v>1239</v>
      </c>
      <c r="H986" t="s">
        <v>11</v>
      </c>
      <c r="I986">
        <f t="shared" si="15"/>
        <v>182</v>
      </c>
      <c r="J986" t="str">
        <f>VLOOKUP(B986,Лист4!B:M,6,1)</f>
        <v>Bacteria</v>
      </c>
      <c r="K986" t="str">
        <f>VLOOKUP(B986,Лист4!B:M,7,1)</f>
        <v xml:space="preserve"> Proteobacteria</v>
      </c>
      <c r="L986" t="str">
        <f>VLOOKUP(B986,Лист4!B:M,8,1)</f>
        <v xml:space="preserve"> Gammaproteobacteria</v>
      </c>
      <c r="M986" t="str">
        <f>VLOOKUP(B986,Лист4!B:M,9,1)</f>
        <v xml:space="preserve"> Enterobacteriales</v>
      </c>
      <c r="N986" t="str">
        <f>VLOOKUP(B986,Лист4!B:M,10,1)</f>
        <v>Enterobacteriaceae</v>
      </c>
      <c r="O986" t="str">
        <f>VLOOKUP(B986,Лист4!B:M,11,1)</f>
        <v xml:space="preserve"> Shigella.</v>
      </c>
      <c r="P986">
        <f>VLOOKUP(B986,Лист4!B:M,12,1)</f>
        <v>0</v>
      </c>
      <c r="Q986">
        <f>VLOOKUP(B986,Лист4!B:N,13,1)</f>
        <v>0</v>
      </c>
    </row>
    <row r="987" spans="1:17" x14ac:dyDescent="0.25">
      <c r="A987" t="s">
        <v>1339</v>
      </c>
      <c r="B987" t="s">
        <v>1340</v>
      </c>
      <c r="C987">
        <v>216</v>
      </c>
      <c r="D987" t="s">
        <v>10</v>
      </c>
      <c r="E987">
        <v>35</v>
      </c>
      <c r="F987">
        <v>216</v>
      </c>
      <c r="G987">
        <v>1239</v>
      </c>
      <c r="H987" t="s">
        <v>11</v>
      </c>
      <c r="I987">
        <f t="shared" si="15"/>
        <v>182</v>
      </c>
      <c r="J987" t="str">
        <f>VLOOKUP(B987,Лист4!B:M,6,1)</f>
        <v>Bacteria</v>
      </c>
      <c r="K987" t="str">
        <f>VLOOKUP(B987,Лист4!B:M,7,1)</f>
        <v xml:space="preserve"> Proteobacteria</v>
      </c>
      <c r="L987" t="str">
        <f>VLOOKUP(B987,Лист4!B:M,8,1)</f>
        <v xml:space="preserve"> Gammaproteobacteria</v>
      </c>
      <c r="M987" t="str">
        <f>VLOOKUP(B987,Лист4!B:M,9,1)</f>
        <v xml:space="preserve"> Enterobacteriales</v>
      </c>
      <c r="N987" t="str">
        <f>VLOOKUP(B987,Лист4!B:M,10,1)</f>
        <v>Enterobacteriaceae</v>
      </c>
      <c r="O987" t="str">
        <f>VLOOKUP(B987,Лист4!B:M,11,1)</f>
        <v xml:space="preserve"> Shigella.</v>
      </c>
      <c r="P987">
        <f>VLOOKUP(B987,Лист4!B:M,12,1)</f>
        <v>0</v>
      </c>
      <c r="Q987">
        <f>VLOOKUP(B987,Лист4!B:N,13,1)</f>
        <v>0</v>
      </c>
    </row>
    <row r="988" spans="1:17" x14ac:dyDescent="0.25">
      <c r="A988" t="s">
        <v>1341</v>
      </c>
      <c r="B988" t="s">
        <v>1342</v>
      </c>
      <c r="C988">
        <v>216</v>
      </c>
      <c r="D988" t="s">
        <v>10</v>
      </c>
      <c r="E988">
        <v>35</v>
      </c>
      <c r="F988">
        <v>216</v>
      </c>
      <c r="G988">
        <v>1239</v>
      </c>
      <c r="H988" t="s">
        <v>11</v>
      </c>
      <c r="I988">
        <f t="shared" si="15"/>
        <v>182</v>
      </c>
      <c r="J988" t="str">
        <f>VLOOKUP(B988,Лист4!B:M,6,1)</f>
        <v>Bacteria</v>
      </c>
      <c r="K988" t="str">
        <f>VLOOKUP(B988,Лист4!B:M,7,1)</f>
        <v xml:space="preserve"> Proteobacteria</v>
      </c>
      <c r="L988" t="str">
        <f>VLOOKUP(B988,Лист4!B:M,8,1)</f>
        <v xml:space="preserve"> Gammaproteobacteria</v>
      </c>
      <c r="M988" t="str">
        <f>VLOOKUP(B988,Лист4!B:M,9,1)</f>
        <v xml:space="preserve"> Enterobacteriales</v>
      </c>
      <c r="N988" t="str">
        <f>VLOOKUP(B988,Лист4!B:M,10,1)</f>
        <v>Enterobacteriaceae</v>
      </c>
      <c r="O988" t="str">
        <f>VLOOKUP(B988,Лист4!B:M,11,1)</f>
        <v xml:space="preserve"> Shigella.</v>
      </c>
      <c r="P988">
        <f>VLOOKUP(B988,Лист4!B:M,12,1)</f>
        <v>0</v>
      </c>
      <c r="Q988">
        <f>VLOOKUP(B988,Лист4!B:N,13,1)</f>
        <v>0</v>
      </c>
    </row>
    <row r="989" spans="1:17" x14ac:dyDescent="0.25">
      <c r="A989" t="s">
        <v>1343</v>
      </c>
      <c r="B989" t="s">
        <v>1344</v>
      </c>
      <c r="C989">
        <v>216</v>
      </c>
      <c r="D989" t="s">
        <v>10</v>
      </c>
      <c r="E989">
        <v>35</v>
      </c>
      <c r="F989">
        <v>216</v>
      </c>
      <c r="G989">
        <v>1239</v>
      </c>
      <c r="H989" t="s">
        <v>11</v>
      </c>
      <c r="I989">
        <f t="shared" si="15"/>
        <v>182</v>
      </c>
      <c r="J989" t="str">
        <f>VLOOKUP(B989,Лист4!B:M,6,1)</f>
        <v>Bacteria</v>
      </c>
      <c r="K989" t="str">
        <f>VLOOKUP(B989,Лист4!B:M,7,1)</f>
        <v xml:space="preserve"> Proteobacteria</v>
      </c>
      <c r="L989" t="str">
        <f>VLOOKUP(B989,Лист4!B:M,8,1)</f>
        <v xml:space="preserve"> Gammaproteobacteria</v>
      </c>
      <c r="M989" t="str">
        <f>VLOOKUP(B989,Лист4!B:M,9,1)</f>
        <v xml:space="preserve"> Enterobacteriales</v>
      </c>
      <c r="N989" t="str">
        <f>VLOOKUP(B989,Лист4!B:M,10,1)</f>
        <v>Enterobacteriaceae</v>
      </c>
      <c r="O989" t="str">
        <f>VLOOKUP(B989,Лист4!B:M,11,1)</f>
        <v xml:space="preserve"> Shigella.</v>
      </c>
      <c r="P989">
        <f>VLOOKUP(B989,Лист4!B:M,12,1)</f>
        <v>0</v>
      </c>
      <c r="Q989">
        <f>VLOOKUP(B989,Лист4!B:N,13,1)</f>
        <v>0</v>
      </c>
    </row>
    <row r="990" spans="1:17" x14ac:dyDescent="0.25">
      <c r="A990" t="s">
        <v>1345</v>
      </c>
      <c r="B990" t="s">
        <v>1346</v>
      </c>
      <c r="C990">
        <v>216</v>
      </c>
      <c r="D990" t="s">
        <v>10</v>
      </c>
      <c r="E990">
        <v>35</v>
      </c>
      <c r="F990">
        <v>216</v>
      </c>
      <c r="G990">
        <v>1239</v>
      </c>
      <c r="H990" t="s">
        <v>11</v>
      </c>
      <c r="I990">
        <f t="shared" si="15"/>
        <v>182</v>
      </c>
      <c r="J990" t="str">
        <f>VLOOKUP(B990,Лист4!B:M,6,1)</f>
        <v>Bacteria</v>
      </c>
      <c r="K990" t="str">
        <f>VLOOKUP(B990,Лист4!B:M,7,1)</f>
        <v xml:space="preserve"> Proteobacteria</v>
      </c>
      <c r="L990" t="str">
        <f>VLOOKUP(B990,Лист4!B:M,8,1)</f>
        <v xml:space="preserve"> Gammaproteobacteria</v>
      </c>
      <c r="M990" t="str">
        <f>VLOOKUP(B990,Лист4!B:M,9,1)</f>
        <v xml:space="preserve"> Enterobacteriales</v>
      </c>
      <c r="N990" t="str">
        <f>VLOOKUP(B990,Лист4!B:M,10,1)</f>
        <v>Enterobacteriaceae</v>
      </c>
      <c r="O990" t="str">
        <f>VLOOKUP(B990,Лист4!B:M,11,1)</f>
        <v xml:space="preserve"> Shigella.</v>
      </c>
      <c r="P990">
        <f>VLOOKUP(B990,Лист4!B:M,12,1)</f>
        <v>0</v>
      </c>
      <c r="Q990">
        <f>VLOOKUP(B990,Лист4!B:N,13,1)</f>
        <v>0</v>
      </c>
    </row>
    <row r="991" spans="1:17" x14ac:dyDescent="0.25">
      <c r="A991" t="s">
        <v>1347</v>
      </c>
      <c r="B991" t="s">
        <v>1348</v>
      </c>
      <c r="C991">
        <v>216</v>
      </c>
      <c r="D991" t="s">
        <v>10</v>
      </c>
      <c r="E991">
        <v>35</v>
      </c>
      <c r="F991">
        <v>216</v>
      </c>
      <c r="G991">
        <v>1239</v>
      </c>
      <c r="H991" t="s">
        <v>11</v>
      </c>
      <c r="I991">
        <f t="shared" si="15"/>
        <v>182</v>
      </c>
      <c r="J991" t="str">
        <f>VLOOKUP(B991,Лист4!B:M,6,1)</f>
        <v>Bacteria</v>
      </c>
      <c r="K991" t="str">
        <f>VLOOKUP(B991,Лист4!B:M,7,1)</f>
        <v xml:space="preserve"> Proteobacteria</v>
      </c>
      <c r="L991" t="str">
        <f>VLOOKUP(B991,Лист4!B:M,8,1)</f>
        <v xml:space="preserve"> Gammaproteobacteria</v>
      </c>
      <c r="M991" t="str">
        <f>VLOOKUP(B991,Лист4!B:M,9,1)</f>
        <v xml:space="preserve"> Enterobacteriales</v>
      </c>
      <c r="N991" t="str">
        <f>VLOOKUP(B991,Лист4!B:M,10,1)</f>
        <v>Enterobacteriaceae</v>
      </c>
      <c r="O991" t="str">
        <f>VLOOKUP(B991,Лист4!B:M,11,1)</f>
        <v xml:space="preserve"> Shigella.</v>
      </c>
      <c r="P991">
        <f>VLOOKUP(B991,Лист4!B:M,12,1)</f>
        <v>0</v>
      </c>
      <c r="Q991">
        <f>VLOOKUP(B991,Лист4!B:N,13,1)</f>
        <v>0</v>
      </c>
    </row>
    <row r="992" spans="1:17" x14ac:dyDescent="0.25">
      <c r="A992" t="s">
        <v>1349</v>
      </c>
      <c r="B992" t="s">
        <v>1350</v>
      </c>
      <c r="C992">
        <v>216</v>
      </c>
      <c r="D992" t="s">
        <v>10</v>
      </c>
      <c r="E992">
        <v>35</v>
      </c>
      <c r="F992">
        <v>216</v>
      </c>
      <c r="G992">
        <v>1239</v>
      </c>
      <c r="H992" t="s">
        <v>11</v>
      </c>
      <c r="I992">
        <f t="shared" si="15"/>
        <v>182</v>
      </c>
      <c r="J992" t="str">
        <f>VLOOKUP(B992,Лист4!B:M,6,1)</f>
        <v>Bacteria</v>
      </c>
      <c r="K992" t="str">
        <f>VLOOKUP(B992,Лист4!B:M,7,1)</f>
        <v xml:space="preserve"> Proteobacteria</v>
      </c>
      <c r="L992" t="str">
        <f>VLOOKUP(B992,Лист4!B:M,8,1)</f>
        <v xml:space="preserve"> Gammaproteobacteria</v>
      </c>
      <c r="M992" t="str">
        <f>VLOOKUP(B992,Лист4!B:M,9,1)</f>
        <v xml:space="preserve"> Enterobacteriales</v>
      </c>
      <c r="N992" t="str">
        <f>VLOOKUP(B992,Лист4!B:M,10,1)</f>
        <v>Enterobacteriaceae</v>
      </c>
      <c r="O992" t="str">
        <f>VLOOKUP(B992,Лист4!B:M,11,1)</f>
        <v xml:space="preserve"> Shigella.</v>
      </c>
      <c r="P992">
        <f>VLOOKUP(B992,Лист4!B:M,12,1)</f>
        <v>0</v>
      </c>
      <c r="Q992">
        <f>VLOOKUP(B992,Лист4!B:N,13,1)</f>
        <v>0</v>
      </c>
    </row>
    <row r="993" spans="1:17" x14ac:dyDescent="0.25">
      <c r="A993" t="s">
        <v>1351</v>
      </c>
      <c r="B993" t="s">
        <v>1352</v>
      </c>
      <c r="C993">
        <v>216</v>
      </c>
      <c r="D993" t="s">
        <v>10</v>
      </c>
      <c r="E993">
        <v>35</v>
      </c>
      <c r="F993">
        <v>216</v>
      </c>
      <c r="G993">
        <v>1239</v>
      </c>
      <c r="H993" t="s">
        <v>11</v>
      </c>
      <c r="I993">
        <f t="shared" si="15"/>
        <v>182</v>
      </c>
      <c r="J993" t="str">
        <f>VLOOKUP(B993,Лист4!B:M,6,1)</f>
        <v>Bacteria</v>
      </c>
      <c r="K993" t="str">
        <f>VLOOKUP(B993,Лист4!B:M,7,1)</f>
        <v xml:space="preserve"> Proteobacteria</v>
      </c>
      <c r="L993" t="str">
        <f>VLOOKUP(B993,Лист4!B:M,8,1)</f>
        <v xml:space="preserve"> Gammaproteobacteria</v>
      </c>
      <c r="M993" t="str">
        <f>VLOOKUP(B993,Лист4!B:M,9,1)</f>
        <v xml:space="preserve"> Enterobacteriales</v>
      </c>
      <c r="N993" t="str">
        <f>VLOOKUP(B993,Лист4!B:M,10,1)</f>
        <v>Enterobacteriaceae</v>
      </c>
      <c r="O993" t="str">
        <f>VLOOKUP(B993,Лист4!B:M,11,1)</f>
        <v xml:space="preserve"> Shigella.</v>
      </c>
      <c r="P993">
        <f>VLOOKUP(B993,Лист4!B:M,12,1)</f>
        <v>0</v>
      </c>
      <c r="Q993">
        <f>VLOOKUP(B993,Лист4!B:N,13,1)</f>
        <v>0</v>
      </c>
    </row>
    <row r="994" spans="1:17" x14ac:dyDescent="0.25">
      <c r="A994" t="s">
        <v>1353</v>
      </c>
      <c r="B994" t="s">
        <v>1354</v>
      </c>
      <c r="C994">
        <v>212</v>
      </c>
      <c r="D994" t="s">
        <v>10</v>
      </c>
      <c r="E994">
        <v>32</v>
      </c>
      <c r="F994">
        <v>212</v>
      </c>
      <c r="G994">
        <v>1239</v>
      </c>
      <c r="H994" t="s">
        <v>11</v>
      </c>
      <c r="I994">
        <f t="shared" si="15"/>
        <v>181</v>
      </c>
      <c r="J994" t="str">
        <f>VLOOKUP(B994,Лист4!B:M,6,1)</f>
        <v>Bacteria</v>
      </c>
      <c r="K994" t="str">
        <f>VLOOKUP(B994,Лист4!B:M,7,1)</f>
        <v xml:space="preserve"> Proteobacteria</v>
      </c>
      <c r="L994" t="str">
        <f>VLOOKUP(B994,Лист4!B:M,8,1)</f>
        <v xml:space="preserve"> Gammaproteobacteria</v>
      </c>
      <c r="M994" t="str">
        <f>VLOOKUP(B994,Лист4!B:M,9,1)</f>
        <v xml:space="preserve"> Enterobacteriales</v>
      </c>
      <c r="N994" t="str">
        <f>VLOOKUP(B994,Лист4!B:M,10,1)</f>
        <v>Enterobacteriaceae</v>
      </c>
      <c r="O994" t="str">
        <f>VLOOKUP(B994,Лист4!B:M,11,1)</f>
        <v xml:space="preserve"> Enterobacter</v>
      </c>
      <c r="P994" t="str">
        <f>VLOOKUP(B994,Лист4!B:M,12,1)</f>
        <v xml:space="preserve"> Enterobacter cloacae complex.</v>
      </c>
      <c r="Q994">
        <f>VLOOKUP(B994,Лист4!B:N,13,1)</f>
        <v>0</v>
      </c>
    </row>
    <row r="995" spans="1:17" x14ac:dyDescent="0.25">
      <c r="A995" t="s">
        <v>1355</v>
      </c>
      <c r="B995" t="s">
        <v>1356</v>
      </c>
      <c r="C995">
        <v>500</v>
      </c>
      <c r="D995" t="s">
        <v>14</v>
      </c>
      <c r="E995">
        <v>31</v>
      </c>
      <c r="F995">
        <v>306</v>
      </c>
      <c r="G995">
        <v>7592</v>
      </c>
      <c r="H995" t="s">
        <v>15</v>
      </c>
      <c r="I995">
        <f t="shared" si="15"/>
        <v>276</v>
      </c>
      <c r="J995" t="str">
        <f>VLOOKUP(B995,Лист4!B:M,6,1)</f>
        <v>Bacteria</v>
      </c>
      <c r="K995" t="str">
        <f>VLOOKUP(B995,Лист4!B:M,7,1)</f>
        <v xml:space="preserve"> Firmicutes</v>
      </c>
      <c r="L995" t="str">
        <f>VLOOKUP(B995,Лист4!B:M,8,1)</f>
        <v xml:space="preserve"> Bacilli</v>
      </c>
      <c r="M995" t="str">
        <f>VLOOKUP(B995,Лист4!B:M,9,1)</f>
        <v xml:space="preserve"> Lactobacillales</v>
      </c>
      <c r="N995" t="str">
        <f>VLOOKUP(B995,Лист4!B:M,10,1)</f>
        <v xml:space="preserve"> Streptococcaceae</v>
      </c>
      <c r="O995" t="str">
        <f>VLOOKUP(B995,Лист4!B:M,11,1)</f>
        <v>Streptococcus</v>
      </c>
      <c r="P995" t="str">
        <f>VLOOKUP(B995,Лист4!B:M,12,1)</f>
        <v xml:space="preserve"> Streptococcus anginosus group.</v>
      </c>
      <c r="Q995">
        <f>VLOOKUP(B995,Лист4!B:N,13,1)</f>
        <v>0</v>
      </c>
    </row>
    <row r="996" spans="1:17" x14ac:dyDescent="0.25">
      <c r="A996" t="s">
        <v>1355</v>
      </c>
      <c r="B996" t="s">
        <v>1356</v>
      </c>
      <c r="C996">
        <v>500</v>
      </c>
      <c r="D996" t="s">
        <v>10</v>
      </c>
      <c r="E996">
        <v>319</v>
      </c>
      <c r="F996">
        <v>500</v>
      </c>
      <c r="G996">
        <v>1239</v>
      </c>
      <c r="H996" t="s">
        <v>11</v>
      </c>
      <c r="I996">
        <f t="shared" si="15"/>
        <v>182</v>
      </c>
      <c r="J996" t="str">
        <f>VLOOKUP(B996,Лист4!B:M,6,1)</f>
        <v>Bacteria</v>
      </c>
      <c r="K996" t="str">
        <f>VLOOKUP(B996,Лист4!B:M,7,1)</f>
        <v xml:space="preserve"> Firmicutes</v>
      </c>
      <c r="L996" t="str">
        <f>VLOOKUP(B996,Лист4!B:M,8,1)</f>
        <v xml:space="preserve"> Bacilli</v>
      </c>
      <c r="M996" t="str">
        <f>VLOOKUP(B996,Лист4!B:M,9,1)</f>
        <v xml:space="preserve"> Lactobacillales</v>
      </c>
      <c r="N996" t="str">
        <f>VLOOKUP(B996,Лист4!B:M,10,1)</f>
        <v xml:space="preserve"> Streptococcaceae</v>
      </c>
      <c r="O996" t="str">
        <f>VLOOKUP(B996,Лист4!B:M,11,1)</f>
        <v>Streptococcus</v>
      </c>
      <c r="P996" t="str">
        <f>VLOOKUP(B996,Лист4!B:M,12,1)</f>
        <v xml:space="preserve"> Streptococcus anginosus group.</v>
      </c>
      <c r="Q996">
        <f>VLOOKUP(B996,Лист4!B:N,13,1)</f>
        <v>0</v>
      </c>
    </row>
    <row r="997" spans="1:17" x14ac:dyDescent="0.25">
      <c r="A997" t="s">
        <v>1357</v>
      </c>
      <c r="B997" t="s">
        <v>1358</v>
      </c>
      <c r="C997">
        <v>515</v>
      </c>
      <c r="D997" t="s">
        <v>14</v>
      </c>
      <c r="E997">
        <v>34</v>
      </c>
      <c r="F997">
        <v>318</v>
      </c>
      <c r="G997">
        <v>7592</v>
      </c>
      <c r="H997" t="s">
        <v>15</v>
      </c>
      <c r="I997">
        <f t="shared" si="15"/>
        <v>285</v>
      </c>
      <c r="J997" t="str">
        <f>VLOOKUP(B997,Лист4!B:M,6,1)</f>
        <v>Bacteria</v>
      </c>
      <c r="K997" t="str">
        <f>VLOOKUP(B997,Лист4!B:M,7,1)</f>
        <v xml:space="preserve"> Firmicutes</v>
      </c>
      <c r="L997" t="str">
        <f>VLOOKUP(B997,Лист4!B:M,8,1)</f>
        <v xml:space="preserve"> Bacilli</v>
      </c>
      <c r="M997" t="str">
        <f>VLOOKUP(B997,Лист4!B:M,9,1)</f>
        <v xml:space="preserve"> Lactobacillales</v>
      </c>
      <c r="N997" t="str">
        <f>VLOOKUP(B997,Лист4!B:M,10,1)</f>
        <v xml:space="preserve"> Streptococcaceae</v>
      </c>
      <c r="O997" t="str">
        <f>VLOOKUP(B997,Лист4!B:M,11,1)</f>
        <v>Streptococcus.</v>
      </c>
      <c r="P997">
        <f>VLOOKUP(B997,Лист4!B:M,12,1)</f>
        <v>0</v>
      </c>
      <c r="Q997">
        <f>VLOOKUP(B997,Лист4!B:N,13,1)</f>
        <v>0</v>
      </c>
    </row>
    <row r="998" spans="1:17" x14ac:dyDescent="0.25">
      <c r="A998" t="s">
        <v>1357</v>
      </c>
      <c r="B998" t="s">
        <v>1358</v>
      </c>
      <c r="C998">
        <v>515</v>
      </c>
      <c r="D998" t="s">
        <v>10</v>
      </c>
      <c r="E998">
        <v>331</v>
      </c>
      <c r="F998">
        <v>515</v>
      </c>
      <c r="G998">
        <v>1239</v>
      </c>
      <c r="H998" t="s">
        <v>11</v>
      </c>
      <c r="I998">
        <f t="shared" si="15"/>
        <v>185</v>
      </c>
      <c r="J998" t="str">
        <f>VLOOKUP(B998,Лист4!B:M,6,1)</f>
        <v>Bacteria</v>
      </c>
      <c r="K998" t="str">
        <f>VLOOKUP(B998,Лист4!B:M,7,1)</f>
        <v xml:space="preserve"> Firmicutes</v>
      </c>
      <c r="L998" t="str">
        <f>VLOOKUP(B998,Лист4!B:M,8,1)</f>
        <v xml:space="preserve"> Bacilli</v>
      </c>
      <c r="M998" t="str">
        <f>VLOOKUP(B998,Лист4!B:M,9,1)</f>
        <v xml:space="preserve"> Lactobacillales</v>
      </c>
      <c r="N998" t="str">
        <f>VLOOKUP(B998,Лист4!B:M,10,1)</f>
        <v xml:space="preserve"> Streptococcaceae</v>
      </c>
      <c r="O998" t="str">
        <f>VLOOKUP(B998,Лист4!B:M,11,1)</f>
        <v>Streptococcus.</v>
      </c>
      <c r="P998">
        <f>VLOOKUP(B998,Лист4!B:M,12,1)</f>
        <v>0</v>
      </c>
      <c r="Q998">
        <f>VLOOKUP(B998,Лист4!B:N,13,1)</f>
        <v>0</v>
      </c>
    </row>
    <row r="999" spans="1:17" x14ac:dyDescent="0.25">
      <c r="A999" t="s">
        <v>1359</v>
      </c>
      <c r="B999" t="s">
        <v>1360</v>
      </c>
      <c r="C999">
        <v>203</v>
      </c>
      <c r="D999" t="s">
        <v>10</v>
      </c>
      <c r="E999">
        <v>23</v>
      </c>
      <c r="F999">
        <v>203</v>
      </c>
      <c r="G999">
        <v>1239</v>
      </c>
      <c r="H999" t="s">
        <v>11</v>
      </c>
      <c r="I999">
        <f t="shared" si="15"/>
        <v>181</v>
      </c>
      <c r="J999" t="str">
        <f>VLOOKUP(B999,Лист4!B:M,6,1)</f>
        <v>Bacteria</v>
      </c>
      <c r="K999" t="str">
        <f>VLOOKUP(B999,Лист4!B:M,7,1)</f>
        <v xml:space="preserve"> Proteobacteria</v>
      </c>
      <c r="L999" t="str">
        <f>VLOOKUP(B999,Лист4!B:M,8,1)</f>
        <v xml:space="preserve"> Gammaproteobacteria</v>
      </c>
      <c r="M999" t="str">
        <f>VLOOKUP(B999,Лист4!B:M,9,1)</f>
        <v xml:space="preserve"> Enterobacteriales</v>
      </c>
      <c r="N999" t="str">
        <f>VLOOKUP(B999,Лист4!B:M,10,1)</f>
        <v>Enterobacteriaceae</v>
      </c>
      <c r="O999" t="str">
        <f>VLOOKUP(B999,Лист4!B:M,11,1)</f>
        <v xml:space="preserve"> Cronobacter.</v>
      </c>
      <c r="P999">
        <f>VLOOKUP(B999,Лист4!B:M,12,1)</f>
        <v>0</v>
      </c>
      <c r="Q999">
        <f>VLOOKUP(B999,Лист4!B:N,13,1)</f>
        <v>0</v>
      </c>
    </row>
    <row r="1000" spans="1:17" x14ac:dyDescent="0.25">
      <c r="A1000" t="s">
        <v>1361</v>
      </c>
      <c r="B1000" t="s">
        <v>1362</v>
      </c>
      <c r="C1000">
        <v>501</v>
      </c>
      <c r="D1000" t="s">
        <v>14</v>
      </c>
      <c r="E1000">
        <v>31</v>
      </c>
      <c r="F1000">
        <v>307</v>
      </c>
      <c r="G1000">
        <v>7592</v>
      </c>
      <c r="H1000" t="s">
        <v>15</v>
      </c>
      <c r="I1000">
        <f t="shared" si="15"/>
        <v>277</v>
      </c>
      <c r="J1000" t="str">
        <f>VLOOKUP(B1000,Лист4!B:M,6,1)</f>
        <v>Bacteria</v>
      </c>
      <c r="K1000" t="str">
        <f>VLOOKUP(B1000,Лист4!B:M,7,1)</f>
        <v xml:space="preserve"> Firmicutes</v>
      </c>
      <c r="L1000" t="str">
        <f>VLOOKUP(B1000,Лист4!B:M,8,1)</f>
        <v xml:space="preserve"> Bacilli</v>
      </c>
      <c r="M1000" t="str">
        <f>VLOOKUP(B1000,Лист4!B:M,9,1)</f>
        <v xml:space="preserve"> Lactobacillales</v>
      </c>
      <c r="N1000" t="str">
        <f>VLOOKUP(B1000,Лист4!B:M,10,1)</f>
        <v xml:space="preserve"> Streptococcaceae</v>
      </c>
      <c r="O1000" t="str">
        <f>VLOOKUP(B1000,Лист4!B:M,11,1)</f>
        <v>Streptococcus.</v>
      </c>
      <c r="P1000">
        <f>VLOOKUP(B1000,Лист4!B:M,12,1)</f>
        <v>0</v>
      </c>
      <c r="Q1000">
        <f>VLOOKUP(B1000,Лист4!B:N,13,1)</f>
        <v>0</v>
      </c>
    </row>
    <row r="1001" spans="1:17" x14ac:dyDescent="0.25">
      <c r="A1001" t="s">
        <v>1361</v>
      </c>
      <c r="B1001" t="s">
        <v>1362</v>
      </c>
      <c r="C1001">
        <v>501</v>
      </c>
      <c r="D1001" t="s">
        <v>10</v>
      </c>
      <c r="E1001">
        <v>320</v>
      </c>
      <c r="F1001">
        <v>501</v>
      </c>
      <c r="G1001">
        <v>1239</v>
      </c>
      <c r="H1001" t="s">
        <v>11</v>
      </c>
      <c r="I1001">
        <f t="shared" si="15"/>
        <v>182</v>
      </c>
      <c r="J1001" t="str">
        <f>VLOOKUP(B1001,Лист4!B:M,6,1)</f>
        <v>Bacteria</v>
      </c>
      <c r="K1001" t="str">
        <f>VLOOKUP(B1001,Лист4!B:M,7,1)</f>
        <v xml:space="preserve"> Firmicutes</v>
      </c>
      <c r="L1001" t="str">
        <f>VLOOKUP(B1001,Лист4!B:M,8,1)</f>
        <v xml:space="preserve"> Bacilli</v>
      </c>
      <c r="M1001" t="str">
        <f>VLOOKUP(B1001,Лист4!B:M,9,1)</f>
        <v xml:space="preserve"> Lactobacillales</v>
      </c>
      <c r="N1001" t="str">
        <f>VLOOKUP(B1001,Лист4!B:M,10,1)</f>
        <v xml:space="preserve"> Streptococcaceae</v>
      </c>
      <c r="O1001" t="str">
        <f>VLOOKUP(B1001,Лист4!B:M,11,1)</f>
        <v>Streptococcus.</v>
      </c>
      <c r="P1001">
        <f>VLOOKUP(B1001,Лист4!B:M,12,1)</f>
        <v>0</v>
      </c>
      <c r="Q1001">
        <f>VLOOKUP(B1001,Лист4!B:N,13,1)</f>
        <v>0</v>
      </c>
    </row>
    <row r="1002" spans="1:17" x14ac:dyDescent="0.25">
      <c r="A1002" t="s">
        <v>1363</v>
      </c>
      <c r="B1002" t="s">
        <v>1364</v>
      </c>
      <c r="C1002">
        <v>500</v>
      </c>
      <c r="D1002" t="s">
        <v>14</v>
      </c>
      <c r="E1002">
        <v>31</v>
      </c>
      <c r="F1002">
        <v>306</v>
      </c>
      <c r="G1002">
        <v>7592</v>
      </c>
      <c r="H1002" t="s">
        <v>15</v>
      </c>
      <c r="I1002">
        <f t="shared" si="15"/>
        <v>276</v>
      </c>
      <c r="J1002" t="str">
        <f>VLOOKUP(B1002,Лист4!B:M,6,1)</f>
        <v>Bacteria</v>
      </c>
      <c r="K1002" t="str">
        <f>VLOOKUP(B1002,Лист4!B:M,7,1)</f>
        <v xml:space="preserve"> Firmicutes</v>
      </c>
      <c r="L1002" t="str">
        <f>VLOOKUP(B1002,Лист4!B:M,8,1)</f>
        <v xml:space="preserve"> Bacilli</v>
      </c>
      <c r="M1002" t="str">
        <f>VLOOKUP(B1002,Лист4!B:M,9,1)</f>
        <v xml:space="preserve"> Lactobacillales</v>
      </c>
      <c r="N1002" t="str">
        <f>VLOOKUP(B1002,Лист4!B:M,10,1)</f>
        <v xml:space="preserve"> Streptococcaceae</v>
      </c>
      <c r="O1002" t="str">
        <f>VLOOKUP(B1002,Лист4!B:M,11,1)</f>
        <v>Streptococcus.</v>
      </c>
      <c r="P1002">
        <f>VLOOKUP(B1002,Лист4!B:M,12,1)</f>
        <v>0</v>
      </c>
      <c r="Q1002">
        <f>VLOOKUP(B1002,Лист4!B:N,13,1)</f>
        <v>0</v>
      </c>
    </row>
    <row r="1003" spans="1:17" x14ac:dyDescent="0.25">
      <c r="A1003" t="s">
        <v>1363</v>
      </c>
      <c r="B1003" t="s">
        <v>1364</v>
      </c>
      <c r="C1003">
        <v>500</v>
      </c>
      <c r="D1003" t="s">
        <v>10</v>
      </c>
      <c r="E1003">
        <v>319</v>
      </c>
      <c r="F1003">
        <v>500</v>
      </c>
      <c r="G1003">
        <v>1239</v>
      </c>
      <c r="H1003" t="s">
        <v>11</v>
      </c>
      <c r="I1003">
        <f t="shared" si="15"/>
        <v>182</v>
      </c>
      <c r="J1003" t="str">
        <f>VLOOKUP(B1003,Лист4!B:M,6,1)</f>
        <v>Bacteria</v>
      </c>
      <c r="K1003" t="str">
        <f>VLOOKUP(B1003,Лист4!B:M,7,1)</f>
        <v xml:space="preserve"> Firmicutes</v>
      </c>
      <c r="L1003" t="str">
        <f>VLOOKUP(B1003,Лист4!B:M,8,1)</f>
        <v xml:space="preserve"> Bacilli</v>
      </c>
      <c r="M1003" t="str">
        <f>VLOOKUP(B1003,Лист4!B:M,9,1)</f>
        <v xml:space="preserve"> Lactobacillales</v>
      </c>
      <c r="N1003" t="str">
        <f>VLOOKUP(B1003,Лист4!B:M,10,1)</f>
        <v xml:space="preserve"> Streptococcaceae</v>
      </c>
      <c r="O1003" t="str">
        <f>VLOOKUP(B1003,Лист4!B:M,11,1)</f>
        <v>Streptococcus.</v>
      </c>
      <c r="P1003">
        <f>VLOOKUP(B1003,Лист4!B:M,12,1)</f>
        <v>0</v>
      </c>
      <c r="Q1003">
        <f>VLOOKUP(B1003,Лист4!B:N,13,1)</f>
        <v>0</v>
      </c>
    </row>
    <row r="1004" spans="1:17" x14ac:dyDescent="0.25">
      <c r="A1004" t="s">
        <v>1365</v>
      </c>
      <c r="B1004" t="s">
        <v>1366</v>
      </c>
      <c r="C1004">
        <v>516</v>
      </c>
      <c r="D1004" t="s">
        <v>14</v>
      </c>
      <c r="E1004">
        <v>35</v>
      </c>
      <c r="F1004">
        <v>321</v>
      </c>
      <c r="G1004">
        <v>7592</v>
      </c>
      <c r="H1004" t="s">
        <v>15</v>
      </c>
      <c r="I1004">
        <f t="shared" si="15"/>
        <v>287</v>
      </c>
      <c r="J1004" t="str">
        <f>VLOOKUP(B1004,Лист4!B:M,6,1)</f>
        <v>Bacteria</v>
      </c>
      <c r="K1004" t="str">
        <f>VLOOKUP(B1004,Лист4!B:M,7,1)</f>
        <v xml:space="preserve"> Firmicutes</v>
      </c>
      <c r="L1004" t="str">
        <f>VLOOKUP(B1004,Лист4!B:M,8,1)</f>
        <v xml:space="preserve"> Bacilli</v>
      </c>
      <c r="M1004" t="str">
        <f>VLOOKUP(B1004,Лист4!B:M,9,1)</f>
        <v xml:space="preserve"> Bacillales</v>
      </c>
      <c r="N1004" t="str">
        <f>VLOOKUP(B1004,Лист4!B:M,10,1)</f>
        <v xml:space="preserve"> Staphylococcus.</v>
      </c>
      <c r="O1004">
        <f>VLOOKUP(B1004,Лист4!B:M,11,1)</f>
        <v>0</v>
      </c>
      <c r="P1004">
        <f>VLOOKUP(B1004,Лист4!B:M,12,1)</f>
        <v>0</v>
      </c>
      <c r="Q1004">
        <f>VLOOKUP(B1004,Лист4!B:N,13,1)</f>
        <v>0</v>
      </c>
    </row>
    <row r="1005" spans="1:17" x14ac:dyDescent="0.25">
      <c r="A1005" t="s">
        <v>1365</v>
      </c>
      <c r="B1005" t="s">
        <v>1366</v>
      </c>
      <c r="C1005">
        <v>516</v>
      </c>
      <c r="D1005" t="s">
        <v>10</v>
      </c>
      <c r="E1005">
        <v>335</v>
      </c>
      <c r="F1005">
        <v>516</v>
      </c>
      <c r="G1005">
        <v>1239</v>
      </c>
      <c r="H1005" t="s">
        <v>11</v>
      </c>
      <c r="I1005">
        <f t="shared" si="15"/>
        <v>182</v>
      </c>
      <c r="J1005" t="str">
        <f>VLOOKUP(B1005,Лист4!B:M,6,1)</f>
        <v>Bacteria</v>
      </c>
      <c r="K1005" t="str">
        <f>VLOOKUP(B1005,Лист4!B:M,7,1)</f>
        <v xml:space="preserve"> Firmicutes</v>
      </c>
      <c r="L1005" t="str">
        <f>VLOOKUP(B1005,Лист4!B:M,8,1)</f>
        <v xml:space="preserve"> Bacilli</v>
      </c>
      <c r="M1005" t="str">
        <f>VLOOKUP(B1005,Лист4!B:M,9,1)</f>
        <v xml:space="preserve"> Bacillales</v>
      </c>
      <c r="N1005" t="str">
        <f>VLOOKUP(B1005,Лист4!B:M,10,1)</f>
        <v xml:space="preserve"> Staphylococcus.</v>
      </c>
      <c r="O1005">
        <f>VLOOKUP(B1005,Лист4!B:M,11,1)</f>
        <v>0</v>
      </c>
      <c r="P1005">
        <f>VLOOKUP(B1005,Лист4!B:M,12,1)</f>
        <v>0</v>
      </c>
      <c r="Q1005">
        <f>VLOOKUP(B1005,Лист4!B:N,13,1)</f>
        <v>0</v>
      </c>
    </row>
    <row r="1006" spans="1:17" x14ac:dyDescent="0.25">
      <c r="A1006" t="s">
        <v>1367</v>
      </c>
      <c r="B1006" t="s">
        <v>1368</v>
      </c>
      <c r="C1006">
        <v>516</v>
      </c>
      <c r="D1006" t="s">
        <v>14</v>
      </c>
      <c r="E1006">
        <v>35</v>
      </c>
      <c r="F1006">
        <v>321</v>
      </c>
      <c r="G1006">
        <v>7592</v>
      </c>
      <c r="H1006" t="s">
        <v>15</v>
      </c>
      <c r="I1006">
        <f t="shared" si="15"/>
        <v>287</v>
      </c>
      <c r="J1006" t="str">
        <f>VLOOKUP(B1006,Лист4!B:M,6,1)</f>
        <v>Bacteria</v>
      </c>
      <c r="K1006" t="str">
        <f>VLOOKUP(B1006,Лист4!B:M,7,1)</f>
        <v xml:space="preserve"> Firmicutes</v>
      </c>
      <c r="L1006" t="str">
        <f>VLOOKUP(B1006,Лист4!B:M,8,1)</f>
        <v xml:space="preserve"> Bacilli</v>
      </c>
      <c r="M1006" t="str">
        <f>VLOOKUP(B1006,Лист4!B:M,9,1)</f>
        <v xml:space="preserve"> Bacillales</v>
      </c>
      <c r="N1006" t="str">
        <f>VLOOKUP(B1006,Лист4!B:M,10,1)</f>
        <v xml:space="preserve"> Staphylococcus.</v>
      </c>
      <c r="O1006">
        <f>VLOOKUP(B1006,Лист4!B:M,11,1)</f>
        <v>0</v>
      </c>
      <c r="P1006">
        <f>VLOOKUP(B1006,Лист4!B:M,12,1)</f>
        <v>0</v>
      </c>
      <c r="Q1006">
        <f>VLOOKUP(B1006,Лист4!B:N,13,1)</f>
        <v>0</v>
      </c>
    </row>
    <row r="1007" spans="1:17" x14ac:dyDescent="0.25">
      <c r="A1007" t="s">
        <v>1367</v>
      </c>
      <c r="B1007" t="s">
        <v>1368</v>
      </c>
      <c r="C1007">
        <v>516</v>
      </c>
      <c r="D1007" t="s">
        <v>10</v>
      </c>
      <c r="E1007">
        <v>335</v>
      </c>
      <c r="F1007">
        <v>516</v>
      </c>
      <c r="G1007">
        <v>1239</v>
      </c>
      <c r="H1007" t="s">
        <v>11</v>
      </c>
      <c r="I1007">
        <f t="shared" si="15"/>
        <v>182</v>
      </c>
      <c r="J1007" t="str">
        <f>VLOOKUP(B1007,Лист4!B:M,6,1)</f>
        <v>Bacteria</v>
      </c>
      <c r="K1007" t="str">
        <f>VLOOKUP(B1007,Лист4!B:M,7,1)</f>
        <v xml:space="preserve"> Firmicutes</v>
      </c>
      <c r="L1007" t="str">
        <f>VLOOKUP(B1007,Лист4!B:M,8,1)</f>
        <v xml:space="preserve"> Bacilli</v>
      </c>
      <c r="M1007" t="str">
        <f>VLOOKUP(B1007,Лист4!B:M,9,1)</f>
        <v xml:space="preserve"> Bacillales</v>
      </c>
      <c r="N1007" t="str">
        <f>VLOOKUP(B1007,Лист4!B:M,10,1)</f>
        <v xml:space="preserve"> Staphylococcus.</v>
      </c>
      <c r="O1007">
        <f>VLOOKUP(B1007,Лист4!B:M,11,1)</f>
        <v>0</v>
      </c>
      <c r="P1007">
        <f>VLOOKUP(B1007,Лист4!B:M,12,1)</f>
        <v>0</v>
      </c>
      <c r="Q1007">
        <f>VLOOKUP(B1007,Лист4!B:N,13,1)</f>
        <v>0</v>
      </c>
    </row>
    <row r="1008" spans="1:17" x14ac:dyDescent="0.25">
      <c r="A1008" t="s">
        <v>1369</v>
      </c>
      <c r="B1008" t="s">
        <v>1370</v>
      </c>
      <c r="C1008">
        <v>515</v>
      </c>
      <c r="D1008" t="s">
        <v>14</v>
      </c>
      <c r="E1008">
        <v>35</v>
      </c>
      <c r="F1008">
        <v>320</v>
      </c>
      <c r="G1008">
        <v>7592</v>
      </c>
      <c r="H1008" t="s">
        <v>15</v>
      </c>
      <c r="I1008">
        <f t="shared" si="15"/>
        <v>286</v>
      </c>
      <c r="J1008" t="str">
        <f>VLOOKUP(B1008,Лист4!B:M,6,1)</f>
        <v>Bacteria</v>
      </c>
      <c r="K1008" t="str">
        <f>VLOOKUP(B1008,Лист4!B:M,7,1)</f>
        <v xml:space="preserve"> Firmicutes</v>
      </c>
      <c r="L1008" t="str">
        <f>VLOOKUP(B1008,Лист4!B:M,8,1)</f>
        <v xml:space="preserve"> Bacilli</v>
      </c>
      <c r="M1008" t="str">
        <f>VLOOKUP(B1008,Лист4!B:M,9,1)</f>
        <v xml:space="preserve"> Bacillales</v>
      </c>
      <c r="N1008" t="str">
        <f>VLOOKUP(B1008,Лист4!B:M,10,1)</f>
        <v xml:space="preserve"> Staphylococcus.</v>
      </c>
      <c r="O1008">
        <f>VLOOKUP(B1008,Лист4!B:M,11,1)</f>
        <v>0</v>
      </c>
      <c r="P1008">
        <f>VLOOKUP(B1008,Лист4!B:M,12,1)</f>
        <v>0</v>
      </c>
      <c r="Q1008">
        <f>VLOOKUP(B1008,Лист4!B:N,13,1)</f>
        <v>0</v>
      </c>
    </row>
    <row r="1009" spans="1:17" x14ac:dyDescent="0.25">
      <c r="A1009" t="s">
        <v>1369</v>
      </c>
      <c r="B1009" t="s">
        <v>1370</v>
      </c>
      <c r="C1009">
        <v>515</v>
      </c>
      <c r="D1009" t="s">
        <v>10</v>
      </c>
      <c r="E1009">
        <v>334</v>
      </c>
      <c r="F1009">
        <v>515</v>
      </c>
      <c r="G1009">
        <v>1239</v>
      </c>
      <c r="H1009" t="s">
        <v>11</v>
      </c>
      <c r="I1009">
        <f t="shared" si="15"/>
        <v>182</v>
      </c>
      <c r="J1009" t="str">
        <f>VLOOKUP(B1009,Лист4!B:M,6,1)</f>
        <v>Bacteria</v>
      </c>
      <c r="K1009" t="str">
        <f>VLOOKUP(B1009,Лист4!B:M,7,1)</f>
        <v xml:space="preserve"> Firmicutes</v>
      </c>
      <c r="L1009" t="str">
        <f>VLOOKUP(B1009,Лист4!B:M,8,1)</f>
        <v xml:space="preserve"> Bacilli</v>
      </c>
      <c r="M1009" t="str">
        <f>VLOOKUP(B1009,Лист4!B:M,9,1)</f>
        <v xml:space="preserve"> Bacillales</v>
      </c>
      <c r="N1009" t="str">
        <f>VLOOKUP(B1009,Лист4!B:M,10,1)</f>
        <v xml:space="preserve"> Staphylococcus.</v>
      </c>
      <c r="O1009">
        <f>VLOOKUP(B1009,Лист4!B:M,11,1)</f>
        <v>0</v>
      </c>
      <c r="P1009">
        <f>VLOOKUP(B1009,Лист4!B:M,12,1)</f>
        <v>0</v>
      </c>
      <c r="Q1009">
        <f>VLOOKUP(B1009,Лист4!B:N,13,1)</f>
        <v>0</v>
      </c>
    </row>
    <row r="1010" spans="1:17" x14ac:dyDescent="0.25">
      <c r="A1010" t="s">
        <v>1371</v>
      </c>
      <c r="B1010" t="s">
        <v>1372</v>
      </c>
      <c r="C1010">
        <v>504</v>
      </c>
      <c r="D1010" t="s">
        <v>14</v>
      </c>
      <c r="E1010">
        <v>34</v>
      </c>
      <c r="F1010">
        <v>307</v>
      </c>
      <c r="G1010">
        <v>7592</v>
      </c>
      <c r="H1010" t="s">
        <v>15</v>
      </c>
      <c r="I1010">
        <f t="shared" si="15"/>
        <v>274</v>
      </c>
      <c r="J1010" t="str">
        <f>VLOOKUP(B1010,Лист4!B:M,6,1)</f>
        <v>Bacteria</v>
      </c>
      <c r="K1010" t="str">
        <f>VLOOKUP(B1010,Лист4!B:M,7,1)</f>
        <v xml:space="preserve"> Firmicutes</v>
      </c>
      <c r="L1010" t="str">
        <f>VLOOKUP(B1010,Лист4!B:M,8,1)</f>
        <v xml:space="preserve"> Bacilli</v>
      </c>
      <c r="M1010" t="str">
        <f>VLOOKUP(B1010,Лист4!B:M,9,1)</f>
        <v xml:space="preserve"> Lactobacillales</v>
      </c>
      <c r="N1010" t="str">
        <f>VLOOKUP(B1010,Лист4!B:M,10,1)</f>
        <v xml:space="preserve"> Streptococcaceae</v>
      </c>
      <c r="O1010" t="str">
        <f>VLOOKUP(B1010,Лист4!B:M,11,1)</f>
        <v>Streptococcus.</v>
      </c>
      <c r="P1010">
        <f>VLOOKUP(B1010,Лист4!B:M,12,1)</f>
        <v>0</v>
      </c>
      <c r="Q1010">
        <f>VLOOKUP(B1010,Лист4!B:N,13,1)</f>
        <v>0</v>
      </c>
    </row>
    <row r="1011" spans="1:17" x14ac:dyDescent="0.25">
      <c r="A1011" t="s">
        <v>1371</v>
      </c>
      <c r="B1011" t="s">
        <v>1372</v>
      </c>
      <c r="C1011">
        <v>504</v>
      </c>
      <c r="D1011" t="s">
        <v>10</v>
      </c>
      <c r="E1011">
        <v>320</v>
      </c>
      <c r="F1011">
        <v>504</v>
      </c>
      <c r="G1011">
        <v>1239</v>
      </c>
      <c r="H1011" t="s">
        <v>11</v>
      </c>
      <c r="I1011">
        <f t="shared" si="15"/>
        <v>185</v>
      </c>
      <c r="J1011" t="str">
        <f>VLOOKUP(B1011,Лист4!B:M,6,1)</f>
        <v>Bacteria</v>
      </c>
      <c r="K1011" t="str">
        <f>VLOOKUP(B1011,Лист4!B:M,7,1)</f>
        <v xml:space="preserve"> Firmicutes</v>
      </c>
      <c r="L1011" t="str">
        <f>VLOOKUP(B1011,Лист4!B:M,8,1)</f>
        <v xml:space="preserve"> Bacilli</v>
      </c>
      <c r="M1011" t="str">
        <f>VLOOKUP(B1011,Лист4!B:M,9,1)</f>
        <v xml:space="preserve"> Lactobacillales</v>
      </c>
      <c r="N1011" t="str">
        <f>VLOOKUP(B1011,Лист4!B:M,10,1)</f>
        <v xml:space="preserve"> Streptococcaceae</v>
      </c>
      <c r="O1011" t="str">
        <f>VLOOKUP(B1011,Лист4!B:M,11,1)</f>
        <v>Streptococcus.</v>
      </c>
      <c r="P1011">
        <f>VLOOKUP(B1011,Лист4!B:M,12,1)</f>
        <v>0</v>
      </c>
      <c r="Q1011">
        <f>VLOOKUP(B1011,Лист4!B:N,13,1)</f>
        <v>0</v>
      </c>
    </row>
    <row r="1012" spans="1:17" x14ac:dyDescent="0.25">
      <c r="A1012" t="s">
        <v>1373</v>
      </c>
      <c r="B1012" t="s">
        <v>1374</v>
      </c>
      <c r="C1012">
        <v>504</v>
      </c>
      <c r="D1012" t="s">
        <v>14</v>
      </c>
      <c r="E1012">
        <v>34</v>
      </c>
      <c r="F1012">
        <v>307</v>
      </c>
      <c r="G1012">
        <v>7592</v>
      </c>
      <c r="H1012" t="s">
        <v>15</v>
      </c>
      <c r="I1012">
        <f t="shared" si="15"/>
        <v>274</v>
      </c>
      <c r="J1012" t="str">
        <f>VLOOKUP(B1012,Лист4!B:M,6,1)</f>
        <v>Bacteria</v>
      </c>
      <c r="K1012" t="str">
        <f>VLOOKUP(B1012,Лист4!B:M,7,1)</f>
        <v xml:space="preserve"> Firmicutes</v>
      </c>
      <c r="L1012" t="str">
        <f>VLOOKUP(B1012,Лист4!B:M,8,1)</f>
        <v xml:space="preserve"> Bacilli</v>
      </c>
      <c r="M1012" t="str">
        <f>VLOOKUP(B1012,Лист4!B:M,9,1)</f>
        <v xml:space="preserve"> Lactobacillales</v>
      </c>
      <c r="N1012" t="str">
        <f>VLOOKUP(B1012,Лист4!B:M,10,1)</f>
        <v xml:space="preserve"> Streptococcaceae</v>
      </c>
      <c r="O1012" t="str">
        <f>VLOOKUP(B1012,Лист4!B:M,11,1)</f>
        <v>Streptococcus.</v>
      </c>
      <c r="P1012">
        <f>VLOOKUP(B1012,Лист4!B:M,12,1)</f>
        <v>0</v>
      </c>
      <c r="Q1012">
        <f>VLOOKUP(B1012,Лист4!B:N,13,1)</f>
        <v>0</v>
      </c>
    </row>
    <row r="1013" spans="1:17" x14ac:dyDescent="0.25">
      <c r="A1013" t="s">
        <v>1373</v>
      </c>
      <c r="B1013" t="s">
        <v>1374</v>
      </c>
      <c r="C1013">
        <v>504</v>
      </c>
      <c r="D1013" t="s">
        <v>10</v>
      </c>
      <c r="E1013">
        <v>320</v>
      </c>
      <c r="F1013">
        <v>504</v>
      </c>
      <c r="G1013">
        <v>1239</v>
      </c>
      <c r="H1013" t="s">
        <v>11</v>
      </c>
      <c r="I1013">
        <f t="shared" si="15"/>
        <v>185</v>
      </c>
      <c r="J1013" t="str">
        <f>VLOOKUP(B1013,Лист4!B:M,6,1)</f>
        <v>Bacteria</v>
      </c>
      <c r="K1013" t="str">
        <f>VLOOKUP(B1013,Лист4!B:M,7,1)</f>
        <v xml:space="preserve"> Firmicutes</v>
      </c>
      <c r="L1013" t="str">
        <f>VLOOKUP(B1013,Лист4!B:M,8,1)</f>
        <v xml:space="preserve"> Bacilli</v>
      </c>
      <c r="M1013" t="str">
        <f>VLOOKUP(B1013,Лист4!B:M,9,1)</f>
        <v xml:space="preserve"> Lactobacillales</v>
      </c>
      <c r="N1013" t="str">
        <f>VLOOKUP(B1013,Лист4!B:M,10,1)</f>
        <v xml:space="preserve"> Streptococcaceae</v>
      </c>
      <c r="O1013" t="str">
        <f>VLOOKUP(B1013,Лист4!B:M,11,1)</f>
        <v>Streptococcus.</v>
      </c>
      <c r="P1013">
        <f>VLOOKUP(B1013,Лист4!B:M,12,1)</f>
        <v>0</v>
      </c>
      <c r="Q1013">
        <f>VLOOKUP(B1013,Лист4!B:N,13,1)</f>
        <v>0</v>
      </c>
    </row>
    <row r="1014" spans="1:17" x14ac:dyDescent="0.25">
      <c r="A1014" t="s">
        <v>1375</v>
      </c>
      <c r="B1014" t="s">
        <v>1376</v>
      </c>
      <c r="C1014">
        <v>519</v>
      </c>
      <c r="D1014" t="s">
        <v>14</v>
      </c>
      <c r="E1014">
        <v>35</v>
      </c>
      <c r="F1014">
        <v>322</v>
      </c>
      <c r="G1014">
        <v>7592</v>
      </c>
      <c r="H1014" t="s">
        <v>15</v>
      </c>
      <c r="I1014">
        <f t="shared" si="15"/>
        <v>288</v>
      </c>
      <c r="J1014" t="str">
        <f>VLOOKUP(B1014,Лист4!B:M,6,1)</f>
        <v>Bacteria</v>
      </c>
      <c r="K1014" t="str">
        <f>VLOOKUP(B1014,Лист4!B:M,7,1)</f>
        <v xml:space="preserve"> Firmicutes</v>
      </c>
      <c r="L1014" t="str">
        <f>VLOOKUP(B1014,Лист4!B:M,8,1)</f>
        <v xml:space="preserve"> Bacilli</v>
      </c>
      <c r="M1014" t="str">
        <f>VLOOKUP(B1014,Лист4!B:M,9,1)</f>
        <v xml:space="preserve"> Lactobacillales</v>
      </c>
      <c r="N1014" t="str">
        <f>VLOOKUP(B1014,Лист4!B:M,10,1)</f>
        <v xml:space="preserve"> Streptococcaceae</v>
      </c>
      <c r="O1014" t="str">
        <f>VLOOKUP(B1014,Лист4!B:M,11,1)</f>
        <v>Streptococcus.</v>
      </c>
      <c r="P1014">
        <f>VLOOKUP(B1014,Лист4!B:M,12,1)</f>
        <v>0</v>
      </c>
      <c r="Q1014">
        <f>VLOOKUP(B1014,Лист4!B:N,13,1)</f>
        <v>0</v>
      </c>
    </row>
    <row r="1015" spans="1:17" x14ac:dyDescent="0.25">
      <c r="A1015" t="s">
        <v>1375</v>
      </c>
      <c r="B1015" t="s">
        <v>1376</v>
      </c>
      <c r="C1015">
        <v>519</v>
      </c>
      <c r="D1015" t="s">
        <v>10</v>
      </c>
      <c r="E1015">
        <v>335</v>
      </c>
      <c r="F1015">
        <v>519</v>
      </c>
      <c r="G1015">
        <v>1239</v>
      </c>
      <c r="H1015" t="s">
        <v>11</v>
      </c>
      <c r="I1015">
        <f t="shared" si="15"/>
        <v>185</v>
      </c>
      <c r="J1015" t="str">
        <f>VLOOKUP(B1015,Лист4!B:M,6,1)</f>
        <v>Bacteria</v>
      </c>
      <c r="K1015" t="str">
        <f>VLOOKUP(B1015,Лист4!B:M,7,1)</f>
        <v xml:space="preserve"> Firmicutes</v>
      </c>
      <c r="L1015" t="str">
        <f>VLOOKUP(B1015,Лист4!B:M,8,1)</f>
        <v xml:space="preserve"> Bacilli</v>
      </c>
      <c r="M1015" t="str">
        <f>VLOOKUP(B1015,Лист4!B:M,9,1)</f>
        <v xml:space="preserve"> Lactobacillales</v>
      </c>
      <c r="N1015" t="str">
        <f>VLOOKUP(B1015,Лист4!B:M,10,1)</f>
        <v xml:space="preserve"> Streptococcaceae</v>
      </c>
      <c r="O1015" t="str">
        <f>VLOOKUP(B1015,Лист4!B:M,11,1)</f>
        <v>Streptococcus.</v>
      </c>
      <c r="P1015">
        <f>VLOOKUP(B1015,Лист4!B:M,12,1)</f>
        <v>0</v>
      </c>
      <c r="Q1015">
        <f>VLOOKUP(B1015,Лист4!B:N,13,1)</f>
        <v>0</v>
      </c>
    </row>
    <row r="1016" spans="1:17" x14ac:dyDescent="0.25">
      <c r="A1016" t="s">
        <v>1377</v>
      </c>
      <c r="B1016" t="s">
        <v>1378</v>
      </c>
      <c r="C1016">
        <v>215</v>
      </c>
      <c r="D1016" t="s">
        <v>10</v>
      </c>
      <c r="E1016">
        <v>34</v>
      </c>
      <c r="F1016">
        <v>215</v>
      </c>
      <c r="G1016">
        <v>1239</v>
      </c>
      <c r="H1016" t="s">
        <v>11</v>
      </c>
      <c r="I1016">
        <f t="shared" si="15"/>
        <v>182</v>
      </c>
      <c r="J1016" t="str">
        <f>VLOOKUP(B1016,Лист4!B:M,6,1)</f>
        <v>Bacteria</v>
      </c>
      <c r="K1016" t="str">
        <f>VLOOKUP(B1016,Лист4!B:M,7,1)</f>
        <v xml:space="preserve"> Proteobacteria</v>
      </c>
      <c r="L1016" t="str">
        <f>VLOOKUP(B1016,Лист4!B:M,8,1)</f>
        <v xml:space="preserve"> Gammaproteobacteria</v>
      </c>
      <c r="M1016" t="str">
        <f>VLOOKUP(B1016,Лист4!B:M,9,1)</f>
        <v xml:space="preserve"> Enterobacteriales</v>
      </c>
      <c r="N1016" t="str">
        <f>VLOOKUP(B1016,Лист4!B:M,10,1)</f>
        <v>Enterobacteriaceae</v>
      </c>
      <c r="O1016" t="str">
        <f>VLOOKUP(B1016,Лист4!B:M,11,1)</f>
        <v xml:space="preserve"> Salmonella.</v>
      </c>
      <c r="P1016">
        <f>VLOOKUP(B1016,Лист4!B:M,12,1)</f>
        <v>0</v>
      </c>
      <c r="Q1016">
        <f>VLOOKUP(B1016,Лист4!B:N,13,1)</f>
        <v>0</v>
      </c>
    </row>
    <row r="1017" spans="1:17" x14ac:dyDescent="0.25">
      <c r="A1017" t="s">
        <v>1379</v>
      </c>
      <c r="B1017" t="s">
        <v>1380</v>
      </c>
      <c r="C1017">
        <v>216</v>
      </c>
      <c r="D1017" t="s">
        <v>10</v>
      </c>
      <c r="E1017">
        <v>35</v>
      </c>
      <c r="F1017">
        <v>216</v>
      </c>
      <c r="G1017">
        <v>1239</v>
      </c>
      <c r="H1017" t="s">
        <v>11</v>
      </c>
      <c r="I1017">
        <f t="shared" si="15"/>
        <v>182</v>
      </c>
      <c r="J1017" t="str">
        <f>VLOOKUP(B1017,Лист4!B:M,6,1)</f>
        <v>Bacteria</v>
      </c>
      <c r="K1017" t="str">
        <f>VLOOKUP(B1017,Лист4!B:M,7,1)</f>
        <v xml:space="preserve"> Proteobacteria</v>
      </c>
      <c r="L1017" t="str">
        <f>VLOOKUP(B1017,Лист4!B:M,8,1)</f>
        <v xml:space="preserve"> Gammaproteobacteria</v>
      </c>
      <c r="M1017" t="str">
        <f>VLOOKUP(B1017,Лист4!B:M,9,1)</f>
        <v xml:space="preserve"> Enterobacteriales</v>
      </c>
      <c r="N1017" t="str">
        <f>VLOOKUP(B1017,Лист4!B:M,10,1)</f>
        <v>Enterobacteriaceae</v>
      </c>
      <c r="O1017" t="str">
        <f>VLOOKUP(B1017,Лист4!B:M,11,1)</f>
        <v xml:space="preserve"> Escherichia.</v>
      </c>
      <c r="P1017">
        <f>VLOOKUP(B1017,Лист4!B:M,12,1)</f>
        <v>0</v>
      </c>
      <c r="Q1017">
        <f>VLOOKUP(B1017,Лист4!B:N,13,1)</f>
        <v>0</v>
      </c>
    </row>
    <row r="1018" spans="1:17" x14ac:dyDescent="0.25">
      <c r="A1018" t="s">
        <v>1381</v>
      </c>
      <c r="B1018" t="s">
        <v>1382</v>
      </c>
      <c r="C1018">
        <v>216</v>
      </c>
      <c r="D1018" t="s">
        <v>10</v>
      </c>
      <c r="E1018">
        <v>35</v>
      </c>
      <c r="F1018">
        <v>216</v>
      </c>
      <c r="G1018">
        <v>1239</v>
      </c>
      <c r="H1018" t="s">
        <v>11</v>
      </c>
      <c r="I1018">
        <f t="shared" si="15"/>
        <v>182</v>
      </c>
      <c r="J1018" t="str">
        <f>VLOOKUP(B1018,Лист4!B:M,6,1)</f>
        <v>Bacteria</v>
      </c>
      <c r="K1018" t="str">
        <f>VLOOKUP(B1018,Лист4!B:M,7,1)</f>
        <v xml:space="preserve"> Proteobacteria</v>
      </c>
      <c r="L1018" t="str">
        <f>VLOOKUP(B1018,Лист4!B:M,8,1)</f>
        <v xml:space="preserve"> Gammaproteobacteria</v>
      </c>
      <c r="M1018" t="str">
        <f>VLOOKUP(B1018,Лист4!B:M,9,1)</f>
        <v xml:space="preserve"> Enterobacteriales</v>
      </c>
      <c r="N1018" t="str">
        <f>VLOOKUP(B1018,Лист4!B:M,10,1)</f>
        <v>Enterobacteriaceae</v>
      </c>
      <c r="O1018" t="str">
        <f>VLOOKUP(B1018,Лист4!B:M,11,1)</f>
        <v xml:space="preserve"> Shigella.</v>
      </c>
      <c r="P1018">
        <f>VLOOKUP(B1018,Лист4!B:M,12,1)</f>
        <v>0</v>
      </c>
      <c r="Q1018">
        <f>VLOOKUP(B1018,Лист4!B:N,13,1)</f>
        <v>0</v>
      </c>
    </row>
    <row r="1019" spans="1:17" x14ac:dyDescent="0.25">
      <c r="A1019" t="s">
        <v>1383</v>
      </c>
      <c r="B1019" t="s">
        <v>1384</v>
      </c>
      <c r="C1019">
        <v>227</v>
      </c>
      <c r="D1019" t="s">
        <v>10</v>
      </c>
      <c r="E1019">
        <v>48</v>
      </c>
      <c r="F1019">
        <v>227</v>
      </c>
      <c r="G1019">
        <v>1239</v>
      </c>
      <c r="H1019" t="s">
        <v>11</v>
      </c>
      <c r="I1019">
        <f t="shared" si="15"/>
        <v>180</v>
      </c>
      <c r="J1019" t="str">
        <f>VLOOKUP(B1019,Лист4!B:M,6,1)</f>
        <v>Bacteria</v>
      </c>
      <c r="K1019" t="str">
        <f>VLOOKUP(B1019,Лист4!B:M,7,1)</f>
        <v xml:space="preserve"> Proteobacteria</v>
      </c>
      <c r="L1019" t="str">
        <f>VLOOKUP(B1019,Лист4!B:M,8,1)</f>
        <v xml:space="preserve"> Alphaproteobacteria</v>
      </c>
      <c r="M1019" t="str">
        <f>VLOOKUP(B1019,Лист4!B:M,9,1)</f>
        <v xml:space="preserve"> Rhizobiales</v>
      </c>
      <c r="N1019" t="str">
        <f>VLOOKUP(B1019,Лист4!B:M,10,1)</f>
        <v>Rhizobiaceae</v>
      </c>
      <c r="O1019" t="str">
        <f>VLOOKUP(B1019,Лист4!B:M,11,1)</f>
        <v xml:space="preserve"> Rhizobium/Agrobacterium group</v>
      </c>
      <c r="P1019" t="str">
        <f>VLOOKUP(B1019,Лист4!B:M,12,1)</f>
        <v xml:space="preserve"> Agrobacterium</v>
      </c>
      <c r="Q1019" t="str">
        <f>VLOOKUP(B1019,Лист4!B:N,13,1)</f>
        <v>Agrobacterium tumefaciens complex.</v>
      </c>
    </row>
    <row r="1020" spans="1:17" x14ac:dyDescent="0.25">
      <c r="A1020" t="s">
        <v>1385</v>
      </c>
      <c r="B1020" t="s">
        <v>1386</v>
      </c>
      <c r="C1020">
        <v>518</v>
      </c>
      <c r="D1020" t="s">
        <v>1387</v>
      </c>
      <c r="E1020">
        <v>164</v>
      </c>
      <c r="F1020">
        <v>245</v>
      </c>
      <c r="G1020">
        <v>349</v>
      </c>
      <c r="H1020" t="s">
        <v>1387</v>
      </c>
      <c r="I1020">
        <f t="shared" si="15"/>
        <v>82</v>
      </c>
      <c r="J1020" t="str">
        <f>VLOOKUP(B1020,Лист4!B:M,6,1)</f>
        <v>Bacteria</v>
      </c>
      <c r="K1020" t="str">
        <f>VLOOKUP(B1020,Лист4!B:M,7,1)</f>
        <v xml:space="preserve"> Proteobacteria</v>
      </c>
      <c r="L1020" t="str">
        <f>VLOOKUP(B1020,Лист4!B:M,8,1)</f>
        <v xml:space="preserve"> Alphaproteobacteria</v>
      </c>
      <c r="M1020" t="str">
        <f>VLOOKUP(B1020,Лист4!B:M,9,1)</f>
        <v xml:space="preserve"> Rhizobiales</v>
      </c>
      <c r="N1020" t="str">
        <f>VLOOKUP(B1020,Лист4!B:M,10,1)</f>
        <v>Rhizobiaceae</v>
      </c>
      <c r="O1020" t="str">
        <f>VLOOKUP(B1020,Лист4!B:M,11,1)</f>
        <v xml:space="preserve"> Sinorhizobium/Ensifer group</v>
      </c>
      <c r="P1020" t="str">
        <f>VLOOKUP(B1020,Лист4!B:M,12,1)</f>
        <v xml:space="preserve"> Sinorhizobium.</v>
      </c>
      <c r="Q1020">
        <f>VLOOKUP(B1020,Лист4!B:N,13,1)</f>
        <v>0</v>
      </c>
    </row>
    <row r="1021" spans="1:17" x14ac:dyDescent="0.25">
      <c r="A1021" t="s">
        <v>1385</v>
      </c>
      <c r="B1021" t="s">
        <v>1386</v>
      </c>
      <c r="C1021">
        <v>518</v>
      </c>
      <c r="D1021" t="s">
        <v>10</v>
      </c>
      <c r="E1021">
        <v>339</v>
      </c>
      <c r="F1021">
        <v>518</v>
      </c>
      <c r="G1021">
        <v>1239</v>
      </c>
      <c r="H1021" t="s">
        <v>11</v>
      </c>
      <c r="I1021">
        <f t="shared" si="15"/>
        <v>180</v>
      </c>
      <c r="J1021" t="str">
        <f>VLOOKUP(B1021,Лист4!B:M,6,1)</f>
        <v>Bacteria</v>
      </c>
      <c r="K1021" t="str">
        <f>VLOOKUP(B1021,Лист4!B:M,7,1)</f>
        <v xml:space="preserve"> Proteobacteria</v>
      </c>
      <c r="L1021" t="str">
        <f>VLOOKUP(B1021,Лист4!B:M,8,1)</f>
        <v xml:space="preserve"> Alphaproteobacteria</v>
      </c>
      <c r="M1021" t="str">
        <f>VLOOKUP(B1021,Лист4!B:M,9,1)</f>
        <v xml:space="preserve"> Rhizobiales</v>
      </c>
      <c r="N1021" t="str">
        <f>VLOOKUP(B1021,Лист4!B:M,10,1)</f>
        <v>Rhizobiaceae</v>
      </c>
      <c r="O1021" t="str">
        <f>VLOOKUP(B1021,Лист4!B:M,11,1)</f>
        <v xml:space="preserve"> Sinorhizobium/Ensifer group</v>
      </c>
      <c r="P1021" t="str">
        <f>VLOOKUP(B1021,Лист4!B:M,12,1)</f>
        <v xml:space="preserve"> Sinorhizobium.</v>
      </c>
      <c r="Q1021">
        <f>VLOOKUP(B1021,Лист4!B:N,13,1)</f>
        <v>0</v>
      </c>
    </row>
    <row r="1022" spans="1:17" x14ac:dyDescent="0.25">
      <c r="A1022" t="s">
        <v>1388</v>
      </c>
      <c r="B1022" t="s">
        <v>1389</v>
      </c>
      <c r="C1022">
        <v>501</v>
      </c>
      <c r="D1022" t="s">
        <v>14</v>
      </c>
      <c r="E1022">
        <v>33</v>
      </c>
      <c r="F1022">
        <v>307</v>
      </c>
      <c r="G1022">
        <v>7592</v>
      </c>
      <c r="H1022" t="s">
        <v>15</v>
      </c>
      <c r="I1022">
        <f t="shared" si="15"/>
        <v>275</v>
      </c>
      <c r="J1022" t="str">
        <f>VLOOKUP(B1022,Лист4!B:M,6,1)</f>
        <v>Bacteria</v>
      </c>
      <c r="K1022" t="str">
        <f>VLOOKUP(B1022,Лист4!B:M,7,1)</f>
        <v xml:space="preserve"> Firmicutes</v>
      </c>
      <c r="L1022" t="str">
        <f>VLOOKUP(B1022,Лист4!B:M,8,1)</f>
        <v xml:space="preserve"> Bacilli</v>
      </c>
      <c r="M1022" t="str">
        <f>VLOOKUP(B1022,Лист4!B:M,9,1)</f>
        <v xml:space="preserve"> Lactobacillales</v>
      </c>
      <c r="N1022" t="str">
        <f>VLOOKUP(B1022,Лист4!B:M,10,1)</f>
        <v xml:space="preserve"> Streptococcaceae</v>
      </c>
      <c r="O1022" t="str">
        <f>VLOOKUP(B1022,Лист4!B:M,11,1)</f>
        <v>Streptococcus.</v>
      </c>
      <c r="P1022">
        <f>VLOOKUP(B1022,Лист4!B:M,12,1)</f>
        <v>0</v>
      </c>
      <c r="Q1022">
        <f>VLOOKUP(B1022,Лист4!B:N,13,1)</f>
        <v>0</v>
      </c>
    </row>
    <row r="1023" spans="1:17" x14ac:dyDescent="0.25">
      <c r="A1023" t="s">
        <v>1388</v>
      </c>
      <c r="B1023" t="s">
        <v>1389</v>
      </c>
      <c r="C1023">
        <v>501</v>
      </c>
      <c r="D1023" t="s">
        <v>10</v>
      </c>
      <c r="E1023">
        <v>320</v>
      </c>
      <c r="F1023">
        <v>501</v>
      </c>
      <c r="G1023">
        <v>1239</v>
      </c>
      <c r="H1023" t="s">
        <v>11</v>
      </c>
      <c r="I1023">
        <f t="shared" si="15"/>
        <v>182</v>
      </c>
      <c r="J1023" t="str">
        <f>VLOOKUP(B1023,Лист4!B:M,6,1)</f>
        <v>Bacteria</v>
      </c>
      <c r="K1023" t="str">
        <f>VLOOKUP(B1023,Лист4!B:M,7,1)</f>
        <v xml:space="preserve"> Firmicutes</v>
      </c>
      <c r="L1023" t="str">
        <f>VLOOKUP(B1023,Лист4!B:M,8,1)</f>
        <v xml:space="preserve"> Bacilli</v>
      </c>
      <c r="M1023" t="str">
        <f>VLOOKUP(B1023,Лист4!B:M,9,1)</f>
        <v xml:space="preserve"> Lactobacillales</v>
      </c>
      <c r="N1023" t="str">
        <f>VLOOKUP(B1023,Лист4!B:M,10,1)</f>
        <v xml:space="preserve"> Streptococcaceae</v>
      </c>
      <c r="O1023" t="str">
        <f>VLOOKUP(B1023,Лист4!B:M,11,1)</f>
        <v>Streptococcus.</v>
      </c>
      <c r="P1023">
        <f>VLOOKUP(B1023,Лист4!B:M,12,1)</f>
        <v>0</v>
      </c>
      <c r="Q1023">
        <f>VLOOKUP(B1023,Лист4!B:N,13,1)</f>
        <v>0</v>
      </c>
    </row>
    <row r="1024" spans="1:17" x14ac:dyDescent="0.25">
      <c r="A1024" t="s">
        <v>1390</v>
      </c>
      <c r="B1024" t="s">
        <v>1391</v>
      </c>
      <c r="C1024">
        <v>514</v>
      </c>
      <c r="D1024" t="s">
        <v>14</v>
      </c>
      <c r="E1024">
        <v>40</v>
      </c>
      <c r="F1024">
        <v>313</v>
      </c>
      <c r="G1024">
        <v>7592</v>
      </c>
      <c r="H1024" t="s">
        <v>15</v>
      </c>
      <c r="I1024">
        <f t="shared" si="15"/>
        <v>274</v>
      </c>
      <c r="J1024" t="str">
        <f>VLOOKUP(B1024,Лист4!B:M,6,1)</f>
        <v>Bacteria</v>
      </c>
      <c r="K1024" t="str">
        <f>VLOOKUP(B1024,Лист4!B:M,7,1)</f>
        <v xml:space="preserve"> Firmicutes</v>
      </c>
      <c r="L1024" t="str">
        <f>VLOOKUP(B1024,Лист4!B:M,8,1)</f>
        <v xml:space="preserve"> Bacilli</v>
      </c>
      <c r="M1024" t="str">
        <f>VLOOKUP(B1024,Лист4!B:M,9,1)</f>
        <v xml:space="preserve"> Lactobacillales</v>
      </c>
      <c r="N1024" t="str">
        <f>VLOOKUP(B1024,Лист4!B:M,10,1)</f>
        <v xml:space="preserve"> Streptococcaceae</v>
      </c>
      <c r="O1024" t="str">
        <f>VLOOKUP(B1024,Лист4!B:M,11,1)</f>
        <v>Streptococcus.</v>
      </c>
      <c r="P1024">
        <f>VLOOKUP(B1024,Лист4!B:M,12,1)</f>
        <v>0</v>
      </c>
      <c r="Q1024">
        <f>VLOOKUP(B1024,Лист4!B:N,13,1)</f>
        <v>0</v>
      </c>
    </row>
    <row r="1025" spans="1:17" x14ac:dyDescent="0.25">
      <c r="A1025" t="s">
        <v>1390</v>
      </c>
      <c r="B1025" t="s">
        <v>1391</v>
      </c>
      <c r="C1025">
        <v>514</v>
      </c>
      <c r="D1025" t="s">
        <v>10</v>
      </c>
      <c r="E1025">
        <v>328</v>
      </c>
      <c r="F1025">
        <v>514</v>
      </c>
      <c r="G1025">
        <v>1239</v>
      </c>
      <c r="H1025" t="s">
        <v>11</v>
      </c>
      <c r="I1025">
        <f t="shared" si="15"/>
        <v>187</v>
      </c>
      <c r="J1025" t="str">
        <f>VLOOKUP(B1025,Лист4!B:M,6,1)</f>
        <v>Bacteria</v>
      </c>
      <c r="K1025" t="str">
        <f>VLOOKUP(B1025,Лист4!B:M,7,1)</f>
        <v xml:space="preserve"> Firmicutes</v>
      </c>
      <c r="L1025" t="str">
        <f>VLOOKUP(B1025,Лист4!B:M,8,1)</f>
        <v xml:space="preserve"> Bacilli</v>
      </c>
      <c r="M1025" t="str">
        <f>VLOOKUP(B1025,Лист4!B:M,9,1)</f>
        <v xml:space="preserve"> Lactobacillales</v>
      </c>
      <c r="N1025" t="str">
        <f>VLOOKUP(B1025,Лист4!B:M,10,1)</f>
        <v xml:space="preserve"> Streptococcaceae</v>
      </c>
      <c r="O1025" t="str">
        <f>VLOOKUP(B1025,Лист4!B:M,11,1)</f>
        <v>Streptococcus.</v>
      </c>
      <c r="P1025">
        <f>VLOOKUP(B1025,Лист4!B:M,12,1)</f>
        <v>0</v>
      </c>
      <c r="Q1025">
        <f>VLOOKUP(B1025,Лист4!B:N,13,1)</f>
        <v>0</v>
      </c>
    </row>
    <row r="1026" spans="1:17" x14ac:dyDescent="0.25">
      <c r="A1026" t="s">
        <v>1392</v>
      </c>
      <c r="B1026" t="s">
        <v>1393</v>
      </c>
      <c r="C1026">
        <v>516</v>
      </c>
      <c r="D1026" t="s">
        <v>14</v>
      </c>
      <c r="E1026">
        <v>34</v>
      </c>
      <c r="F1026">
        <v>319</v>
      </c>
      <c r="G1026">
        <v>7592</v>
      </c>
      <c r="H1026" t="s">
        <v>15</v>
      </c>
      <c r="I1026">
        <f t="shared" si="15"/>
        <v>286</v>
      </c>
      <c r="J1026" t="str">
        <f>VLOOKUP(B1026,Лист4!B:M,6,1)</f>
        <v>Bacteria</v>
      </c>
      <c r="K1026" t="str">
        <f>VLOOKUP(B1026,Лист4!B:M,7,1)</f>
        <v xml:space="preserve"> Firmicutes</v>
      </c>
      <c r="L1026" t="str">
        <f>VLOOKUP(B1026,Лист4!B:M,8,1)</f>
        <v xml:space="preserve"> Bacilli</v>
      </c>
      <c r="M1026" t="str">
        <f>VLOOKUP(B1026,Лист4!B:M,9,1)</f>
        <v xml:space="preserve"> Lactobacillales</v>
      </c>
      <c r="N1026" t="str">
        <f>VLOOKUP(B1026,Лист4!B:M,10,1)</f>
        <v xml:space="preserve"> Streptococcaceae</v>
      </c>
      <c r="O1026" t="str">
        <f>VLOOKUP(B1026,Лист4!B:M,11,1)</f>
        <v>Streptococcus.</v>
      </c>
      <c r="P1026">
        <f>VLOOKUP(B1026,Лист4!B:M,12,1)</f>
        <v>0</v>
      </c>
      <c r="Q1026">
        <f>VLOOKUP(B1026,Лист4!B:N,13,1)</f>
        <v>0</v>
      </c>
    </row>
    <row r="1027" spans="1:17" x14ac:dyDescent="0.25">
      <c r="A1027" t="s">
        <v>1392</v>
      </c>
      <c r="B1027" t="s">
        <v>1393</v>
      </c>
      <c r="C1027">
        <v>516</v>
      </c>
      <c r="D1027" t="s">
        <v>10</v>
      </c>
      <c r="E1027">
        <v>332</v>
      </c>
      <c r="F1027">
        <v>516</v>
      </c>
      <c r="G1027">
        <v>1239</v>
      </c>
      <c r="H1027" t="s">
        <v>11</v>
      </c>
      <c r="I1027">
        <f t="shared" ref="I1027:I1090" si="16">F1027-E1027+1</f>
        <v>185</v>
      </c>
      <c r="J1027" t="str">
        <f>VLOOKUP(B1027,Лист4!B:M,6,1)</f>
        <v>Bacteria</v>
      </c>
      <c r="K1027" t="str">
        <f>VLOOKUP(B1027,Лист4!B:M,7,1)</f>
        <v xml:space="preserve"> Firmicutes</v>
      </c>
      <c r="L1027" t="str">
        <f>VLOOKUP(B1027,Лист4!B:M,8,1)</f>
        <v xml:space="preserve"> Bacilli</v>
      </c>
      <c r="M1027" t="str">
        <f>VLOOKUP(B1027,Лист4!B:M,9,1)</f>
        <v xml:space="preserve"> Lactobacillales</v>
      </c>
      <c r="N1027" t="str">
        <f>VLOOKUP(B1027,Лист4!B:M,10,1)</f>
        <v xml:space="preserve"> Streptococcaceae</v>
      </c>
      <c r="O1027" t="str">
        <f>VLOOKUP(B1027,Лист4!B:M,11,1)</f>
        <v>Streptococcus.</v>
      </c>
      <c r="P1027">
        <f>VLOOKUP(B1027,Лист4!B:M,12,1)</f>
        <v>0</v>
      </c>
      <c r="Q1027">
        <f>VLOOKUP(B1027,Лист4!B:N,13,1)</f>
        <v>0</v>
      </c>
    </row>
    <row r="1028" spans="1:17" x14ac:dyDescent="0.25">
      <c r="A1028" t="s">
        <v>1394</v>
      </c>
      <c r="B1028" t="s">
        <v>1395</v>
      </c>
      <c r="C1028">
        <v>514</v>
      </c>
      <c r="D1028" t="s">
        <v>14</v>
      </c>
      <c r="E1028">
        <v>40</v>
      </c>
      <c r="F1028">
        <v>313</v>
      </c>
      <c r="G1028">
        <v>7592</v>
      </c>
      <c r="H1028" t="s">
        <v>15</v>
      </c>
      <c r="I1028">
        <f t="shared" si="16"/>
        <v>274</v>
      </c>
      <c r="J1028" t="str">
        <f>VLOOKUP(B1028,Лист4!B:M,6,1)</f>
        <v>Bacteria</v>
      </c>
      <c r="K1028" t="str">
        <f>VLOOKUP(B1028,Лист4!B:M,7,1)</f>
        <v xml:space="preserve"> Firmicutes</v>
      </c>
      <c r="L1028" t="str">
        <f>VLOOKUP(B1028,Лист4!B:M,8,1)</f>
        <v xml:space="preserve"> Bacilli</v>
      </c>
      <c r="M1028" t="str">
        <f>VLOOKUP(B1028,Лист4!B:M,9,1)</f>
        <v xml:space="preserve"> Lactobacillales</v>
      </c>
      <c r="N1028" t="str">
        <f>VLOOKUP(B1028,Лист4!B:M,10,1)</f>
        <v xml:space="preserve"> Streptococcaceae</v>
      </c>
      <c r="O1028" t="str">
        <f>VLOOKUP(B1028,Лист4!B:M,11,1)</f>
        <v>Streptococcus.</v>
      </c>
      <c r="P1028">
        <f>VLOOKUP(B1028,Лист4!B:M,12,1)</f>
        <v>0</v>
      </c>
      <c r="Q1028">
        <f>VLOOKUP(B1028,Лист4!B:N,13,1)</f>
        <v>0</v>
      </c>
    </row>
    <row r="1029" spans="1:17" x14ac:dyDescent="0.25">
      <c r="A1029" t="s">
        <v>1394</v>
      </c>
      <c r="B1029" t="s">
        <v>1395</v>
      </c>
      <c r="C1029">
        <v>514</v>
      </c>
      <c r="D1029" t="s">
        <v>10</v>
      </c>
      <c r="E1029">
        <v>328</v>
      </c>
      <c r="F1029">
        <v>514</v>
      </c>
      <c r="G1029">
        <v>1239</v>
      </c>
      <c r="H1029" t="s">
        <v>11</v>
      </c>
      <c r="I1029">
        <f t="shared" si="16"/>
        <v>187</v>
      </c>
      <c r="J1029" t="str">
        <f>VLOOKUP(B1029,Лист4!B:M,6,1)</f>
        <v>Bacteria</v>
      </c>
      <c r="K1029" t="str">
        <f>VLOOKUP(B1029,Лист4!B:M,7,1)</f>
        <v xml:space="preserve"> Firmicutes</v>
      </c>
      <c r="L1029" t="str">
        <f>VLOOKUP(B1029,Лист4!B:M,8,1)</f>
        <v xml:space="preserve"> Bacilli</v>
      </c>
      <c r="M1029" t="str">
        <f>VLOOKUP(B1029,Лист4!B:M,9,1)</f>
        <v xml:space="preserve"> Lactobacillales</v>
      </c>
      <c r="N1029" t="str">
        <f>VLOOKUP(B1029,Лист4!B:M,10,1)</f>
        <v xml:space="preserve"> Streptococcaceae</v>
      </c>
      <c r="O1029" t="str">
        <f>VLOOKUP(B1029,Лист4!B:M,11,1)</f>
        <v>Streptococcus.</v>
      </c>
      <c r="P1029">
        <f>VLOOKUP(B1029,Лист4!B:M,12,1)</f>
        <v>0</v>
      </c>
      <c r="Q1029">
        <f>VLOOKUP(B1029,Лист4!B:N,13,1)</f>
        <v>0</v>
      </c>
    </row>
    <row r="1030" spans="1:17" x14ac:dyDescent="0.25">
      <c r="A1030" t="s">
        <v>1396</v>
      </c>
      <c r="B1030" t="s">
        <v>1397</v>
      </c>
      <c r="C1030">
        <v>514</v>
      </c>
      <c r="D1030" t="s">
        <v>14</v>
      </c>
      <c r="E1030">
        <v>40</v>
      </c>
      <c r="F1030">
        <v>313</v>
      </c>
      <c r="G1030">
        <v>7592</v>
      </c>
      <c r="H1030" t="s">
        <v>15</v>
      </c>
      <c r="I1030">
        <f t="shared" si="16"/>
        <v>274</v>
      </c>
      <c r="J1030" t="str">
        <f>VLOOKUP(B1030,Лист4!B:M,6,1)</f>
        <v>Bacteria</v>
      </c>
      <c r="K1030" t="str">
        <f>VLOOKUP(B1030,Лист4!B:M,7,1)</f>
        <v xml:space="preserve"> Firmicutes</v>
      </c>
      <c r="L1030" t="str">
        <f>VLOOKUP(B1030,Лист4!B:M,8,1)</f>
        <v xml:space="preserve"> Bacilli</v>
      </c>
      <c r="M1030" t="str">
        <f>VLOOKUP(B1030,Лист4!B:M,9,1)</f>
        <v xml:space="preserve"> Lactobacillales</v>
      </c>
      <c r="N1030" t="str">
        <f>VLOOKUP(B1030,Лист4!B:M,10,1)</f>
        <v xml:space="preserve"> Streptococcaceae</v>
      </c>
      <c r="O1030" t="str">
        <f>VLOOKUP(B1030,Лист4!B:M,11,1)</f>
        <v>Streptococcus.</v>
      </c>
      <c r="P1030">
        <f>VLOOKUP(B1030,Лист4!B:M,12,1)</f>
        <v>0</v>
      </c>
      <c r="Q1030">
        <f>VLOOKUP(B1030,Лист4!B:N,13,1)</f>
        <v>0</v>
      </c>
    </row>
    <row r="1031" spans="1:17" x14ac:dyDescent="0.25">
      <c r="A1031" t="s">
        <v>1396</v>
      </c>
      <c r="B1031" t="s">
        <v>1397</v>
      </c>
      <c r="C1031">
        <v>514</v>
      </c>
      <c r="D1031" t="s">
        <v>10</v>
      </c>
      <c r="E1031">
        <v>328</v>
      </c>
      <c r="F1031">
        <v>514</v>
      </c>
      <c r="G1031">
        <v>1239</v>
      </c>
      <c r="H1031" t="s">
        <v>11</v>
      </c>
      <c r="I1031">
        <f t="shared" si="16"/>
        <v>187</v>
      </c>
      <c r="J1031" t="str">
        <f>VLOOKUP(B1031,Лист4!B:M,6,1)</f>
        <v>Bacteria</v>
      </c>
      <c r="K1031" t="str">
        <f>VLOOKUP(B1031,Лист4!B:M,7,1)</f>
        <v xml:space="preserve"> Firmicutes</v>
      </c>
      <c r="L1031" t="str">
        <f>VLOOKUP(B1031,Лист4!B:M,8,1)</f>
        <v xml:space="preserve"> Bacilli</v>
      </c>
      <c r="M1031" t="str">
        <f>VLOOKUP(B1031,Лист4!B:M,9,1)</f>
        <v xml:space="preserve"> Lactobacillales</v>
      </c>
      <c r="N1031" t="str">
        <f>VLOOKUP(B1031,Лист4!B:M,10,1)</f>
        <v xml:space="preserve"> Streptococcaceae</v>
      </c>
      <c r="O1031" t="str">
        <f>VLOOKUP(B1031,Лист4!B:M,11,1)</f>
        <v>Streptococcus.</v>
      </c>
      <c r="P1031">
        <f>VLOOKUP(B1031,Лист4!B:M,12,1)</f>
        <v>0</v>
      </c>
      <c r="Q1031">
        <f>VLOOKUP(B1031,Лист4!B:N,13,1)</f>
        <v>0</v>
      </c>
    </row>
    <row r="1032" spans="1:17" x14ac:dyDescent="0.25">
      <c r="A1032" t="s">
        <v>1398</v>
      </c>
      <c r="B1032" t="s">
        <v>1399</v>
      </c>
      <c r="C1032">
        <v>514</v>
      </c>
      <c r="D1032" t="s">
        <v>14</v>
      </c>
      <c r="E1032">
        <v>40</v>
      </c>
      <c r="F1032">
        <v>313</v>
      </c>
      <c r="G1032">
        <v>7592</v>
      </c>
      <c r="H1032" t="s">
        <v>15</v>
      </c>
      <c r="I1032">
        <f t="shared" si="16"/>
        <v>274</v>
      </c>
      <c r="J1032" t="str">
        <f>VLOOKUP(B1032,Лист4!B:M,6,1)</f>
        <v>Bacteria</v>
      </c>
      <c r="K1032" t="str">
        <f>VLOOKUP(B1032,Лист4!B:M,7,1)</f>
        <v xml:space="preserve"> Firmicutes</v>
      </c>
      <c r="L1032" t="str">
        <f>VLOOKUP(B1032,Лист4!B:M,8,1)</f>
        <v xml:space="preserve"> Bacilli</v>
      </c>
      <c r="M1032" t="str">
        <f>VLOOKUP(B1032,Лист4!B:M,9,1)</f>
        <v xml:space="preserve"> Lactobacillales</v>
      </c>
      <c r="N1032" t="str">
        <f>VLOOKUP(B1032,Лист4!B:M,10,1)</f>
        <v xml:space="preserve"> Streptococcaceae</v>
      </c>
      <c r="O1032" t="str">
        <f>VLOOKUP(B1032,Лист4!B:M,11,1)</f>
        <v>Streptococcus.</v>
      </c>
      <c r="P1032">
        <f>VLOOKUP(B1032,Лист4!B:M,12,1)</f>
        <v>0</v>
      </c>
      <c r="Q1032">
        <f>VLOOKUP(B1032,Лист4!B:N,13,1)</f>
        <v>0</v>
      </c>
    </row>
    <row r="1033" spans="1:17" x14ac:dyDescent="0.25">
      <c r="A1033" t="s">
        <v>1398</v>
      </c>
      <c r="B1033" t="s">
        <v>1399</v>
      </c>
      <c r="C1033">
        <v>514</v>
      </c>
      <c r="D1033" t="s">
        <v>10</v>
      </c>
      <c r="E1033">
        <v>328</v>
      </c>
      <c r="F1033">
        <v>514</v>
      </c>
      <c r="G1033">
        <v>1239</v>
      </c>
      <c r="H1033" t="s">
        <v>11</v>
      </c>
      <c r="I1033">
        <f t="shared" si="16"/>
        <v>187</v>
      </c>
      <c r="J1033" t="str">
        <f>VLOOKUP(B1033,Лист4!B:M,6,1)</f>
        <v>Bacteria</v>
      </c>
      <c r="K1033" t="str">
        <f>VLOOKUP(B1033,Лист4!B:M,7,1)</f>
        <v xml:space="preserve"> Firmicutes</v>
      </c>
      <c r="L1033" t="str">
        <f>VLOOKUP(B1033,Лист4!B:M,8,1)</f>
        <v xml:space="preserve"> Bacilli</v>
      </c>
      <c r="M1033" t="str">
        <f>VLOOKUP(B1033,Лист4!B:M,9,1)</f>
        <v xml:space="preserve"> Lactobacillales</v>
      </c>
      <c r="N1033" t="str">
        <f>VLOOKUP(B1033,Лист4!B:M,10,1)</f>
        <v xml:space="preserve"> Streptococcaceae</v>
      </c>
      <c r="O1033" t="str">
        <f>VLOOKUP(B1033,Лист4!B:M,11,1)</f>
        <v>Streptococcus.</v>
      </c>
      <c r="P1033">
        <f>VLOOKUP(B1033,Лист4!B:M,12,1)</f>
        <v>0</v>
      </c>
      <c r="Q1033">
        <f>VLOOKUP(B1033,Лист4!B:N,13,1)</f>
        <v>0</v>
      </c>
    </row>
    <row r="1034" spans="1:17" x14ac:dyDescent="0.25">
      <c r="A1034" t="s">
        <v>1400</v>
      </c>
      <c r="B1034" t="s">
        <v>1401</v>
      </c>
      <c r="C1034">
        <v>216</v>
      </c>
      <c r="D1034" t="s">
        <v>10</v>
      </c>
      <c r="E1034">
        <v>35</v>
      </c>
      <c r="F1034">
        <v>216</v>
      </c>
      <c r="G1034">
        <v>1239</v>
      </c>
      <c r="H1034" t="s">
        <v>11</v>
      </c>
      <c r="I1034">
        <f t="shared" si="16"/>
        <v>182</v>
      </c>
      <c r="J1034" t="str">
        <f>VLOOKUP(B1034,Лист4!B:M,6,1)</f>
        <v>Bacteria</v>
      </c>
      <c r="K1034" t="str">
        <f>VLOOKUP(B1034,Лист4!B:M,7,1)</f>
        <v xml:space="preserve"> Proteobacteria</v>
      </c>
      <c r="L1034" t="str">
        <f>VLOOKUP(B1034,Лист4!B:M,8,1)</f>
        <v xml:space="preserve"> Gammaproteobacteria</v>
      </c>
      <c r="M1034" t="str">
        <f>VLOOKUP(B1034,Лист4!B:M,9,1)</f>
        <v xml:space="preserve"> Enterobacteriales</v>
      </c>
      <c r="N1034" t="str">
        <f>VLOOKUP(B1034,Лист4!B:M,10,1)</f>
        <v>Enterobacteriaceae</v>
      </c>
      <c r="O1034" t="str">
        <f>VLOOKUP(B1034,Лист4!B:M,11,1)</f>
        <v xml:space="preserve"> Salmonella.</v>
      </c>
      <c r="P1034">
        <f>VLOOKUP(B1034,Лист4!B:M,12,1)</f>
        <v>0</v>
      </c>
      <c r="Q1034">
        <f>VLOOKUP(B1034,Лист4!B:N,13,1)</f>
        <v>0</v>
      </c>
    </row>
    <row r="1035" spans="1:17" x14ac:dyDescent="0.25">
      <c r="A1035" t="s">
        <v>1402</v>
      </c>
      <c r="B1035" t="s">
        <v>1403</v>
      </c>
      <c r="C1035">
        <v>223</v>
      </c>
      <c r="D1035" t="s">
        <v>10</v>
      </c>
      <c r="E1035">
        <v>42</v>
      </c>
      <c r="F1035">
        <v>223</v>
      </c>
      <c r="G1035">
        <v>1239</v>
      </c>
      <c r="H1035" t="s">
        <v>11</v>
      </c>
      <c r="I1035">
        <f t="shared" si="16"/>
        <v>182</v>
      </c>
      <c r="J1035" t="str">
        <f>VLOOKUP(B1035,Лист4!B:M,6,1)</f>
        <v>Bacteria</v>
      </c>
      <c r="K1035" t="str">
        <f>VLOOKUP(B1035,Лист4!B:M,7,1)</f>
        <v xml:space="preserve"> Proteobacteria</v>
      </c>
      <c r="L1035" t="str">
        <f>VLOOKUP(B1035,Лист4!B:M,8,1)</f>
        <v xml:space="preserve"> Gammaproteobacteria</v>
      </c>
      <c r="M1035" t="str">
        <f>VLOOKUP(B1035,Лист4!B:M,9,1)</f>
        <v xml:space="preserve"> Enterobacteriales</v>
      </c>
      <c r="N1035" t="str">
        <f>VLOOKUP(B1035,Лист4!B:M,10,1)</f>
        <v>Enterobacteriaceae</v>
      </c>
      <c r="O1035" t="str">
        <f>VLOOKUP(B1035,Лист4!B:M,11,1)</f>
        <v xml:space="preserve"> Escherichia.</v>
      </c>
      <c r="P1035">
        <f>VLOOKUP(B1035,Лист4!B:M,12,1)</f>
        <v>0</v>
      </c>
      <c r="Q1035">
        <f>VLOOKUP(B1035,Лист4!B:N,13,1)</f>
        <v>0</v>
      </c>
    </row>
    <row r="1036" spans="1:17" x14ac:dyDescent="0.25">
      <c r="A1036" t="s">
        <v>1404</v>
      </c>
      <c r="B1036" t="s">
        <v>1405</v>
      </c>
      <c r="C1036">
        <v>506</v>
      </c>
      <c r="D1036" t="s">
        <v>14</v>
      </c>
      <c r="E1036">
        <v>34</v>
      </c>
      <c r="F1036">
        <v>311</v>
      </c>
      <c r="G1036">
        <v>7592</v>
      </c>
      <c r="H1036" t="s">
        <v>15</v>
      </c>
      <c r="I1036">
        <f t="shared" si="16"/>
        <v>278</v>
      </c>
      <c r="J1036" t="str">
        <f>VLOOKUP(B1036,Лист4!B:M,6,1)</f>
        <v>Bacteria</v>
      </c>
      <c r="K1036" t="str">
        <f>VLOOKUP(B1036,Лист4!B:M,7,1)</f>
        <v xml:space="preserve"> Firmicutes</v>
      </c>
      <c r="L1036" t="str">
        <f>VLOOKUP(B1036,Лист4!B:M,8,1)</f>
        <v xml:space="preserve"> Bacilli</v>
      </c>
      <c r="M1036" t="str">
        <f>VLOOKUP(B1036,Лист4!B:M,9,1)</f>
        <v xml:space="preserve"> Lactobacillales</v>
      </c>
      <c r="N1036" t="str">
        <f>VLOOKUP(B1036,Лист4!B:M,10,1)</f>
        <v xml:space="preserve"> Streptococcaceae</v>
      </c>
      <c r="O1036" t="str">
        <f>VLOOKUP(B1036,Лист4!B:M,11,1)</f>
        <v>Streptococcus.</v>
      </c>
      <c r="P1036">
        <f>VLOOKUP(B1036,Лист4!B:M,12,1)</f>
        <v>0</v>
      </c>
      <c r="Q1036">
        <f>VLOOKUP(B1036,Лист4!B:N,13,1)</f>
        <v>0</v>
      </c>
    </row>
    <row r="1037" spans="1:17" x14ac:dyDescent="0.25">
      <c r="A1037" t="s">
        <v>1404</v>
      </c>
      <c r="B1037" t="s">
        <v>1405</v>
      </c>
      <c r="C1037">
        <v>506</v>
      </c>
      <c r="D1037" t="s">
        <v>10</v>
      </c>
      <c r="E1037">
        <v>323</v>
      </c>
      <c r="F1037">
        <v>506</v>
      </c>
      <c r="G1037">
        <v>1239</v>
      </c>
      <c r="H1037" t="s">
        <v>11</v>
      </c>
      <c r="I1037">
        <f t="shared" si="16"/>
        <v>184</v>
      </c>
      <c r="J1037" t="str">
        <f>VLOOKUP(B1037,Лист4!B:M,6,1)</f>
        <v>Bacteria</v>
      </c>
      <c r="K1037" t="str">
        <f>VLOOKUP(B1037,Лист4!B:M,7,1)</f>
        <v xml:space="preserve"> Firmicutes</v>
      </c>
      <c r="L1037" t="str">
        <f>VLOOKUP(B1037,Лист4!B:M,8,1)</f>
        <v xml:space="preserve"> Bacilli</v>
      </c>
      <c r="M1037" t="str">
        <f>VLOOKUP(B1037,Лист4!B:M,9,1)</f>
        <v xml:space="preserve"> Lactobacillales</v>
      </c>
      <c r="N1037" t="str">
        <f>VLOOKUP(B1037,Лист4!B:M,10,1)</f>
        <v xml:space="preserve"> Streptococcaceae</v>
      </c>
      <c r="O1037" t="str">
        <f>VLOOKUP(B1037,Лист4!B:M,11,1)</f>
        <v>Streptococcus.</v>
      </c>
      <c r="P1037">
        <f>VLOOKUP(B1037,Лист4!B:M,12,1)</f>
        <v>0</v>
      </c>
      <c r="Q1037">
        <f>VLOOKUP(B1037,Лист4!B:N,13,1)</f>
        <v>0</v>
      </c>
    </row>
    <row r="1038" spans="1:17" x14ac:dyDescent="0.25">
      <c r="A1038" t="s">
        <v>1406</v>
      </c>
      <c r="B1038" t="s">
        <v>1407</v>
      </c>
      <c r="C1038">
        <v>216</v>
      </c>
      <c r="D1038" t="s">
        <v>10</v>
      </c>
      <c r="E1038">
        <v>35</v>
      </c>
      <c r="F1038">
        <v>216</v>
      </c>
      <c r="G1038">
        <v>1239</v>
      </c>
      <c r="H1038" t="s">
        <v>11</v>
      </c>
      <c r="I1038">
        <f t="shared" si="16"/>
        <v>182</v>
      </c>
      <c r="J1038" t="str">
        <f>VLOOKUP(B1038,Лист4!B:M,6,1)</f>
        <v>Bacteria</v>
      </c>
      <c r="K1038" t="str">
        <f>VLOOKUP(B1038,Лист4!B:M,7,1)</f>
        <v xml:space="preserve"> Proteobacteria</v>
      </c>
      <c r="L1038" t="str">
        <f>VLOOKUP(B1038,Лист4!B:M,8,1)</f>
        <v xml:space="preserve"> Gammaproteobacteria</v>
      </c>
      <c r="M1038" t="str">
        <f>VLOOKUP(B1038,Лист4!B:M,9,1)</f>
        <v xml:space="preserve"> Enterobacteriales</v>
      </c>
      <c r="N1038" t="str">
        <f>VLOOKUP(B1038,Лист4!B:M,10,1)</f>
        <v>Enterobacteriaceae</v>
      </c>
      <c r="O1038" t="str">
        <f>VLOOKUP(B1038,Лист4!B:M,11,1)</f>
        <v xml:space="preserve"> Escherichia.</v>
      </c>
      <c r="P1038">
        <f>VLOOKUP(B1038,Лист4!B:M,12,1)</f>
        <v>0</v>
      </c>
      <c r="Q1038">
        <f>VLOOKUP(B1038,Лист4!B:N,13,1)</f>
        <v>0</v>
      </c>
    </row>
    <row r="1039" spans="1:17" x14ac:dyDescent="0.25">
      <c r="A1039" t="s">
        <v>1408</v>
      </c>
      <c r="B1039" t="s">
        <v>1409</v>
      </c>
      <c r="C1039">
        <v>216</v>
      </c>
      <c r="D1039" t="s">
        <v>10</v>
      </c>
      <c r="E1039">
        <v>35</v>
      </c>
      <c r="F1039">
        <v>216</v>
      </c>
      <c r="G1039">
        <v>1239</v>
      </c>
      <c r="H1039" t="s">
        <v>11</v>
      </c>
      <c r="I1039">
        <f t="shared" si="16"/>
        <v>182</v>
      </c>
      <c r="J1039" t="str">
        <f>VLOOKUP(B1039,Лист4!B:M,6,1)</f>
        <v>Bacteria</v>
      </c>
      <c r="K1039" t="str">
        <f>VLOOKUP(B1039,Лист4!B:M,7,1)</f>
        <v xml:space="preserve"> Proteobacteria</v>
      </c>
      <c r="L1039" t="str">
        <f>VLOOKUP(B1039,Лист4!B:M,8,1)</f>
        <v xml:space="preserve"> Gammaproteobacteria</v>
      </c>
      <c r="M1039" t="str">
        <f>VLOOKUP(B1039,Лист4!B:M,9,1)</f>
        <v xml:space="preserve"> Enterobacteriales</v>
      </c>
      <c r="N1039" t="str">
        <f>VLOOKUP(B1039,Лист4!B:M,10,1)</f>
        <v>Enterobacteriaceae</v>
      </c>
      <c r="O1039" t="str">
        <f>VLOOKUP(B1039,Лист4!B:M,11,1)</f>
        <v xml:space="preserve"> Escherichia.</v>
      </c>
      <c r="P1039">
        <f>VLOOKUP(B1039,Лист4!B:M,12,1)</f>
        <v>0</v>
      </c>
      <c r="Q1039">
        <f>VLOOKUP(B1039,Лист4!B:N,13,1)</f>
        <v>0</v>
      </c>
    </row>
    <row r="1040" spans="1:17" x14ac:dyDescent="0.25">
      <c r="A1040" t="s">
        <v>1410</v>
      </c>
      <c r="B1040" t="s">
        <v>1411</v>
      </c>
      <c r="C1040">
        <v>500</v>
      </c>
      <c r="D1040" t="s">
        <v>14</v>
      </c>
      <c r="E1040">
        <v>31</v>
      </c>
      <c r="F1040">
        <v>306</v>
      </c>
      <c r="G1040">
        <v>7592</v>
      </c>
      <c r="H1040" t="s">
        <v>15</v>
      </c>
      <c r="I1040">
        <f t="shared" si="16"/>
        <v>276</v>
      </c>
      <c r="J1040" t="str">
        <f>VLOOKUP(B1040,Лист4!B:M,6,1)</f>
        <v>Bacteria</v>
      </c>
      <c r="K1040" t="str">
        <f>VLOOKUP(B1040,Лист4!B:M,7,1)</f>
        <v xml:space="preserve"> Firmicutes</v>
      </c>
      <c r="L1040" t="str">
        <f>VLOOKUP(B1040,Лист4!B:M,8,1)</f>
        <v xml:space="preserve"> Bacilli</v>
      </c>
      <c r="M1040" t="str">
        <f>VLOOKUP(B1040,Лист4!B:M,9,1)</f>
        <v xml:space="preserve"> Lactobacillales</v>
      </c>
      <c r="N1040" t="str">
        <f>VLOOKUP(B1040,Лист4!B:M,10,1)</f>
        <v xml:space="preserve"> Streptococcaceae</v>
      </c>
      <c r="O1040" t="str">
        <f>VLOOKUP(B1040,Лист4!B:M,11,1)</f>
        <v>Streptococcus.</v>
      </c>
      <c r="P1040">
        <f>VLOOKUP(B1040,Лист4!B:M,12,1)</f>
        <v>0</v>
      </c>
      <c r="Q1040">
        <f>VLOOKUP(B1040,Лист4!B:N,13,1)</f>
        <v>0</v>
      </c>
    </row>
    <row r="1041" spans="1:17" x14ac:dyDescent="0.25">
      <c r="A1041" t="s">
        <v>1410</v>
      </c>
      <c r="B1041" t="s">
        <v>1411</v>
      </c>
      <c r="C1041">
        <v>500</v>
      </c>
      <c r="D1041" t="s">
        <v>10</v>
      </c>
      <c r="E1041">
        <v>319</v>
      </c>
      <c r="F1041">
        <v>500</v>
      </c>
      <c r="G1041">
        <v>1239</v>
      </c>
      <c r="H1041" t="s">
        <v>11</v>
      </c>
      <c r="I1041">
        <f t="shared" si="16"/>
        <v>182</v>
      </c>
      <c r="J1041" t="str">
        <f>VLOOKUP(B1041,Лист4!B:M,6,1)</f>
        <v>Bacteria</v>
      </c>
      <c r="K1041" t="str">
        <f>VLOOKUP(B1041,Лист4!B:M,7,1)</f>
        <v xml:space="preserve"> Firmicutes</v>
      </c>
      <c r="L1041" t="str">
        <f>VLOOKUP(B1041,Лист4!B:M,8,1)</f>
        <v xml:space="preserve"> Bacilli</v>
      </c>
      <c r="M1041" t="str">
        <f>VLOOKUP(B1041,Лист4!B:M,9,1)</f>
        <v xml:space="preserve"> Lactobacillales</v>
      </c>
      <c r="N1041" t="str">
        <f>VLOOKUP(B1041,Лист4!B:M,10,1)</f>
        <v xml:space="preserve"> Streptococcaceae</v>
      </c>
      <c r="O1041" t="str">
        <f>VLOOKUP(B1041,Лист4!B:M,11,1)</f>
        <v>Streptococcus.</v>
      </c>
      <c r="P1041">
        <f>VLOOKUP(B1041,Лист4!B:M,12,1)</f>
        <v>0</v>
      </c>
      <c r="Q1041">
        <f>VLOOKUP(B1041,Лист4!B:N,13,1)</f>
        <v>0</v>
      </c>
    </row>
    <row r="1042" spans="1:17" x14ac:dyDescent="0.25">
      <c r="A1042" t="s">
        <v>1412</v>
      </c>
      <c r="B1042" t="s">
        <v>1413</v>
      </c>
      <c r="C1042">
        <v>500</v>
      </c>
      <c r="D1042" t="s">
        <v>14</v>
      </c>
      <c r="E1042">
        <v>31</v>
      </c>
      <c r="F1042">
        <v>306</v>
      </c>
      <c r="G1042">
        <v>7592</v>
      </c>
      <c r="H1042" t="s">
        <v>15</v>
      </c>
      <c r="I1042">
        <f t="shared" si="16"/>
        <v>276</v>
      </c>
      <c r="J1042" t="str">
        <f>VLOOKUP(B1042,Лист4!B:M,6,1)</f>
        <v>Bacteria</v>
      </c>
      <c r="K1042" t="str">
        <f>VLOOKUP(B1042,Лист4!B:M,7,1)</f>
        <v xml:space="preserve"> Firmicutes</v>
      </c>
      <c r="L1042" t="str">
        <f>VLOOKUP(B1042,Лист4!B:M,8,1)</f>
        <v xml:space="preserve"> Bacilli</v>
      </c>
      <c r="M1042" t="str">
        <f>VLOOKUP(B1042,Лист4!B:M,9,1)</f>
        <v xml:space="preserve"> Lactobacillales</v>
      </c>
      <c r="N1042" t="str">
        <f>VLOOKUP(B1042,Лист4!B:M,10,1)</f>
        <v xml:space="preserve"> Streptococcaceae</v>
      </c>
      <c r="O1042" t="str">
        <f>VLOOKUP(B1042,Лист4!B:M,11,1)</f>
        <v>Streptococcus.</v>
      </c>
      <c r="P1042">
        <f>VLOOKUP(B1042,Лист4!B:M,12,1)</f>
        <v>0</v>
      </c>
      <c r="Q1042">
        <f>VLOOKUP(B1042,Лист4!B:N,13,1)</f>
        <v>0</v>
      </c>
    </row>
    <row r="1043" spans="1:17" x14ac:dyDescent="0.25">
      <c r="A1043" t="s">
        <v>1412</v>
      </c>
      <c r="B1043" t="s">
        <v>1413</v>
      </c>
      <c r="C1043">
        <v>500</v>
      </c>
      <c r="D1043" t="s">
        <v>10</v>
      </c>
      <c r="E1043">
        <v>319</v>
      </c>
      <c r="F1043">
        <v>500</v>
      </c>
      <c r="G1043">
        <v>1239</v>
      </c>
      <c r="H1043" t="s">
        <v>11</v>
      </c>
      <c r="I1043">
        <f t="shared" si="16"/>
        <v>182</v>
      </c>
      <c r="J1043" t="str">
        <f>VLOOKUP(B1043,Лист4!B:M,6,1)</f>
        <v>Bacteria</v>
      </c>
      <c r="K1043" t="str">
        <f>VLOOKUP(B1043,Лист4!B:M,7,1)</f>
        <v xml:space="preserve"> Firmicutes</v>
      </c>
      <c r="L1043" t="str">
        <f>VLOOKUP(B1043,Лист4!B:M,8,1)</f>
        <v xml:space="preserve"> Bacilli</v>
      </c>
      <c r="M1043" t="str">
        <f>VLOOKUP(B1043,Лист4!B:M,9,1)</f>
        <v xml:space="preserve"> Lactobacillales</v>
      </c>
      <c r="N1043" t="str">
        <f>VLOOKUP(B1043,Лист4!B:M,10,1)</f>
        <v xml:space="preserve"> Streptococcaceae</v>
      </c>
      <c r="O1043" t="str">
        <f>VLOOKUP(B1043,Лист4!B:M,11,1)</f>
        <v>Streptococcus.</v>
      </c>
      <c r="P1043">
        <f>VLOOKUP(B1043,Лист4!B:M,12,1)</f>
        <v>0</v>
      </c>
      <c r="Q1043">
        <f>VLOOKUP(B1043,Лист4!B:N,13,1)</f>
        <v>0</v>
      </c>
    </row>
    <row r="1044" spans="1:17" x14ac:dyDescent="0.25">
      <c r="A1044" t="s">
        <v>1414</v>
      </c>
      <c r="B1044" t="s">
        <v>1415</v>
      </c>
      <c r="C1044">
        <v>501</v>
      </c>
      <c r="D1044" t="s">
        <v>14</v>
      </c>
      <c r="E1044">
        <v>31</v>
      </c>
      <c r="F1044">
        <v>307</v>
      </c>
      <c r="G1044">
        <v>7592</v>
      </c>
      <c r="H1044" t="s">
        <v>15</v>
      </c>
      <c r="I1044">
        <f t="shared" si="16"/>
        <v>277</v>
      </c>
      <c r="J1044" t="str">
        <f>VLOOKUP(B1044,Лист4!B:M,6,1)</f>
        <v>Bacteria</v>
      </c>
      <c r="K1044" t="str">
        <f>VLOOKUP(B1044,Лист4!B:M,7,1)</f>
        <v xml:space="preserve"> Firmicutes</v>
      </c>
      <c r="L1044" t="str">
        <f>VLOOKUP(B1044,Лист4!B:M,8,1)</f>
        <v xml:space="preserve"> Bacilli</v>
      </c>
      <c r="M1044" t="str">
        <f>VLOOKUP(B1044,Лист4!B:M,9,1)</f>
        <v xml:space="preserve"> Lactobacillales</v>
      </c>
      <c r="N1044" t="str">
        <f>VLOOKUP(B1044,Лист4!B:M,10,1)</f>
        <v xml:space="preserve"> Streptococcaceae</v>
      </c>
      <c r="O1044" t="str">
        <f>VLOOKUP(B1044,Лист4!B:M,11,1)</f>
        <v>Streptococcus.</v>
      </c>
      <c r="P1044">
        <f>VLOOKUP(B1044,Лист4!B:M,12,1)</f>
        <v>0</v>
      </c>
      <c r="Q1044">
        <f>VLOOKUP(B1044,Лист4!B:N,13,1)</f>
        <v>0</v>
      </c>
    </row>
    <row r="1045" spans="1:17" x14ac:dyDescent="0.25">
      <c r="A1045" t="s">
        <v>1414</v>
      </c>
      <c r="B1045" t="s">
        <v>1415</v>
      </c>
      <c r="C1045">
        <v>501</v>
      </c>
      <c r="D1045" t="s">
        <v>10</v>
      </c>
      <c r="E1045">
        <v>320</v>
      </c>
      <c r="F1045">
        <v>501</v>
      </c>
      <c r="G1045">
        <v>1239</v>
      </c>
      <c r="H1045" t="s">
        <v>11</v>
      </c>
      <c r="I1045">
        <f t="shared" si="16"/>
        <v>182</v>
      </c>
      <c r="J1045" t="str">
        <f>VLOOKUP(B1045,Лист4!B:M,6,1)</f>
        <v>Bacteria</v>
      </c>
      <c r="K1045" t="str">
        <f>VLOOKUP(B1045,Лист4!B:M,7,1)</f>
        <v xml:space="preserve"> Firmicutes</v>
      </c>
      <c r="L1045" t="str">
        <f>VLOOKUP(B1045,Лист4!B:M,8,1)</f>
        <v xml:space="preserve"> Bacilli</v>
      </c>
      <c r="M1045" t="str">
        <f>VLOOKUP(B1045,Лист4!B:M,9,1)</f>
        <v xml:space="preserve"> Lactobacillales</v>
      </c>
      <c r="N1045" t="str">
        <f>VLOOKUP(B1045,Лист4!B:M,10,1)</f>
        <v xml:space="preserve"> Streptococcaceae</v>
      </c>
      <c r="O1045" t="str">
        <f>VLOOKUP(B1045,Лист4!B:M,11,1)</f>
        <v>Streptococcus.</v>
      </c>
      <c r="P1045">
        <f>VLOOKUP(B1045,Лист4!B:M,12,1)</f>
        <v>0</v>
      </c>
      <c r="Q1045">
        <f>VLOOKUP(B1045,Лист4!B:N,13,1)</f>
        <v>0</v>
      </c>
    </row>
    <row r="1046" spans="1:17" x14ac:dyDescent="0.25">
      <c r="A1046" t="s">
        <v>1416</v>
      </c>
      <c r="B1046" t="s">
        <v>1417</v>
      </c>
      <c r="C1046">
        <v>500</v>
      </c>
      <c r="D1046" t="s">
        <v>14</v>
      </c>
      <c r="E1046">
        <v>31</v>
      </c>
      <c r="F1046">
        <v>306</v>
      </c>
      <c r="G1046">
        <v>7592</v>
      </c>
      <c r="H1046" t="s">
        <v>15</v>
      </c>
      <c r="I1046">
        <f t="shared" si="16"/>
        <v>276</v>
      </c>
      <c r="J1046" t="str">
        <f>VLOOKUP(B1046,Лист4!B:M,6,1)</f>
        <v>Bacteria</v>
      </c>
      <c r="K1046" t="str">
        <f>VLOOKUP(B1046,Лист4!B:M,7,1)</f>
        <v xml:space="preserve"> Firmicutes</v>
      </c>
      <c r="L1046" t="str">
        <f>VLOOKUP(B1046,Лист4!B:M,8,1)</f>
        <v xml:space="preserve"> Bacilli</v>
      </c>
      <c r="M1046" t="str">
        <f>VLOOKUP(B1046,Лист4!B:M,9,1)</f>
        <v xml:space="preserve"> Lactobacillales</v>
      </c>
      <c r="N1046" t="str">
        <f>VLOOKUP(B1046,Лист4!B:M,10,1)</f>
        <v xml:space="preserve"> Streptococcaceae</v>
      </c>
      <c r="O1046" t="str">
        <f>VLOOKUP(B1046,Лист4!B:M,11,1)</f>
        <v>Streptococcus.</v>
      </c>
      <c r="P1046">
        <f>VLOOKUP(B1046,Лист4!B:M,12,1)</f>
        <v>0</v>
      </c>
      <c r="Q1046">
        <f>VLOOKUP(B1046,Лист4!B:N,13,1)</f>
        <v>0</v>
      </c>
    </row>
    <row r="1047" spans="1:17" x14ac:dyDescent="0.25">
      <c r="A1047" t="s">
        <v>1416</v>
      </c>
      <c r="B1047" t="s">
        <v>1417</v>
      </c>
      <c r="C1047">
        <v>500</v>
      </c>
      <c r="D1047" t="s">
        <v>10</v>
      </c>
      <c r="E1047">
        <v>319</v>
      </c>
      <c r="F1047">
        <v>500</v>
      </c>
      <c r="G1047">
        <v>1239</v>
      </c>
      <c r="H1047" t="s">
        <v>11</v>
      </c>
      <c r="I1047">
        <f t="shared" si="16"/>
        <v>182</v>
      </c>
      <c r="J1047" t="str">
        <f>VLOOKUP(B1047,Лист4!B:M,6,1)</f>
        <v>Bacteria</v>
      </c>
      <c r="K1047" t="str">
        <f>VLOOKUP(B1047,Лист4!B:M,7,1)</f>
        <v xml:space="preserve"> Firmicutes</v>
      </c>
      <c r="L1047" t="str">
        <f>VLOOKUP(B1047,Лист4!B:M,8,1)</f>
        <v xml:space="preserve"> Bacilli</v>
      </c>
      <c r="M1047" t="str">
        <f>VLOOKUP(B1047,Лист4!B:M,9,1)</f>
        <v xml:space="preserve"> Lactobacillales</v>
      </c>
      <c r="N1047" t="str">
        <f>VLOOKUP(B1047,Лист4!B:M,10,1)</f>
        <v xml:space="preserve"> Streptococcaceae</v>
      </c>
      <c r="O1047" t="str">
        <f>VLOOKUP(B1047,Лист4!B:M,11,1)</f>
        <v>Streptococcus.</v>
      </c>
      <c r="P1047">
        <f>VLOOKUP(B1047,Лист4!B:M,12,1)</f>
        <v>0</v>
      </c>
      <c r="Q1047">
        <f>VLOOKUP(B1047,Лист4!B:N,13,1)</f>
        <v>0</v>
      </c>
    </row>
    <row r="1048" spans="1:17" x14ac:dyDescent="0.25">
      <c r="A1048" t="s">
        <v>1418</v>
      </c>
      <c r="B1048" t="s">
        <v>1419</v>
      </c>
      <c r="C1048">
        <v>501</v>
      </c>
      <c r="D1048" t="s">
        <v>14</v>
      </c>
      <c r="E1048">
        <v>31</v>
      </c>
      <c r="F1048">
        <v>307</v>
      </c>
      <c r="G1048">
        <v>7592</v>
      </c>
      <c r="H1048" t="s">
        <v>15</v>
      </c>
      <c r="I1048">
        <f t="shared" si="16"/>
        <v>277</v>
      </c>
      <c r="J1048" t="str">
        <f>VLOOKUP(B1048,Лист4!B:M,6,1)</f>
        <v>Bacteria</v>
      </c>
      <c r="K1048" t="str">
        <f>VLOOKUP(B1048,Лист4!B:M,7,1)</f>
        <v xml:space="preserve"> Firmicutes</v>
      </c>
      <c r="L1048" t="str">
        <f>VLOOKUP(B1048,Лист4!B:M,8,1)</f>
        <v xml:space="preserve"> Bacilli</v>
      </c>
      <c r="M1048" t="str">
        <f>VLOOKUP(B1048,Лист4!B:M,9,1)</f>
        <v xml:space="preserve"> Lactobacillales</v>
      </c>
      <c r="N1048" t="str">
        <f>VLOOKUP(B1048,Лист4!B:M,10,1)</f>
        <v xml:space="preserve"> Streptococcaceae</v>
      </c>
      <c r="O1048" t="str">
        <f>VLOOKUP(B1048,Лист4!B:M,11,1)</f>
        <v>Streptococcus.</v>
      </c>
      <c r="P1048">
        <f>VLOOKUP(B1048,Лист4!B:M,12,1)</f>
        <v>0</v>
      </c>
      <c r="Q1048">
        <f>VLOOKUP(B1048,Лист4!B:N,13,1)</f>
        <v>0</v>
      </c>
    </row>
    <row r="1049" spans="1:17" x14ac:dyDescent="0.25">
      <c r="A1049" t="s">
        <v>1418</v>
      </c>
      <c r="B1049" t="s">
        <v>1419</v>
      </c>
      <c r="C1049">
        <v>501</v>
      </c>
      <c r="D1049" t="s">
        <v>10</v>
      </c>
      <c r="E1049">
        <v>320</v>
      </c>
      <c r="F1049">
        <v>501</v>
      </c>
      <c r="G1049">
        <v>1239</v>
      </c>
      <c r="H1049" t="s">
        <v>11</v>
      </c>
      <c r="I1049">
        <f t="shared" si="16"/>
        <v>182</v>
      </c>
      <c r="J1049" t="str">
        <f>VLOOKUP(B1049,Лист4!B:M,6,1)</f>
        <v>Bacteria</v>
      </c>
      <c r="K1049" t="str">
        <f>VLOOKUP(B1049,Лист4!B:M,7,1)</f>
        <v xml:space="preserve"> Firmicutes</v>
      </c>
      <c r="L1049" t="str">
        <f>VLOOKUP(B1049,Лист4!B:M,8,1)</f>
        <v xml:space="preserve"> Bacilli</v>
      </c>
      <c r="M1049" t="str">
        <f>VLOOKUP(B1049,Лист4!B:M,9,1)</f>
        <v xml:space="preserve"> Lactobacillales</v>
      </c>
      <c r="N1049" t="str">
        <f>VLOOKUP(B1049,Лист4!B:M,10,1)</f>
        <v xml:space="preserve"> Streptococcaceae</v>
      </c>
      <c r="O1049" t="str">
        <f>VLOOKUP(B1049,Лист4!B:M,11,1)</f>
        <v>Streptococcus.</v>
      </c>
      <c r="P1049">
        <f>VLOOKUP(B1049,Лист4!B:M,12,1)</f>
        <v>0</v>
      </c>
      <c r="Q1049">
        <f>VLOOKUP(B1049,Лист4!B:N,13,1)</f>
        <v>0</v>
      </c>
    </row>
    <row r="1050" spans="1:17" x14ac:dyDescent="0.25">
      <c r="A1050" t="s">
        <v>1420</v>
      </c>
      <c r="B1050" t="s">
        <v>1421</v>
      </c>
      <c r="C1050">
        <v>216</v>
      </c>
      <c r="D1050" t="s">
        <v>10</v>
      </c>
      <c r="E1050">
        <v>35</v>
      </c>
      <c r="F1050">
        <v>216</v>
      </c>
      <c r="G1050">
        <v>1239</v>
      </c>
      <c r="H1050" t="s">
        <v>11</v>
      </c>
      <c r="I1050">
        <f t="shared" si="16"/>
        <v>182</v>
      </c>
      <c r="J1050" t="str">
        <f>VLOOKUP(B1050,Лист4!B:M,6,1)</f>
        <v>Bacteria</v>
      </c>
      <c r="K1050" t="str">
        <f>VLOOKUP(B1050,Лист4!B:M,7,1)</f>
        <v xml:space="preserve"> Proteobacteria</v>
      </c>
      <c r="L1050" t="str">
        <f>VLOOKUP(B1050,Лист4!B:M,8,1)</f>
        <v xml:space="preserve"> Gammaproteobacteria</v>
      </c>
      <c r="M1050" t="str">
        <f>VLOOKUP(B1050,Лист4!B:M,9,1)</f>
        <v xml:space="preserve"> Enterobacteriales</v>
      </c>
      <c r="N1050" t="str">
        <f>VLOOKUP(B1050,Лист4!B:M,10,1)</f>
        <v>Enterobacteriaceae</v>
      </c>
      <c r="O1050" t="str">
        <f>VLOOKUP(B1050,Лист4!B:M,11,1)</f>
        <v xml:space="preserve"> Escherichia.</v>
      </c>
      <c r="P1050">
        <f>VLOOKUP(B1050,Лист4!B:M,12,1)</f>
        <v>0</v>
      </c>
      <c r="Q1050">
        <f>VLOOKUP(B1050,Лист4!B:N,13,1)</f>
        <v>0</v>
      </c>
    </row>
    <row r="1051" spans="1:17" x14ac:dyDescent="0.25">
      <c r="A1051" t="s">
        <v>1422</v>
      </c>
      <c r="B1051" t="s">
        <v>1423</v>
      </c>
      <c r="C1051">
        <v>515</v>
      </c>
      <c r="D1051" t="s">
        <v>14</v>
      </c>
      <c r="E1051">
        <v>35</v>
      </c>
      <c r="F1051">
        <v>320</v>
      </c>
      <c r="G1051">
        <v>7592</v>
      </c>
      <c r="H1051" t="s">
        <v>15</v>
      </c>
      <c r="I1051">
        <f t="shared" si="16"/>
        <v>286</v>
      </c>
      <c r="J1051" t="str">
        <f>VLOOKUP(B1051,Лист4!B:M,6,1)</f>
        <v>Bacteria</v>
      </c>
      <c r="K1051" t="str">
        <f>VLOOKUP(B1051,Лист4!B:M,7,1)</f>
        <v xml:space="preserve"> Firmicutes</v>
      </c>
      <c r="L1051" t="str">
        <f>VLOOKUP(B1051,Лист4!B:M,8,1)</f>
        <v xml:space="preserve"> Bacilli</v>
      </c>
      <c r="M1051" t="str">
        <f>VLOOKUP(B1051,Лист4!B:M,9,1)</f>
        <v xml:space="preserve"> Bacillales</v>
      </c>
      <c r="N1051" t="str">
        <f>VLOOKUP(B1051,Лист4!B:M,10,1)</f>
        <v xml:space="preserve"> Staphylococcus.</v>
      </c>
      <c r="O1051">
        <f>VLOOKUP(B1051,Лист4!B:M,11,1)</f>
        <v>0</v>
      </c>
      <c r="P1051">
        <f>VLOOKUP(B1051,Лист4!B:M,12,1)</f>
        <v>0</v>
      </c>
      <c r="Q1051">
        <f>VLOOKUP(B1051,Лист4!B:N,13,1)</f>
        <v>0</v>
      </c>
    </row>
    <row r="1052" spans="1:17" x14ac:dyDescent="0.25">
      <c r="A1052" t="s">
        <v>1422</v>
      </c>
      <c r="B1052" t="s">
        <v>1423</v>
      </c>
      <c r="C1052">
        <v>515</v>
      </c>
      <c r="D1052" t="s">
        <v>10</v>
      </c>
      <c r="E1052">
        <v>334</v>
      </c>
      <c r="F1052">
        <v>515</v>
      </c>
      <c r="G1052">
        <v>1239</v>
      </c>
      <c r="H1052" t="s">
        <v>11</v>
      </c>
      <c r="I1052">
        <f t="shared" si="16"/>
        <v>182</v>
      </c>
      <c r="J1052" t="str">
        <f>VLOOKUP(B1052,Лист4!B:M,6,1)</f>
        <v>Bacteria</v>
      </c>
      <c r="K1052" t="str">
        <f>VLOOKUP(B1052,Лист4!B:M,7,1)</f>
        <v xml:space="preserve"> Firmicutes</v>
      </c>
      <c r="L1052" t="str">
        <f>VLOOKUP(B1052,Лист4!B:M,8,1)</f>
        <v xml:space="preserve"> Bacilli</v>
      </c>
      <c r="M1052" t="str">
        <f>VLOOKUP(B1052,Лист4!B:M,9,1)</f>
        <v xml:space="preserve"> Bacillales</v>
      </c>
      <c r="N1052" t="str">
        <f>VLOOKUP(B1052,Лист4!B:M,10,1)</f>
        <v xml:space="preserve"> Staphylococcus.</v>
      </c>
      <c r="O1052">
        <f>VLOOKUP(B1052,Лист4!B:M,11,1)</f>
        <v>0</v>
      </c>
      <c r="P1052">
        <f>VLOOKUP(B1052,Лист4!B:M,12,1)</f>
        <v>0</v>
      </c>
      <c r="Q1052">
        <f>VLOOKUP(B1052,Лист4!B:N,13,1)</f>
        <v>0</v>
      </c>
    </row>
    <row r="1053" spans="1:17" x14ac:dyDescent="0.25">
      <c r="A1053" t="s">
        <v>1424</v>
      </c>
      <c r="B1053" t="s">
        <v>1425</v>
      </c>
      <c r="C1053">
        <v>515</v>
      </c>
      <c r="D1053" t="s">
        <v>14</v>
      </c>
      <c r="E1053">
        <v>35</v>
      </c>
      <c r="F1053">
        <v>320</v>
      </c>
      <c r="G1053">
        <v>7592</v>
      </c>
      <c r="H1053" t="s">
        <v>15</v>
      </c>
      <c r="I1053">
        <f t="shared" si="16"/>
        <v>286</v>
      </c>
      <c r="J1053" t="str">
        <f>VLOOKUP(B1053,Лист4!B:M,6,1)</f>
        <v>Bacteria</v>
      </c>
      <c r="K1053" t="str">
        <f>VLOOKUP(B1053,Лист4!B:M,7,1)</f>
        <v xml:space="preserve"> Firmicutes</v>
      </c>
      <c r="L1053" t="str">
        <f>VLOOKUP(B1053,Лист4!B:M,8,1)</f>
        <v xml:space="preserve"> Bacilli</v>
      </c>
      <c r="M1053" t="str">
        <f>VLOOKUP(B1053,Лист4!B:M,9,1)</f>
        <v xml:space="preserve"> Bacillales</v>
      </c>
      <c r="N1053" t="str">
        <f>VLOOKUP(B1053,Лист4!B:M,10,1)</f>
        <v xml:space="preserve"> Staphylococcus.</v>
      </c>
      <c r="O1053">
        <f>VLOOKUP(B1053,Лист4!B:M,11,1)</f>
        <v>0</v>
      </c>
      <c r="P1053">
        <f>VLOOKUP(B1053,Лист4!B:M,12,1)</f>
        <v>0</v>
      </c>
      <c r="Q1053">
        <f>VLOOKUP(B1053,Лист4!B:N,13,1)</f>
        <v>0</v>
      </c>
    </row>
    <row r="1054" spans="1:17" x14ac:dyDescent="0.25">
      <c r="A1054" t="s">
        <v>1424</v>
      </c>
      <c r="B1054" t="s">
        <v>1425</v>
      </c>
      <c r="C1054">
        <v>515</v>
      </c>
      <c r="D1054" t="s">
        <v>10</v>
      </c>
      <c r="E1054">
        <v>334</v>
      </c>
      <c r="F1054">
        <v>515</v>
      </c>
      <c r="G1054">
        <v>1239</v>
      </c>
      <c r="H1054" t="s">
        <v>11</v>
      </c>
      <c r="I1054">
        <f t="shared" si="16"/>
        <v>182</v>
      </c>
      <c r="J1054" t="str">
        <f>VLOOKUP(B1054,Лист4!B:M,6,1)</f>
        <v>Bacteria</v>
      </c>
      <c r="K1054" t="str">
        <f>VLOOKUP(B1054,Лист4!B:M,7,1)</f>
        <v xml:space="preserve"> Firmicutes</v>
      </c>
      <c r="L1054" t="str">
        <f>VLOOKUP(B1054,Лист4!B:M,8,1)</f>
        <v xml:space="preserve"> Bacilli</v>
      </c>
      <c r="M1054" t="str">
        <f>VLOOKUP(B1054,Лист4!B:M,9,1)</f>
        <v xml:space="preserve"> Bacillales</v>
      </c>
      <c r="N1054" t="str">
        <f>VLOOKUP(B1054,Лист4!B:M,10,1)</f>
        <v xml:space="preserve"> Staphylococcus.</v>
      </c>
      <c r="O1054">
        <f>VLOOKUP(B1054,Лист4!B:M,11,1)</f>
        <v>0</v>
      </c>
      <c r="P1054">
        <f>VLOOKUP(B1054,Лист4!B:M,12,1)</f>
        <v>0</v>
      </c>
      <c r="Q1054">
        <f>VLOOKUP(B1054,Лист4!B:N,13,1)</f>
        <v>0</v>
      </c>
    </row>
    <row r="1055" spans="1:17" x14ac:dyDescent="0.25">
      <c r="A1055" t="s">
        <v>1426</v>
      </c>
      <c r="B1055" t="s">
        <v>1427</v>
      </c>
      <c r="C1055">
        <v>515</v>
      </c>
      <c r="D1055" t="s">
        <v>14</v>
      </c>
      <c r="E1055">
        <v>35</v>
      </c>
      <c r="F1055">
        <v>320</v>
      </c>
      <c r="G1055">
        <v>7592</v>
      </c>
      <c r="H1055" t="s">
        <v>15</v>
      </c>
      <c r="I1055">
        <f t="shared" si="16"/>
        <v>286</v>
      </c>
      <c r="J1055" t="str">
        <f>VLOOKUP(B1055,Лист4!B:M,6,1)</f>
        <v>Bacteria</v>
      </c>
      <c r="K1055" t="str">
        <f>VLOOKUP(B1055,Лист4!B:M,7,1)</f>
        <v xml:space="preserve"> Firmicutes</v>
      </c>
      <c r="L1055" t="str">
        <f>VLOOKUP(B1055,Лист4!B:M,8,1)</f>
        <v xml:space="preserve"> Bacilli</v>
      </c>
      <c r="M1055" t="str">
        <f>VLOOKUP(B1055,Лист4!B:M,9,1)</f>
        <v xml:space="preserve"> Bacillales</v>
      </c>
      <c r="N1055" t="str">
        <f>VLOOKUP(B1055,Лист4!B:M,10,1)</f>
        <v xml:space="preserve"> Staphylococcus.</v>
      </c>
      <c r="O1055">
        <f>VLOOKUP(B1055,Лист4!B:M,11,1)</f>
        <v>0</v>
      </c>
      <c r="P1055">
        <f>VLOOKUP(B1055,Лист4!B:M,12,1)</f>
        <v>0</v>
      </c>
      <c r="Q1055">
        <f>VLOOKUP(B1055,Лист4!B:N,13,1)</f>
        <v>0</v>
      </c>
    </row>
    <row r="1056" spans="1:17" x14ac:dyDescent="0.25">
      <c r="A1056" t="s">
        <v>1426</v>
      </c>
      <c r="B1056" t="s">
        <v>1427</v>
      </c>
      <c r="C1056">
        <v>515</v>
      </c>
      <c r="D1056" t="s">
        <v>10</v>
      </c>
      <c r="E1056">
        <v>334</v>
      </c>
      <c r="F1056">
        <v>515</v>
      </c>
      <c r="G1056">
        <v>1239</v>
      </c>
      <c r="H1056" t="s">
        <v>11</v>
      </c>
      <c r="I1056">
        <f t="shared" si="16"/>
        <v>182</v>
      </c>
      <c r="J1056" t="str">
        <f>VLOOKUP(B1056,Лист4!B:M,6,1)</f>
        <v>Bacteria</v>
      </c>
      <c r="K1056" t="str">
        <f>VLOOKUP(B1056,Лист4!B:M,7,1)</f>
        <v xml:space="preserve"> Firmicutes</v>
      </c>
      <c r="L1056" t="str">
        <f>VLOOKUP(B1056,Лист4!B:M,8,1)</f>
        <v xml:space="preserve"> Bacilli</v>
      </c>
      <c r="M1056" t="str">
        <f>VLOOKUP(B1056,Лист4!B:M,9,1)</f>
        <v xml:space="preserve"> Bacillales</v>
      </c>
      <c r="N1056" t="str">
        <f>VLOOKUP(B1056,Лист4!B:M,10,1)</f>
        <v xml:space="preserve"> Staphylococcus.</v>
      </c>
      <c r="O1056">
        <f>VLOOKUP(B1056,Лист4!B:M,11,1)</f>
        <v>0</v>
      </c>
      <c r="P1056">
        <f>VLOOKUP(B1056,Лист4!B:M,12,1)</f>
        <v>0</v>
      </c>
      <c r="Q1056">
        <f>VLOOKUP(B1056,Лист4!B:N,13,1)</f>
        <v>0</v>
      </c>
    </row>
    <row r="1057" spans="1:17" x14ac:dyDescent="0.25">
      <c r="A1057" t="s">
        <v>1428</v>
      </c>
      <c r="B1057" t="s">
        <v>1429</v>
      </c>
      <c r="C1057">
        <v>516</v>
      </c>
      <c r="D1057" t="s">
        <v>14</v>
      </c>
      <c r="E1057">
        <v>35</v>
      </c>
      <c r="F1057">
        <v>321</v>
      </c>
      <c r="G1057">
        <v>7592</v>
      </c>
      <c r="H1057" t="s">
        <v>15</v>
      </c>
      <c r="I1057">
        <f t="shared" si="16"/>
        <v>287</v>
      </c>
      <c r="J1057" t="str">
        <f>VLOOKUP(B1057,Лист4!B:M,6,1)</f>
        <v>Bacteria</v>
      </c>
      <c r="K1057" t="str">
        <f>VLOOKUP(B1057,Лист4!B:M,7,1)</f>
        <v xml:space="preserve"> Firmicutes</v>
      </c>
      <c r="L1057" t="str">
        <f>VLOOKUP(B1057,Лист4!B:M,8,1)</f>
        <v xml:space="preserve"> Bacilli</v>
      </c>
      <c r="M1057" t="str">
        <f>VLOOKUP(B1057,Лист4!B:M,9,1)</f>
        <v xml:space="preserve"> Bacillales</v>
      </c>
      <c r="N1057" t="str">
        <f>VLOOKUP(B1057,Лист4!B:M,10,1)</f>
        <v xml:space="preserve"> Staphylococcus.</v>
      </c>
      <c r="O1057">
        <f>VLOOKUP(B1057,Лист4!B:M,11,1)</f>
        <v>0</v>
      </c>
      <c r="P1057">
        <f>VLOOKUP(B1057,Лист4!B:M,12,1)</f>
        <v>0</v>
      </c>
      <c r="Q1057">
        <f>VLOOKUP(B1057,Лист4!B:N,13,1)</f>
        <v>0</v>
      </c>
    </row>
    <row r="1058" spans="1:17" x14ac:dyDescent="0.25">
      <c r="A1058" t="s">
        <v>1428</v>
      </c>
      <c r="B1058" t="s">
        <v>1429</v>
      </c>
      <c r="C1058">
        <v>516</v>
      </c>
      <c r="D1058" t="s">
        <v>10</v>
      </c>
      <c r="E1058">
        <v>335</v>
      </c>
      <c r="F1058">
        <v>516</v>
      </c>
      <c r="G1058">
        <v>1239</v>
      </c>
      <c r="H1058" t="s">
        <v>11</v>
      </c>
      <c r="I1058">
        <f t="shared" si="16"/>
        <v>182</v>
      </c>
      <c r="J1058" t="str">
        <f>VLOOKUP(B1058,Лист4!B:M,6,1)</f>
        <v>Bacteria</v>
      </c>
      <c r="K1058" t="str">
        <f>VLOOKUP(B1058,Лист4!B:M,7,1)</f>
        <v xml:space="preserve"> Firmicutes</v>
      </c>
      <c r="L1058" t="str">
        <f>VLOOKUP(B1058,Лист4!B:M,8,1)</f>
        <v xml:space="preserve"> Bacilli</v>
      </c>
      <c r="M1058" t="str">
        <f>VLOOKUP(B1058,Лист4!B:M,9,1)</f>
        <v xml:space="preserve"> Bacillales</v>
      </c>
      <c r="N1058" t="str">
        <f>VLOOKUP(B1058,Лист4!B:M,10,1)</f>
        <v xml:space="preserve"> Staphylococcus.</v>
      </c>
      <c r="O1058">
        <f>VLOOKUP(B1058,Лист4!B:M,11,1)</f>
        <v>0</v>
      </c>
      <c r="P1058">
        <f>VLOOKUP(B1058,Лист4!B:M,12,1)</f>
        <v>0</v>
      </c>
      <c r="Q1058">
        <f>VLOOKUP(B1058,Лист4!B:N,13,1)</f>
        <v>0</v>
      </c>
    </row>
    <row r="1059" spans="1:17" x14ac:dyDescent="0.25">
      <c r="A1059" t="s">
        <v>1430</v>
      </c>
      <c r="B1059" t="s">
        <v>1431</v>
      </c>
      <c r="C1059">
        <v>516</v>
      </c>
      <c r="D1059" t="s">
        <v>14</v>
      </c>
      <c r="E1059">
        <v>35</v>
      </c>
      <c r="F1059">
        <v>321</v>
      </c>
      <c r="G1059">
        <v>7592</v>
      </c>
      <c r="H1059" t="s">
        <v>15</v>
      </c>
      <c r="I1059">
        <f t="shared" si="16"/>
        <v>287</v>
      </c>
      <c r="J1059" t="str">
        <f>VLOOKUP(B1059,Лист4!B:M,6,1)</f>
        <v>Bacteria</v>
      </c>
      <c r="K1059" t="str">
        <f>VLOOKUP(B1059,Лист4!B:M,7,1)</f>
        <v xml:space="preserve"> Firmicutes</v>
      </c>
      <c r="L1059" t="str">
        <f>VLOOKUP(B1059,Лист4!B:M,8,1)</f>
        <v xml:space="preserve"> Bacilli</v>
      </c>
      <c r="M1059" t="str">
        <f>VLOOKUP(B1059,Лист4!B:M,9,1)</f>
        <v xml:space="preserve"> Bacillales</v>
      </c>
      <c r="N1059" t="str">
        <f>VLOOKUP(B1059,Лист4!B:M,10,1)</f>
        <v xml:space="preserve"> Staphylococcus.</v>
      </c>
      <c r="O1059">
        <f>VLOOKUP(B1059,Лист4!B:M,11,1)</f>
        <v>0</v>
      </c>
      <c r="P1059">
        <f>VLOOKUP(B1059,Лист4!B:M,12,1)</f>
        <v>0</v>
      </c>
      <c r="Q1059">
        <f>VLOOKUP(B1059,Лист4!B:N,13,1)</f>
        <v>0</v>
      </c>
    </row>
    <row r="1060" spans="1:17" x14ac:dyDescent="0.25">
      <c r="A1060" t="s">
        <v>1430</v>
      </c>
      <c r="B1060" t="s">
        <v>1431</v>
      </c>
      <c r="C1060">
        <v>516</v>
      </c>
      <c r="D1060" t="s">
        <v>10</v>
      </c>
      <c r="E1060">
        <v>335</v>
      </c>
      <c r="F1060">
        <v>516</v>
      </c>
      <c r="G1060">
        <v>1239</v>
      </c>
      <c r="H1060" t="s">
        <v>11</v>
      </c>
      <c r="I1060">
        <f t="shared" si="16"/>
        <v>182</v>
      </c>
      <c r="J1060" t="str">
        <f>VLOOKUP(B1060,Лист4!B:M,6,1)</f>
        <v>Bacteria</v>
      </c>
      <c r="K1060" t="str">
        <f>VLOOKUP(B1060,Лист4!B:M,7,1)</f>
        <v xml:space="preserve"> Firmicutes</v>
      </c>
      <c r="L1060" t="str">
        <f>VLOOKUP(B1060,Лист4!B:M,8,1)</f>
        <v xml:space="preserve"> Bacilli</v>
      </c>
      <c r="M1060" t="str">
        <f>VLOOKUP(B1060,Лист4!B:M,9,1)</f>
        <v xml:space="preserve"> Bacillales</v>
      </c>
      <c r="N1060" t="str">
        <f>VLOOKUP(B1060,Лист4!B:M,10,1)</f>
        <v xml:space="preserve"> Staphylococcus.</v>
      </c>
      <c r="O1060">
        <f>VLOOKUP(B1060,Лист4!B:M,11,1)</f>
        <v>0</v>
      </c>
      <c r="P1060">
        <f>VLOOKUP(B1060,Лист4!B:M,12,1)</f>
        <v>0</v>
      </c>
      <c r="Q1060">
        <f>VLOOKUP(B1060,Лист4!B:N,13,1)</f>
        <v>0</v>
      </c>
    </row>
    <row r="1061" spans="1:17" x14ac:dyDescent="0.25">
      <c r="A1061" t="s">
        <v>1432</v>
      </c>
      <c r="B1061" t="s">
        <v>1433</v>
      </c>
      <c r="C1061">
        <v>516</v>
      </c>
      <c r="D1061" t="s">
        <v>14</v>
      </c>
      <c r="E1061">
        <v>35</v>
      </c>
      <c r="F1061">
        <v>321</v>
      </c>
      <c r="G1061">
        <v>7592</v>
      </c>
      <c r="H1061" t="s">
        <v>15</v>
      </c>
      <c r="I1061">
        <f t="shared" si="16"/>
        <v>287</v>
      </c>
      <c r="J1061" t="str">
        <f>VLOOKUP(B1061,Лист4!B:M,6,1)</f>
        <v>Bacteria</v>
      </c>
      <c r="K1061" t="str">
        <f>VLOOKUP(B1061,Лист4!B:M,7,1)</f>
        <v xml:space="preserve"> Firmicutes</v>
      </c>
      <c r="L1061" t="str">
        <f>VLOOKUP(B1061,Лист4!B:M,8,1)</f>
        <v xml:space="preserve"> Bacilli</v>
      </c>
      <c r="M1061" t="str">
        <f>VLOOKUP(B1061,Лист4!B:M,9,1)</f>
        <v xml:space="preserve"> Bacillales</v>
      </c>
      <c r="N1061" t="str">
        <f>VLOOKUP(B1061,Лист4!B:M,10,1)</f>
        <v xml:space="preserve"> Staphylococcus.</v>
      </c>
      <c r="O1061">
        <f>VLOOKUP(B1061,Лист4!B:M,11,1)</f>
        <v>0</v>
      </c>
      <c r="P1061">
        <f>VLOOKUP(B1061,Лист4!B:M,12,1)</f>
        <v>0</v>
      </c>
      <c r="Q1061">
        <f>VLOOKUP(B1061,Лист4!B:N,13,1)</f>
        <v>0</v>
      </c>
    </row>
    <row r="1062" spans="1:17" x14ac:dyDescent="0.25">
      <c r="A1062" t="s">
        <v>1432</v>
      </c>
      <c r="B1062" t="s">
        <v>1433</v>
      </c>
      <c r="C1062">
        <v>516</v>
      </c>
      <c r="D1062" t="s">
        <v>10</v>
      </c>
      <c r="E1062">
        <v>335</v>
      </c>
      <c r="F1062">
        <v>516</v>
      </c>
      <c r="G1062">
        <v>1239</v>
      </c>
      <c r="H1062" t="s">
        <v>11</v>
      </c>
      <c r="I1062">
        <f t="shared" si="16"/>
        <v>182</v>
      </c>
      <c r="J1062" t="str">
        <f>VLOOKUP(B1062,Лист4!B:M,6,1)</f>
        <v>Bacteria</v>
      </c>
      <c r="K1062" t="str">
        <f>VLOOKUP(B1062,Лист4!B:M,7,1)</f>
        <v xml:space="preserve"> Firmicutes</v>
      </c>
      <c r="L1062" t="str">
        <f>VLOOKUP(B1062,Лист4!B:M,8,1)</f>
        <v xml:space="preserve"> Bacilli</v>
      </c>
      <c r="M1062" t="str">
        <f>VLOOKUP(B1062,Лист4!B:M,9,1)</f>
        <v xml:space="preserve"> Bacillales</v>
      </c>
      <c r="N1062" t="str">
        <f>VLOOKUP(B1062,Лист4!B:M,10,1)</f>
        <v xml:space="preserve"> Staphylococcus.</v>
      </c>
      <c r="O1062">
        <f>VLOOKUP(B1062,Лист4!B:M,11,1)</f>
        <v>0</v>
      </c>
      <c r="P1062">
        <f>VLOOKUP(B1062,Лист4!B:M,12,1)</f>
        <v>0</v>
      </c>
      <c r="Q1062">
        <f>VLOOKUP(B1062,Лист4!B:N,13,1)</f>
        <v>0</v>
      </c>
    </row>
    <row r="1063" spans="1:17" x14ac:dyDescent="0.25">
      <c r="A1063" t="s">
        <v>1434</v>
      </c>
      <c r="B1063" t="s">
        <v>1435</v>
      </c>
      <c r="C1063">
        <v>515</v>
      </c>
      <c r="D1063" t="s">
        <v>14</v>
      </c>
      <c r="E1063">
        <v>35</v>
      </c>
      <c r="F1063">
        <v>320</v>
      </c>
      <c r="G1063">
        <v>7592</v>
      </c>
      <c r="H1063" t="s">
        <v>15</v>
      </c>
      <c r="I1063">
        <f t="shared" si="16"/>
        <v>286</v>
      </c>
      <c r="J1063" t="str">
        <f>VLOOKUP(B1063,Лист4!B:M,6,1)</f>
        <v>Bacteria</v>
      </c>
      <c r="K1063" t="str">
        <f>VLOOKUP(B1063,Лист4!B:M,7,1)</f>
        <v xml:space="preserve"> Firmicutes</v>
      </c>
      <c r="L1063" t="str">
        <f>VLOOKUP(B1063,Лист4!B:M,8,1)</f>
        <v xml:space="preserve"> Bacilli</v>
      </c>
      <c r="M1063" t="str">
        <f>VLOOKUP(B1063,Лист4!B:M,9,1)</f>
        <v xml:space="preserve"> Bacillales</v>
      </c>
      <c r="N1063" t="str">
        <f>VLOOKUP(B1063,Лист4!B:M,10,1)</f>
        <v xml:space="preserve"> Staphylococcus.</v>
      </c>
      <c r="O1063">
        <f>VLOOKUP(B1063,Лист4!B:M,11,1)</f>
        <v>0</v>
      </c>
      <c r="P1063">
        <f>VLOOKUP(B1063,Лист4!B:M,12,1)</f>
        <v>0</v>
      </c>
      <c r="Q1063">
        <f>VLOOKUP(B1063,Лист4!B:N,13,1)</f>
        <v>0</v>
      </c>
    </row>
    <row r="1064" spans="1:17" x14ac:dyDescent="0.25">
      <c r="A1064" t="s">
        <v>1434</v>
      </c>
      <c r="B1064" t="s">
        <v>1435</v>
      </c>
      <c r="C1064">
        <v>515</v>
      </c>
      <c r="D1064" t="s">
        <v>10</v>
      </c>
      <c r="E1064">
        <v>334</v>
      </c>
      <c r="F1064">
        <v>515</v>
      </c>
      <c r="G1064">
        <v>1239</v>
      </c>
      <c r="H1064" t="s">
        <v>11</v>
      </c>
      <c r="I1064">
        <f t="shared" si="16"/>
        <v>182</v>
      </c>
      <c r="J1064" t="str">
        <f>VLOOKUP(B1064,Лист4!B:M,6,1)</f>
        <v>Bacteria</v>
      </c>
      <c r="K1064" t="str">
        <f>VLOOKUP(B1064,Лист4!B:M,7,1)</f>
        <v xml:space="preserve"> Firmicutes</v>
      </c>
      <c r="L1064" t="str">
        <f>VLOOKUP(B1064,Лист4!B:M,8,1)</f>
        <v xml:space="preserve"> Bacilli</v>
      </c>
      <c r="M1064" t="str">
        <f>VLOOKUP(B1064,Лист4!B:M,9,1)</f>
        <v xml:space="preserve"> Bacillales</v>
      </c>
      <c r="N1064" t="str">
        <f>VLOOKUP(B1064,Лист4!B:M,10,1)</f>
        <v xml:space="preserve"> Staphylococcus.</v>
      </c>
      <c r="O1064">
        <f>VLOOKUP(B1064,Лист4!B:M,11,1)</f>
        <v>0</v>
      </c>
      <c r="P1064">
        <f>VLOOKUP(B1064,Лист4!B:M,12,1)</f>
        <v>0</v>
      </c>
      <c r="Q1064">
        <f>VLOOKUP(B1064,Лист4!B:N,13,1)</f>
        <v>0</v>
      </c>
    </row>
    <row r="1065" spans="1:17" x14ac:dyDescent="0.25">
      <c r="A1065" t="s">
        <v>1436</v>
      </c>
      <c r="B1065" t="s">
        <v>1437</v>
      </c>
      <c r="C1065">
        <v>501</v>
      </c>
      <c r="D1065" t="s">
        <v>14</v>
      </c>
      <c r="E1065">
        <v>31</v>
      </c>
      <c r="F1065">
        <v>307</v>
      </c>
      <c r="G1065">
        <v>7592</v>
      </c>
      <c r="H1065" t="s">
        <v>15</v>
      </c>
      <c r="I1065">
        <f t="shared" si="16"/>
        <v>277</v>
      </c>
      <c r="J1065" t="str">
        <f>VLOOKUP(B1065,Лист4!B:M,6,1)</f>
        <v>Bacteria</v>
      </c>
      <c r="K1065" t="str">
        <f>VLOOKUP(B1065,Лист4!B:M,7,1)</f>
        <v xml:space="preserve"> Firmicutes</v>
      </c>
      <c r="L1065" t="str">
        <f>VLOOKUP(B1065,Лист4!B:M,8,1)</f>
        <v xml:space="preserve"> Bacilli</v>
      </c>
      <c r="M1065" t="str">
        <f>VLOOKUP(B1065,Лист4!B:M,9,1)</f>
        <v xml:space="preserve"> Lactobacillales</v>
      </c>
      <c r="N1065" t="str">
        <f>VLOOKUP(B1065,Лист4!B:M,10,1)</f>
        <v xml:space="preserve"> Streptococcaceae</v>
      </c>
      <c r="O1065" t="str">
        <f>VLOOKUP(B1065,Лист4!B:M,11,1)</f>
        <v>Streptococcus.</v>
      </c>
      <c r="P1065">
        <f>VLOOKUP(B1065,Лист4!B:M,12,1)</f>
        <v>0</v>
      </c>
      <c r="Q1065">
        <f>VLOOKUP(B1065,Лист4!B:N,13,1)</f>
        <v>0</v>
      </c>
    </row>
    <row r="1066" spans="1:17" x14ac:dyDescent="0.25">
      <c r="A1066" t="s">
        <v>1436</v>
      </c>
      <c r="B1066" t="s">
        <v>1437</v>
      </c>
      <c r="C1066">
        <v>501</v>
      </c>
      <c r="D1066" t="s">
        <v>10</v>
      </c>
      <c r="E1066">
        <v>320</v>
      </c>
      <c r="F1066">
        <v>501</v>
      </c>
      <c r="G1066">
        <v>1239</v>
      </c>
      <c r="H1066" t="s">
        <v>11</v>
      </c>
      <c r="I1066">
        <f t="shared" si="16"/>
        <v>182</v>
      </c>
      <c r="J1066" t="str">
        <f>VLOOKUP(B1066,Лист4!B:M,6,1)</f>
        <v>Bacteria</v>
      </c>
      <c r="K1066" t="str">
        <f>VLOOKUP(B1066,Лист4!B:M,7,1)</f>
        <v xml:space="preserve"> Firmicutes</v>
      </c>
      <c r="L1066" t="str">
        <f>VLOOKUP(B1066,Лист4!B:M,8,1)</f>
        <v xml:space="preserve"> Bacilli</v>
      </c>
      <c r="M1066" t="str">
        <f>VLOOKUP(B1066,Лист4!B:M,9,1)</f>
        <v xml:space="preserve"> Lactobacillales</v>
      </c>
      <c r="N1066" t="str">
        <f>VLOOKUP(B1066,Лист4!B:M,10,1)</f>
        <v xml:space="preserve"> Streptococcaceae</v>
      </c>
      <c r="O1066" t="str">
        <f>VLOOKUP(B1066,Лист4!B:M,11,1)</f>
        <v>Streptococcus.</v>
      </c>
      <c r="P1066">
        <f>VLOOKUP(B1066,Лист4!B:M,12,1)</f>
        <v>0</v>
      </c>
      <c r="Q1066">
        <f>VLOOKUP(B1066,Лист4!B:N,13,1)</f>
        <v>0</v>
      </c>
    </row>
    <row r="1067" spans="1:17" x14ac:dyDescent="0.25">
      <c r="A1067" t="s">
        <v>1438</v>
      </c>
      <c r="B1067" t="s">
        <v>1439</v>
      </c>
      <c r="C1067">
        <v>501</v>
      </c>
      <c r="D1067" t="s">
        <v>14</v>
      </c>
      <c r="E1067">
        <v>33</v>
      </c>
      <c r="F1067">
        <v>307</v>
      </c>
      <c r="G1067">
        <v>7592</v>
      </c>
      <c r="H1067" t="s">
        <v>15</v>
      </c>
      <c r="I1067">
        <f t="shared" si="16"/>
        <v>275</v>
      </c>
      <c r="J1067" t="str">
        <f>VLOOKUP(B1067,Лист4!B:M,6,1)</f>
        <v>Bacteria</v>
      </c>
      <c r="K1067" t="str">
        <f>VLOOKUP(B1067,Лист4!B:M,7,1)</f>
        <v xml:space="preserve"> Firmicutes</v>
      </c>
      <c r="L1067" t="str">
        <f>VLOOKUP(B1067,Лист4!B:M,8,1)</f>
        <v xml:space="preserve"> Bacilli</v>
      </c>
      <c r="M1067" t="str">
        <f>VLOOKUP(B1067,Лист4!B:M,9,1)</f>
        <v xml:space="preserve"> Lactobacillales</v>
      </c>
      <c r="N1067" t="str">
        <f>VLOOKUP(B1067,Лист4!B:M,10,1)</f>
        <v xml:space="preserve"> Streptococcaceae</v>
      </c>
      <c r="O1067" t="str">
        <f>VLOOKUP(B1067,Лист4!B:M,11,1)</f>
        <v>Streptococcus.</v>
      </c>
      <c r="P1067">
        <f>VLOOKUP(B1067,Лист4!B:M,12,1)</f>
        <v>0</v>
      </c>
      <c r="Q1067">
        <f>VLOOKUP(B1067,Лист4!B:N,13,1)</f>
        <v>0</v>
      </c>
    </row>
    <row r="1068" spans="1:17" x14ac:dyDescent="0.25">
      <c r="A1068" t="s">
        <v>1438</v>
      </c>
      <c r="B1068" t="s">
        <v>1439</v>
      </c>
      <c r="C1068">
        <v>501</v>
      </c>
      <c r="D1068" t="s">
        <v>10</v>
      </c>
      <c r="E1068">
        <v>320</v>
      </c>
      <c r="F1068">
        <v>501</v>
      </c>
      <c r="G1068">
        <v>1239</v>
      </c>
      <c r="H1068" t="s">
        <v>11</v>
      </c>
      <c r="I1068">
        <f t="shared" si="16"/>
        <v>182</v>
      </c>
      <c r="J1068" t="str">
        <f>VLOOKUP(B1068,Лист4!B:M,6,1)</f>
        <v>Bacteria</v>
      </c>
      <c r="K1068" t="str">
        <f>VLOOKUP(B1068,Лист4!B:M,7,1)</f>
        <v xml:space="preserve"> Firmicutes</v>
      </c>
      <c r="L1068" t="str">
        <f>VLOOKUP(B1068,Лист4!B:M,8,1)</f>
        <v xml:space="preserve"> Bacilli</v>
      </c>
      <c r="M1068" t="str">
        <f>VLOOKUP(B1068,Лист4!B:M,9,1)</f>
        <v xml:space="preserve"> Lactobacillales</v>
      </c>
      <c r="N1068" t="str">
        <f>VLOOKUP(B1068,Лист4!B:M,10,1)</f>
        <v xml:space="preserve"> Streptococcaceae</v>
      </c>
      <c r="O1068" t="str">
        <f>VLOOKUP(B1068,Лист4!B:M,11,1)</f>
        <v>Streptococcus.</v>
      </c>
      <c r="P1068">
        <f>VLOOKUP(B1068,Лист4!B:M,12,1)</f>
        <v>0</v>
      </c>
      <c r="Q1068">
        <f>VLOOKUP(B1068,Лист4!B:N,13,1)</f>
        <v>0</v>
      </c>
    </row>
    <row r="1069" spans="1:17" x14ac:dyDescent="0.25">
      <c r="A1069" t="s">
        <v>1440</v>
      </c>
      <c r="B1069" t="s">
        <v>1441</v>
      </c>
      <c r="C1069">
        <v>500</v>
      </c>
      <c r="D1069" t="s">
        <v>14</v>
      </c>
      <c r="E1069">
        <v>31</v>
      </c>
      <c r="F1069">
        <v>306</v>
      </c>
      <c r="G1069">
        <v>7592</v>
      </c>
      <c r="H1069" t="s">
        <v>15</v>
      </c>
      <c r="I1069">
        <f t="shared" si="16"/>
        <v>276</v>
      </c>
      <c r="J1069" t="str">
        <f>VLOOKUP(B1069,Лист4!B:M,6,1)</f>
        <v>Bacteria</v>
      </c>
      <c r="K1069" t="str">
        <f>VLOOKUP(B1069,Лист4!B:M,7,1)</f>
        <v xml:space="preserve"> Firmicutes</v>
      </c>
      <c r="L1069" t="str">
        <f>VLOOKUP(B1069,Лист4!B:M,8,1)</f>
        <v xml:space="preserve"> Bacilli</v>
      </c>
      <c r="M1069" t="str">
        <f>VLOOKUP(B1069,Лист4!B:M,9,1)</f>
        <v xml:space="preserve"> Lactobacillales</v>
      </c>
      <c r="N1069" t="str">
        <f>VLOOKUP(B1069,Лист4!B:M,10,1)</f>
        <v xml:space="preserve"> Streptococcaceae</v>
      </c>
      <c r="O1069" t="str">
        <f>VLOOKUP(B1069,Лист4!B:M,11,1)</f>
        <v>Streptococcus.</v>
      </c>
      <c r="P1069">
        <f>VLOOKUP(B1069,Лист4!B:M,12,1)</f>
        <v>0</v>
      </c>
      <c r="Q1069">
        <f>VLOOKUP(B1069,Лист4!B:N,13,1)</f>
        <v>0</v>
      </c>
    </row>
    <row r="1070" spans="1:17" x14ac:dyDescent="0.25">
      <c r="A1070" t="s">
        <v>1440</v>
      </c>
      <c r="B1070" t="s">
        <v>1441</v>
      </c>
      <c r="C1070">
        <v>500</v>
      </c>
      <c r="D1070" t="s">
        <v>10</v>
      </c>
      <c r="E1070">
        <v>319</v>
      </c>
      <c r="F1070">
        <v>500</v>
      </c>
      <c r="G1070">
        <v>1239</v>
      </c>
      <c r="H1070" t="s">
        <v>11</v>
      </c>
      <c r="I1070">
        <f t="shared" si="16"/>
        <v>182</v>
      </c>
      <c r="J1070" t="str">
        <f>VLOOKUP(B1070,Лист4!B:M,6,1)</f>
        <v>Bacteria</v>
      </c>
      <c r="K1070" t="str">
        <f>VLOOKUP(B1070,Лист4!B:M,7,1)</f>
        <v xml:space="preserve"> Firmicutes</v>
      </c>
      <c r="L1070" t="str">
        <f>VLOOKUP(B1070,Лист4!B:M,8,1)</f>
        <v xml:space="preserve"> Bacilli</v>
      </c>
      <c r="M1070" t="str">
        <f>VLOOKUP(B1070,Лист4!B:M,9,1)</f>
        <v xml:space="preserve"> Lactobacillales</v>
      </c>
      <c r="N1070" t="str">
        <f>VLOOKUP(B1070,Лист4!B:M,10,1)</f>
        <v xml:space="preserve"> Streptococcaceae</v>
      </c>
      <c r="O1070" t="str">
        <f>VLOOKUP(B1070,Лист4!B:M,11,1)</f>
        <v>Streptococcus.</v>
      </c>
      <c r="P1070">
        <f>VLOOKUP(B1070,Лист4!B:M,12,1)</f>
        <v>0</v>
      </c>
      <c r="Q1070">
        <f>VLOOKUP(B1070,Лист4!B:N,13,1)</f>
        <v>0</v>
      </c>
    </row>
    <row r="1071" spans="1:17" x14ac:dyDescent="0.25">
      <c r="A1071" t="s">
        <v>1442</v>
      </c>
      <c r="B1071" t="s">
        <v>1443</v>
      </c>
      <c r="C1071">
        <v>233</v>
      </c>
      <c r="D1071" t="s">
        <v>10</v>
      </c>
      <c r="E1071">
        <v>56</v>
      </c>
      <c r="F1071">
        <v>233</v>
      </c>
      <c r="G1071">
        <v>1239</v>
      </c>
      <c r="H1071" t="s">
        <v>11</v>
      </c>
      <c r="I1071">
        <f t="shared" si="16"/>
        <v>178</v>
      </c>
      <c r="J1071" t="str">
        <f>VLOOKUP(B1071,Лист4!B:M,6,1)</f>
        <v>Bacteria</v>
      </c>
      <c r="K1071" t="str">
        <f>VLOOKUP(B1071,Лист4!B:M,7,1)</f>
        <v xml:space="preserve"> Firmicutes</v>
      </c>
      <c r="L1071" t="str">
        <f>VLOOKUP(B1071,Лист4!B:M,8,1)</f>
        <v xml:space="preserve"> Clostridia</v>
      </c>
      <c r="M1071" t="str">
        <f>VLOOKUP(B1071,Лист4!B:M,9,1)</f>
        <v xml:space="preserve"> Clostridiales</v>
      </c>
      <c r="N1071" t="str">
        <f>VLOOKUP(B1071,Лист4!B:M,10,1)</f>
        <v>Clostridiales Family XI. Incertae Sedis</v>
      </c>
      <c r="O1071" t="str">
        <f>VLOOKUP(B1071,Лист4!B:M,11,1)</f>
        <v xml:space="preserve"> Peptoniphilus.</v>
      </c>
      <c r="P1071">
        <f>VLOOKUP(B1071,Лист4!B:M,12,1)</f>
        <v>0</v>
      </c>
      <c r="Q1071">
        <f>VLOOKUP(B1071,Лист4!B:N,13,1)</f>
        <v>0</v>
      </c>
    </row>
    <row r="1072" spans="1:17" x14ac:dyDescent="0.25">
      <c r="A1072" t="s">
        <v>1444</v>
      </c>
      <c r="B1072" t="s">
        <v>1445</v>
      </c>
      <c r="C1072">
        <v>223</v>
      </c>
      <c r="D1072" t="s">
        <v>10</v>
      </c>
      <c r="E1072">
        <v>40</v>
      </c>
      <c r="F1072">
        <v>223</v>
      </c>
      <c r="G1072">
        <v>1239</v>
      </c>
      <c r="H1072" t="s">
        <v>11</v>
      </c>
      <c r="I1072">
        <f t="shared" si="16"/>
        <v>184</v>
      </c>
      <c r="J1072" t="str">
        <f>VLOOKUP(B1072,Лист4!B:M,6,1)</f>
        <v>Bacteria</v>
      </c>
      <c r="K1072" t="str">
        <f>VLOOKUP(B1072,Лист4!B:M,7,1)</f>
        <v xml:space="preserve"> Firmicutes</v>
      </c>
      <c r="L1072" t="str">
        <f>VLOOKUP(B1072,Лист4!B:M,8,1)</f>
        <v xml:space="preserve"> Clostridia</v>
      </c>
      <c r="M1072" t="str">
        <f>VLOOKUP(B1072,Лист4!B:M,9,1)</f>
        <v xml:space="preserve"> Clostridiales</v>
      </c>
      <c r="N1072" t="str">
        <f>VLOOKUP(B1072,Лист4!B:M,10,1)</f>
        <v>Clostridiales Family XI. Incertae Sedis</v>
      </c>
      <c r="O1072" t="str">
        <f>VLOOKUP(B1072,Лист4!B:M,11,1)</f>
        <v xml:space="preserve"> Finegoldia.</v>
      </c>
      <c r="P1072">
        <f>VLOOKUP(B1072,Лист4!B:M,12,1)</f>
        <v>0</v>
      </c>
      <c r="Q1072">
        <f>VLOOKUP(B1072,Лист4!B:N,13,1)</f>
        <v>0</v>
      </c>
    </row>
    <row r="1073" spans="1:17" x14ac:dyDescent="0.25">
      <c r="A1073" t="s">
        <v>1446</v>
      </c>
      <c r="B1073" t="s">
        <v>1447</v>
      </c>
      <c r="C1073">
        <v>515</v>
      </c>
      <c r="D1073" t="s">
        <v>14</v>
      </c>
      <c r="E1073">
        <v>34</v>
      </c>
      <c r="F1073">
        <v>318</v>
      </c>
      <c r="G1073">
        <v>7592</v>
      </c>
      <c r="H1073" t="s">
        <v>15</v>
      </c>
      <c r="I1073">
        <f t="shared" si="16"/>
        <v>285</v>
      </c>
      <c r="J1073" t="str">
        <f>VLOOKUP(B1073,Лист4!B:M,6,1)</f>
        <v>Bacteria</v>
      </c>
      <c r="K1073" t="str">
        <f>VLOOKUP(B1073,Лист4!B:M,7,1)</f>
        <v xml:space="preserve"> Firmicutes</v>
      </c>
      <c r="L1073" t="str">
        <f>VLOOKUP(B1073,Лист4!B:M,8,1)</f>
        <v xml:space="preserve"> Bacilli</v>
      </c>
      <c r="M1073" t="str">
        <f>VLOOKUP(B1073,Лист4!B:M,9,1)</f>
        <v xml:space="preserve"> Lactobacillales</v>
      </c>
      <c r="N1073" t="str">
        <f>VLOOKUP(B1073,Лист4!B:M,10,1)</f>
        <v xml:space="preserve"> Streptococcaceae</v>
      </c>
      <c r="O1073" t="str">
        <f>VLOOKUP(B1073,Лист4!B:M,11,1)</f>
        <v>Streptococcus.</v>
      </c>
      <c r="P1073">
        <f>VLOOKUP(B1073,Лист4!B:M,12,1)</f>
        <v>0</v>
      </c>
      <c r="Q1073">
        <f>VLOOKUP(B1073,Лист4!B:N,13,1)</f>
        <v>0</v>
      </c>
    </row>
    <row r="1074" spans="1:17" x14ac:dyDescent="0.25">
      <c r="A1074" t="s">
        <v>1446</v>
      </c>
      <c r="B1074" t="s">
        <v>1447</v>
      </c>
      <c r="C1074">
        <v>515</v>
      </c>
      <c r="D1074" t="s">
        <v>10</v>
      </c>
      <c r="E1074">
        <v>331</v>
      </c>
      <c r="F1074">
        <v>515</v>
      </c>
      <c r="G1074">
        <v>1239</v>
      </c>
      <c r="H1074" t="s">
        <v>11</v>
      </c>
      <c r="I1074">
        <f t="shared" si="16"/>
        <v>185</v>
      </c>
      <c r="J1074" t="str">
        <f>VLOOKUP(B1074,Лист4!B:M,6,1)</f>
        <v>Bacteria</v>
      </c>
      <c r="K1074" t="str">
        <f>VLOOKUP(B1074,Лист4!B:M,7,1)</f>
        <v xml:space="preserve"> Firmicutes</v>
      </c>
      <c r="L1074" t="str">
        <f>VLOOKUP(B1074,Лист4!B:M,8,1)</f>
        <v xml:space="preserve"> Bacilli</v>
      </c>
      <c r="M1074" t="str">
        <f>VLOOKUP(B1074,Лист4!B:M,9,1)</f>
        <v xml:space="preserve"> Lactobacillales</v>
      </c>
      <c r="N1074" t="str">
        <f>VLOOKUP(B1074,Лист4!B:M,10,1)</f>
        <v xml:space="preserve"> Streptococcaceae</v>
      </c>
      <c r="O1074" t="str">
        <f>VLOOKUP(B1074,Лист4!B:M,11,1)</f>
        <v>Streptococcus.</v>
      </c>
      <c r="P1074">
        <f>VLOOKUP(B1074,Лист4!B:M,12,1)</f>
        <v>0</v>
      </c>
      <c r="Q1074">
        <f>VLOOKUP(B1074,Лист4!B:N,13,1)</f>
        <v>0</v>
      </c>
    </row>
    <row r="1075" spans="1:17" x14ac:dyDescent="0.25">
      <c r="A1075" t="s">
        <v>1448</v>
      </c>
      <c r="B1075" t="s">
        <v>1449</v>
      </c>
      <c r="C1075">
        <v>501</v>
      </c>
      <c r="D1075" t="s">
        <v>14</v>
      </c>
      <c r="E1075">
        <v>31</v>
      </c>
      <c r="F1075">
        <v>307</v>
      </c>
      <c r="G1075">
        <v>7592</v>
      </c>
      <c r="H1075" t="s">
        <v>15</v>
      </c>
      <c r="I1075">
        <f t="shared" si="16"/>
        <v>277</v>
      </c>
      <c r="J1075" t="str">
        <f>VLOOKUP(B1075,Лист4!B:M,6,1)</f>
        <v>Bacteria</v>
      </c>
      <c r="K1075" t="str">
        <f>VLOOKUP(B1075,Лист4!B:M,7,1)</f>
        <v xml:space="preserve"> Firmicutes</v>
      </c>
      <c r="L1075" t="str">
        <f>VLOOKUP(B1075,Лист4!B:M,8,1)</f>
        <v xml:space="preserve"> Bacilli</v>
      </c>
      <c r="M1075" t="str">
        <f>VLOOKUP(B1075,Лист4!B:M,9,1)</f>
        <v xml:space="preserve"> Lactobacillales</v>
      </c>
      <c r="N1075" t="str">
        <f>VLOOKUP(B1075,Лист4!B:M,10,1)</f>
        <v xml:space="preserve"> Streptococcaceae</v>
      </c>
      <c r="O1075" t="str">
        <f>VLOOKUP(B1075,Лист4!B:M,11,1)</f>
        <v>Streptococcus.</v>
      </c>
      <c r="P1075">
        <f>VLOOKUP(B1075,Лист4!B:M,12,1)</f>
        <v>0</v>
      </c>
      <c r="Q1075">
        <f>VLOOKUP(B1075,Лист4!B:N,13,1)</f>
        <v>0</v>
      </c>
    </row>
    <row r="1076" spans="1:17" x14ac:dyDescent="0.25">
      <c r="A1076" t="s">
        <v>1448</v>
      </c>
      <c r="B1076" t="s">
        <v>1449</v>
      </c>
      <c r="C1076">
        <v>501</v>
      </c>
      <c r="D1076" t="s">
        <v>10</v>
      </c>
      <c r="E1076">
        <v>320</v>
      </c>
      <c r="F1076">
        <v>501</v>
      </c>
      <c r="G1076">
        <v>1239</v>
      </c>
      <c r="H1076" t="s">
        <v>11</v>
      </c>
      <c r="I1076">
        <f t="shared" si="16"/>
        <v>182</v>
      </c>
      <c r="J1076" t="str">
        <f>VLOOKUP(B1076,Лист4!B:M,6,1)</f>
        <v>Bacteria</v>
      </c>
      <c r="K1076" t="str">
        <f>VLOOKUP(B1076,Лист4!B:M,7,1)</f>
        <v xml:space="preserve"> Firmicutes</v>
      </c>
      <c r="L1076" t="str">
        <f>VLOOKUP(B1076,Лист4!B:M,8,1)</f>
        <v xml:space="preserve"> Bacilli</v>
      </c>
      <c r="M1076" t="str">
        <f>VLOOKUP(B1076,Лист4!B:M,9,1)</f>
        <v xml:space="preserve"> Lactobacillales</v>
      </c>
      <c r="N1076" t="str">
        <f>VLOOKUP(B1076,Лист4!B:M,10,1)</f>
        <v xml:space="preserve"> Streptococcaceae</v>
      </c>
      <c r="O1076" t="str">
        <f>VLOOKUP(B1076,Лист4!B:M,11,1)</f>
        <v>Streptococcus.</v>
      </c>
      <c r="P1076">
        <f>VLOOKUP(B1076,Лист4!B:M,12,1)</f>
        <v>0</v>
      </c>
      <c r="Q1076">
        <f>VLOOKUP(B1076,Лист4!B:N,13,1)</f>
        <v>0</v>
      </c>
    </row>
    <row r="1077" spans="1:17" x14ac:dyDescent="0.25">
      <c r="A1077" t="s">
        <v>1450</v>
      </c>
      <c r="B1077" t="s">
        <v>1451</v>
      </c>
      <c r="C1077">
        <v>81</v>
      </c>
      <c r="D1077" t="s">
        <v>10</v>
      </c>
      <c r="E1077">
        <v>1</v>
      </c>
      <c r="F1077">
        <v>81</v>
      </c>
      <c r="G1077">
        <v>1239</v>
      </c>
      <c r="H1077" t="s">
        <v>11</v>
      </c>
      <c r="I1077">
        <f t="shared" si="16"/>
        <v>81</v>
      </c>
      <c r="J1077" t="str">
        <f>VLOOKUP(B1077,Лист4!B:M,6,1)</f>
        <v>Bacteria</v>
      </c>
      <c r="K1077" t="str">
        <f>VLOOKUP(B1077,Лист4!B:M,7,1)</f>
        <v xml:space="preserve"> Firmicutes</v>
      </c>
      <c r="L1077" t="str">
        <f>VLOOKUP(B1077,Лист4!B:M,8,1)</f>
        <v xml:space="preserve"> Bacilli</v>
      </c>
      <c r="M1077" t="str">
        <f>VLOOKUP(B1077,Лист4!B:M,9,1)</f>
        <v xml:space="preserve"> Lactobacillales</v>
      </c>
      <c r="N1077" t="str">
        <f>VLOOKUP(B1077,Лист4!B:M,10,1)</f>
        <v xml:space="preserve"> Streptococcaceae</v>
      </c>
      <c r="O1077" t="str">
        <f>VLOOKUP(B1077,Лист4!B:M,11,1)</f>
        <v>Streptococcus</v>
      </c>
      <c r="P1077" t="str">
        <f>VLOOKUP(B1077,Лист4!B:M,12,1)</f>
        <v xml:space="preserve"> Streptococcus anginosus group.</v>
      </c>
      <c r="Q1077">
        <f>VLOOKUP(B1077,Лист4!B:N,13,1)</f>
        <v>0</v>
      </c>
    </row>
    <row r="1078" spans="1:17" x14ac:dyDescent="0.25">
      <c r="A1078" t="s">
        <v>1452</v>
      </c>
      <c r="B1078" t="s">
        <v>1453</v>
      </c>
      <c r="C1078">
        <v>67</v>
      </c>
      <c r="D1078" t="s">
        <v>10</v>
      </c>
      <c r="E1078">
        <v>1</v>
      </c>
      <c r="F1078">
        <v>63</v>
      </c>
      <c r="G1078">
        <v>1239</v>
      </c>
      <c r="H1078" t="s">
        <v>11</v>
      </c>
      <c r="I1078">
        <f t="shared" si="16"/>
        <v>63</v>
      </c>
      <c r="J1078" t="str">
        <f>VLOOKUP(B1078,Лист4!B:M,6,1)</f>
        <v>Bacteria</v>
      </c>
      <c r="K1078" t="str">
        <f>VLOOKUP(B1078,Лист4!B:M,7,1)</f>
        <v xml:space="preserve"> Firmicutes</v>
      </c>
      <c r="L1078" t="str">
        <f>VLOOKUP(B1078,Лист4!B:M,8,1)</f>
        <v xml:space="preserve"> Bacilli</v>
      </c>
      <c r="M1078" t="str">
        <f>VLOOKUP(B1078,Лист4!B:M,9,1)</f>
        <v xml:space="preserve"> Lactobacillales</v>
      </c>
      <c r="N1078" t="str">
        <f>VLOOKUP(B1078,Лист4!B:M,10,1)</f>
        <v xml:space="preserve"> Streptococcaceae</v>
      </c>
      <c r="O1078" t="str">
        <f>VLOOKUP(B1078,Лист4!B:M,11,1)</f>
        <v>Streptococcus</v>
      </c>
      <c r="P1078" t="str">
        <f>VLOOKUP(B1078,Лист4!B:M,12,1)</f>
        <v xml:space="preserve"> Streptococcus anginosus group.</v>
      </c>
      <c r="Q1078">
        <f>VLOOKUP(B1078,Лист4!B:N,13,1)</f>
        <v>0</v>
      </c>
    </row>
    <row r="1079" spans="1:17" x14ac:dyDescent="0.25">
      <c r="A1079" t="s">
        <v>1454</v>
      </c>
      <c r="B1079" t="s">
        <v>1455</v>
      </c>
      <c r="C1079">
        <v>301</v>
      </c>
      <c r="D1079" t="s">
        <v>14</v>
      </c>
      <c r="E1079">
        <v>1</v>
      </c>
      <c r="F1079">
        <v>107</v>
      </c>
      <c r="G1079">
        <v>7592</v>
      </c>
      <c r="H1079" t="s">
        <v>15</v>
      </c>
      <c r="I1079">
        <f t="shared" si="16"/>
        <v>107</v>
      </c>
      <c r="J1079" t="str">
        <f>VLOOKUP(B1079,Лист4!B:M,6,1)</f>
        <v>Bacteria</v>
      </c>
      <c r="K1079" t="str">
        <f>VLOOKUP(B1079,Лист4!B:M,7,1)</f>
        <v xml:space="preserve"> Firmicutes</v>
      </c>
      <c r="L1079" t="str">
        <f>VLOOKUP(B1079,Лист4!B:M,8,1)</f>
        <v xml:space="preserve"> Bacilli</v>
      </c>
      <c r="M1079" t="str">
        <f>VLOOKUP(B1079,Лист4!B:M,9,1)</f>
        <v xml:space="preserve"> Lactobacillales</v>
      </c>
      <c r="N1079" t="str">
        <f>VLOOKUP(B1079,Лист4!B:M,10,1)</f>
        <v xml:space="preserve"> Streptococcaceae</v>
      </c>
      <c r="O1079" t="str">
        <f>VLOOKUP(B1079,Лист4!B:M,11,1)</f>
        <v>Streptococcus.</v>
      </c>
      <c r="P1079">
        <f>VLOOKUP(B1079,Лист4!B:M,12,1)</f>
        <v>0</v>
      </c>
      <c r="Q1079">
        <f>VLOOKUP(B1079,Лист4!B:N,13,1)</f>
        <v>0</v>
      </c>
    </row>
    <row r="1080" spans="1:17" x14ac:dyDescent="0.25">
      <c r="A1080" t="s">
        <v>1454</v>
      </c>
      <c r="B1080" t="s">
        <v>1455</v>
      </c>
      <c r="C1080">
        <v>301</v>
      </c>
      <c r="D1080" t="s">
        <v>10</v>
      </c>
      <c r="E1080">
        <v>120</v>
      </c>
      <c r="F1080">
        <v>301</v>
      </c>
      <c r="G1080">
        <v>1239</v>
      </c>
      <c r="H1080" t="s">
        <v>11</v>
      </c>
      <c r="I1080">
        <f t="shared" si="16"/>
        <v>182</v>
      </c>
      <c r="J1080" t="str">
        <f>VLOOKUP(B1080,Лист4!B:M,6,1)</f>
        <v>Bacteria</v>
      </c>
      <c r="K1080" t="str">
        <f>VLOOKUP(B1080,Лист4!B:M,7,1)</f>
        <v xml:space="preserve"> Firmicutes</v>
      </c>
      <c r="L1080" t="str">
        <f>VLOOKUP(B1080,Лист4!B:M,8,1)</f>
        <v xml:space="preserve"> Bacilli</v>
      </c>
      <c r="M1080" t="str">
        <f>VLOOKUP(B1080,Лист4!B:M,9,1)</f>
        <v xml:space="preserve"> Lactobacillales</v>
      </c>
      <c r="N1080" t="str">
        <f>VLOOKUP(B1080,Лист4!B:M,10,1)</f>
        <v xml:space="preserve"> Streptococcaceae</v>
      </c>
      <c r="O1080" t="str">
        <f>VLOOKUP(B1080,Лист4!B:M,11,1)</f>
        <v>Streptococcus.</v>
      </c>
      <c r="P1080">
        <f>VLOOKUP(B1080,Лист4!B:M,12,1)</f>
        <v>0</v>
      </c>
      <c r="Q1080">
        <f>VLOOKUP(B1080,Лист4!B:N,13,1)</f>
        <v>0</v>
      </c>
    </row>
    <row r="1081" spans="1:17" x14ac:dyDescent="0.25">
      <c r="A1081" t="s">
        <v>1456</v>
      </c>
      <c r="B1081" t="s">
        <v>1457</v>
      </c>
      <c r="C1081">
        <v>500</v>
      </c>
      <c r="D1081" t="s">
        <v>14</v>
      </c>
      <c r="E1081">
        <v>31</v>
      </c>
      <c r="F1081">
        <v>306</v>
      </c>
      <c r="G1081">
        <v>7592</v>
      </c>
      <c r="H1081" t="s">
        <v>15</v>
      </c>
      <c r="I1081">
        <f t="shared" si="16"/>
        <v>276</v>
      </c>
      <c r="J1081" t="str">
        <f>VLOOKUP(B1081,Лист4!B:M,6,1)</f>
        <v>Bacteria</v>
      </c>
      <c r="K1081" t="str">
        <f>VLOOKUP(B1081,Лист4!B:M,7,1)</f>
        <v xml:space="preserve"> Firmicutes</v>
      </c>
      <c r="L1081" t="str">
        <f>VLOOKUP(B1081,Лист4!B:M,8,1)</f>
        <v xml:space="preserve"> Bacilli</v>
      </c>
      <c r="M1081" t="str">
        <f>VLOOKUP(B1081,Лист4!B:M,9,1)</f>
        <v xml:space="preserve"> Lactobacillales</v>
      </c>
      <c r="N1081" t="str">
        <f>VLOOKUP(B1081,Лист4!B:M,10,1)</f>
        <v xml:space="preserve"> Streptococcaceae</v>
      </c>
      <c r="O1081" t="str">
        <f>VLOOKUP(B1081,Лист4!B:M,11,1)</f>
        <v>Streptococcus.</v>
      </c>
      <c r="P1081">
        <f>VLOOKUP(B1081,Лист4!B:M,12,1)</f>
        <v>0</v>
      </c>
      <c r="Q1081">
        <f>VLOOKUP(B1081,Лист4!B:N,13,1)</f>
        <v>0</v>
      </c>
    </row>
    <row r="1082" spans="1:17" x14ac:dyDescent="0.25">
      <c r="A1082" t="s">
        <v>1456</v>
      </c>
      <c r="B1082" t="s">
        <v>1457</v>
      </c>
      <c r="C1082">
        <v>500</v>
      </c>
      <c r="D1082" t="s">
        <v>10</v>
      </c>
      <c r="E1082">
        <v>319</v>
      </c>
      <c r="F1082">
        <v>500</v>
      </c>
      <c r="G1082">
        <v>1239</v>
      </c>
      <c r="H1082" t="s">
        <v>11</v>
      </c>
      <c r="I1082">
        <f t="shared" si="16"/>
        <v>182</v>
      </c>
      <c r="J1082" t="str">
        <f>VLOOKUP(B1082,Лист4!B:M,6,1)</f>
        <v>Bacteria</v>
      </c>
      <c r="K1082" t="str">
        <f>VLOOKUP(B1082,Лист4!B:M,7,1)</f>
        <v xml:space="preserve"> Firmicutes</v>
      </c>
      <c r="L1082" t="str">
        <f>VLOOKUP(B1082,Лист4!B:M,8,1)</f>
        <v xml:space="preserve"> Bacilli</v>
      </c>
      <c r="M1082" t="str">
        <f>VLOOKUP(B1082,Лист4!B:M,9,1)</f>
        <v xml:space="preserve"> Lactobacillales</v>
      </c>
      <c r="N1082" t="str">
        <f>VLOOKUP(B1082,Лист4!B:M,10,1)</f>
        <v xml:space="preserve"> Streptococcaceae</v>
      </c>
      <c r="O1082" t="str">
        <f>VLOOKUP(B1082,Лист4!B:M,11,1)</f>
        <v>Streptococcus.</v>
      </c>
      <c r="P1082">
        <f>VLOOKUP(B1082,Лист4!B:M,12,1)</f>
        <v>0</v>
      </c>
      <c r="Q1082">
        <f>VLOOKUP(B1082,Лист4!B:N,13,1)</f>
        <v>0</v>
      </c>
    </row>
    <row r="1083" spans="1:17" x14ac:dyDescent="0.25">
      <c r="A1083" t="s">
        <v>1458</v>
      </c>
      <c r="B1083" t="s">
        <v>1459</v>
      </c>
      <c r="C1083">
        <v>321</v>
      </c>
      <c r="D1083" t="s">
        <v>14</v>
      </c>
      <c r="E1083">
        <v>1</v>
      </c>
      <c r="F1083">
        <v>127</v>
      </c>
      <c r="G1083">
        <v>7592</v>
      </c>
      <c r="H1083" t="s">
        <v>15</v>
      </c>
      <c r="I1083">
        <f t="shared" si="16"/>
        <v>127</v>
      </c>
      <c r="J1083" t="str">
        <f>VLOOKUP(B1083,Лист4!B:M,6,1)</f>
        <v>Bacteria</v>
      </c>
      <c r="K1083" t="str">
        <f>VLOOKUP(B1083,Лист4!B:M,7,1)</f>
        <v xml:space="preserve"> Firmicutes</v>
      </c>
      <c r="L1083" t="str">
        <f>VLOOKUP(B1083,Лист4!B:M,8,1)</f>
        <v xml:space="preserve"> Bacilli</v>
      </c>
      <c r="M1083" t="str">
        <f>VLOOKUP(B1083,Лист4!B:M,9,1)</f>
        <v xml:space="preserve"> Lactobacillales</v>
      </c>
      <c r="N1083" t="str">
        <f>VLOOKUP(B1083,Лист4!B:M,10,1)</f>
        <v xml:space="preserve"> Streptococcaceae</v>
      </c>
      <c r="O1083" t="str">
        <f>VLOOKUP(B1083,Лист4!B:M,11,1)</f>
        <v>Streptococcus.</v>
      </c>
      <c r="P1083">
        <f>VLOOKUP(B1083,Лист4!B:M,12,1)</f>
        <v>0</v>
      </c>
      <c r="Q1083">
        <f>VLOOKUP(B1083,Лист4!B:N,13,1)</f>
        <v>0</v>
      </c>
    </row>
    <row r="1084" spans="1:17" x14ac:dyDescent="0.25">
      <c r="A1084" t="s">
        <v>1458</v>
      </c>
      <c r="B1084" t="s">
        <v>1459</v>
      </c>
      <c r="C1084">
        <v>321</v>
      </c>
      <c r="D1084" t="s">
        <v>10</v>
      </c>
      <c r="E1084">
        <v>140</v>
      </c>
      <c r="F1084">
        <v>321</v>
      </c>
      <c r="G1084">
        <v>1239</v>
      </c>
      <c r="H1084" t="s">
        <v>11</v>
      </c>
      <c r="I1084">
        <f t="shared" si="16"/>
        <v>182</v>
      </c>
      <c r="J1084" t="str">
        <f>VLOOKUP(B1084,Лист4!B:M,6,1)</f>
        <v>Bacteria</v>
      </c>
      <c r="K1084" t="str">
        <f>VLOOKUP(B1084,Лист4!B:M,7,1)</f>
        <v xml:space="preserve"> Firmicutes</v>
      </c>
      <c r="L1084" t="str">
        <f>VLOOKUP(B1084,Лист4!B:M,8,1)</f>
        <v xml:space="preserve"> Bacilli</v>
      </c>
      <c r="M1084" t="str">
        <f>VLOOKUP(B1084,Лист4!B:M,9,1)</f>
        <v xml:space="preserve"> Lactobacillales</v>
      </c>
      <c r="N1084" t="str">
        <f>VLOOKUP(B1084,Лист4!B:M,10,1)</f>
        <v xml:space="preserve"> Streptococcaceae</v>
      </c>
      <c r="O1084" t="str">
        <f>VLOOKUP(B1084,Лист4!B:M,11,1)</f>
        <v>Streptococcus.</v>
      </c>
      <c r="P1084">
        <f>VLOOKUP(B1084,Лист4!B:M,12,1)</f>
        <v>0</v>
      </c>
      <c r="Q1084">
        <f>VLOOKUP(B1084,Лист4!B:N,13,1)</f>
        <v>0</v>
      </c>
    </row>
    <row r="1085" spans="1:17" x14ac:dyDescent="0.25">
      <c r="A1085" t="s">
        <v>1460</v>
      </c>
      <c r="B1085" t="s">
        <v>1461</v>
      </c>
      <c r="C1085">
        <v>469</v>
      </c>
      <c r="D1085" t="s">
        <v>14</v>
      </c>
      <c r="E1085">
        <v>21</v>
      </c>
      <c r="F1085">
        <v>469</v>
      </c>
      <c r="G1085">
        <v>7592</v>
      </c>
      <c r="H1085" t="s">
        <v>15</v>
      </c>
      <c r="I1085">
        <f t="shared" si="16"/>
        <v>449</v>
      </c>
      <c r="J1085" t="str">
        <f>VLOOKUP(B1085,Лист4!B:M,6,1)</f>
        <v>Bacteria</v>
      </c>
      <c r="K1085" t="str">
        <f>VLOOKUP(B1085,Лист4!B:M,7,1)</f>
        <v xml:space="preserve"> Proteobacteria</v>
      </c>
      <c r="L1085" t="str">
        <f>VLOOKUP(B1085,Лист4!B:M,8,1)</f>
        <v xml:space="preserve"> Epsilonproteobacteria</v>
      </c>
      <c r="M1085" t="str">
        <f>VLOOKUP(B1085,Лист4!B:M,9,1)</f>
        <v xml:space="preserve"> Campylobacterales</v>
      </c>
      <c r="N1085" t="str">
        <f>VLOOKUP(B1085,Лист4!B:M,10,1)</f>
        <v>Campylobacteraceae</v>
      </c>
      <c r="O1085" t="str">
        <f>VLOOKUP(B1085,Лист4!B:M,11,1)</f>
        <v xml:space="preserve"> Campylobacter.</v>
      </c>
      <c r="P1085">
        <f>VLOOKUP(B1085,Лист4!B:M,12,1)</f>
        <v>0</v>
      </c>
      <c r="Q1085">
        <f>VLOOKUP(B1085,Лист4!B:N,13,1)</f>
        <v>0</v>
      </c>
    </row>
    <row r="1086" spans="1:17" x14ac:dyDescent="0.25">
      <c r="A1086" t="s">
        <v>1460</v>
      </c>
      <c r="B1086" t="s">
        <v>1461</v>
      </c>
      <c r="C1086">
        <v>469</v>
      </c>
      <c r="D1086" t="s">
        <v>10</v>
      </c>
      <c r="E1086">
        <v>124</v>
      </c>
      <c r="F1086">
        <v>306</v>
      </c>
      <c r="G1086">
        <v>1239</v>
      </c>
      <c r="H1086" t="s">
        <v>11</v>
      </c>
      <c r="I1086">
        <f t="shared" si="16"/>
        <v>183</v>
      </c>
      <c r="J1086" t="str">
        <f>VLOOKUP(B1086,Лист4!B:M,6,1)</f>
        <v>Bacteria</v>
      </c>
      <c r="K1086" t="str">
        <f>VLOOKUP(B1086,Лист4!B:M,7,1)</f>
        <v xml:space="preserve"> Proteobacteria</v>
      </c>
      <c r="L1086" t="str">
        <f>VLOOKUP(B1086,Лист4!B:M,8,1)</f>
        <v xml:space="preserve"> Epsilonproteobacteria</v>
      </c>
      <c r="M1086" t="str">
        <f>VLOOKUP(B1086,Лист4!B:M,9,1)</f>
        <v xml:space="preserve"> Campylobacterales</v>
      </c>
      <c r="N1086" t="str">
        <f>VLOOKUP(B1086,Лист4!B:M,10,1)</f>
        <v>Campylobacteraceae</v>
      </c>
      <c r="O1086" t="str">
        <f>VLOOKUP(B1086,Лист4!B:M,11,1)</f>
        <v xml:space="preserve"> Campylobacter.</v>
      </c>
      <c r="P1086">
        <f>VLOOKUP(B1086,Лист4!B:M,12,1)</f>
        <v>0</v>
      </c>
      <c r="Q1086">
        <f>VLOOKUP(B1086,Лист4!B:N,13,1)</f>
        <v>0</v>
      </c>
    </row>
    <row r="1087" spans="1:17" x14ac:dyDescent="0.25">
      <c r="A1087" t="s">
        <v>1462</v>
      </c>
      <c r="B1087" t="s">
        <v>1463</v>
      </c>
      <c r="C1087">
        <v>216</v>
      </c>
      <c r="D1087" t="s">
        <v>10</v>
      </c>
      <c r="E1087">
        <v>35</v>
      </c>
      <c r="F1087">
        <v>216</v>
      </c>
      <c r="G1087">
        <v>1239</v>
      </c>
      <c r="H1087" t="s">
        <v>11</v>
      </c>
      <c r="I1087">
        <f t="shared" si="16"/>
        <v>182</v>
      </c>
      <c r="J1087" t="str">
        <f>VLOOKUP(B1087,Лист4!B:M,6,1)</f>
        <v>Bacteria</v>
      </c>
      <c r="K1087" t="str">
        <f>VLOOKUP(B1087,Лист4!B:M,7,1)</f>
        <v xml:space="preserve"> Proteobacteria</v>
      </c>
      <c r="L1087" t="str">
        <f>VLOOKUP(B1087,Лист4!B:M,8,1)</f>
        <v xml:space="preserve"> Gammaproteobacteria</v>
      </c>
      <c r="M1087" t="str">
        <f>VLOOKUP(B1087,Лист4!B:M,9,1)</f>
        <v xml:space="preserve"> Enterobacteriales</v>
      </c>
      <c r="N1087" t="str">
        <f>VLOOKUP(B1087,Лист4!B:M,10,1)</f>
        <v>Enterobacteriaceae</v>
      </c>
      <c r="O1087" t="str">
        <f>VLOOKUP(B1087,Лист4!B:M,11,1)</f>
        <v xml:space="preserve"> Enterobacter.</v>
      </c>
      <c r="P1087">
        <f>VLOOKUP(B1087,Лист4!B:M,12,1)</f>
        <v>0</v>
      </c>
      <c r="Q1087">
        <f>VLOOKUP(B1087,Лист4!B:N,13,1)</f>
        <v>0</v>
      </c>
    </row>
    <row r="1088" spans="1:17" x14ac:dyDescent="0.25">
      <c r="A1088" t="s">
        <v>1464</v>
      </c>
      <c r="B1088" t="s">
        <v>1465</v>
      </c>
      <c r="C1088">
        <v>216</v>
      </c>
      <c r="D1088" t="s">
        <v>10</v>
      </c>
      <c r="E1088">
        <v>35</v>
      </c>
      <c r="F1088">
        <v>216</v>
      </c>
      <c r="G1088">
        <v>1239</v>
      </c>
      <c r="H1088" t="s">
        <v>11</v>
      </c>
      <c r="I1088">
        <f t="shared" si="16"/>
        <v>182</v>
      </c>
      <c r="J1088" t="str">
        <f>VLOOKUP(B1088,Лист4!B:M,6,1)</f>
        <v>Bacteria</v>
      </c>
      <c r="K1088" t="str">
        <f>VLOOKUP(B1088,Лист4!B:M,7,1)</f>
        <v xml:space="preserve"> Proteobacteria</v>
      </c>
      <c r="L1088" t="str">
        <f>VLOOKUP(B1088,Лист4!B:M,8,1)</f>
        <v xml:space="preserve"> Gammaproteobacteria</v>
      </c>
      <c r="M1088" t="str">
        <f>VLOOKUP(B1088,Лист4!B:M,9,1)</f>
        <v xml:space="preserve"> Enterobacteriales</v>
      </c>
      <c r="N1088" t="str">
        <f>VLOOKUP(B1088,Лист4!B:M,10,1)</f>
        <v>Enterobacteriaceae</v>
      </c>
      <c r="O1088" t="str">
        <f>VLOOKUP(B1088,Лист4!B:M,11,1)</f>
        <v xml:space="preserve"> Escherichia.</v>
      </c>
      <c r="P1088">
        <f>VLOOKUP(B1088,Лист4!B:M,12,1)</f>
        <v>0</v>
      </c>
      <c r="Q1088">
        <f>VLOOKUP(B1088,Лист4!B:N,13,1)</f>
        <v>0</v>
      </c>
    </row>
    <row r="1089" spans="1:17" x14ac:dyDescent="0.25">
      <c r="A1089" t="s">
        <v>1466</v>
      </c>
      <c r="B1089" t="s">
        <v>1467</v>
      </c>
      <c r="C1089">
        <v>216</v>
      </c>
      <c r="D1089" t="s">
        <v>10</v>
      </c>
      <c r="E1089">
        <v>35</v>
      </c>
      <c r="F1089">
        <v>216</v>
      </c>
      <c r="G1089">
        <v>1239</v>
      </c>
      <c r="H1089" t="s">
        <v>11</v>
      </c>
      <c r="I1089">
        <f t="shared" si="16"/>
        <v>182</v>
      </c>
      <c r="J1089" t="str">
        <f>VLOOKUP(B1089,Лист4!B:M,6,1)</f>
        <v>Bacteria</v>
      </c>
      <c r="K1089" t="str">
        <f>VLOOKUP(B1089,Лист4!B:M,7,1)</f>
        <v xml:space="preserve"> Proteobacteria</v>
      </c>
      <c r="L1089" t="str">
        <f>VLOOKUP(B1089,Лист4!B:M,8,1)</f>
        <v xml:space="preserve"> Gammaproteobacteria</v>
      </c>
      <c r="M1089" t="str">
        <f>VLOOKUP(B1089,Лист4!B:M,9,1)</f>
        <v xml:space="preserve"> Enterobacteriales</v>
      </c>
      <c r="N1089" t="str">
        <f>VLOOKUP(B1089,Лист4!B:M,10,1)</f>
        <v>Enterobacteriaceae</v>
      </c>
      <c r="O1089" t="str">
        <f>VLOOKUP(B1089,Лист4!B:M,11,1)</f>
        <v xml:space="preserve"> Klebsiella.</v>
      </c>
      <c r="P1089">
        <f>VLOOKUP(B1089,Лист4!B:M,12,1)</f>
        <v>0</v>
      </c>
      <c r="Q1089">
        <f>VLOOKUP(B1089,Лист4!B:N,13,1)</f>
        <v>0</v>
      </c>
    </row>
    <row r="1090" spans="1:17" x14ac:dyDescent="0.25">
      <c r="A1090" t="s">
        <v>1468</v>
      </c>
      <c r="B1090" t="s">
        <v>1469</v>
      </c>
      <c r="C1090">
        <v>501</v>
      </c>
      <c r="D1090" t="s">
        <v>14</v>
      </c>
      <c r="E1090">
        <v>31</v>
      </c>
      <c r="F1090">
        <v>307</v>
      </c>
      <c r="G1090">
        <v>7592</v>
      </c>
      <c r="H1090" t="s">
        <v>15</v>
      </c>
      <c r="I1090">
        <f t="shared" si="16"/>
        <v>277</v>
      </c>
      <c r="J1090" t="str">
        <f>VLOOKUP(B1090,Лист4!B:M,6,1)</f>
        <v>Bacteria</v>
      </c>
      <c r="K1090" t="str">
        <f>VLOOKUP(B1090,Лист4!B:M,7,1)</f>
        <v xml:space="preserve"> Firmicutes</v>
      </c>
      <c r="L1090" t="str">
        <f>VLOOKUP(B1090,Лист4!B:M,8,1)</f>
        <v xml:space="preserve"> Bacilli</v>
      </c>
      <c r="M1090" t="str">
        <f>VLOOKUP(B1090,Лист4!B:M,9,1)</f>
        <v xml:space="preserve"> Lactobacillales</v>
      </c>
      <c r="N1090" t="str">
        <f>VLOOKUP(B1090,Лист4!B:M,10,1)</f>
        <v xml:space="preserve"> Streptococcaceae</v>
      </c>
      <c r="O1090" t="str">
        <f>VLOOKUP(B1090,Лист4!B:M,11,1)</f>
        <v>Streptococcus.</v>
      </c>
      <c r="P1090">
        <f>VLOOKUP(B1090,Лист4!B:M,12,1)</f>
        <v>0</v>
      </c>
      <c r="Q1090">
        <f>VLOOKUP(B1090,Лист4!B:N,13,1)</f>
        <v>0</v>
      </c>
    </row>
    <row r="1091" spans="1:17" x14ac:dyDescent="0.25">
      <c r="A1091" t="s">
        <v>1468</v>
      </c>
      <c r="B1091" t="s">
        <v>1469</v>
      </c>
      <c r="C1091">
        <v>501</v>
      </c>
      <c r="D1091" t="s">
        <v>10</v>
      </c>
      <c r="E1091">
        <v>320</v>
      </c>
      <c r="F1091">
        <v>501</v>
      </c>
      <c r="G1091">
        <v>1239</v>
      </c>
      <c r="H1091" t="s">
        <v>11</v>
      </c>
      <c r="I1091">
        <f t="shared" ref="I1091:I1154" si="17">F1091-E1091+1</f>
        <v>182</v>
      </c>
      <c r="J1091" t="str">
        <f>VLOOKUP(B1091,Лист4!B:M,6,1)</f>
        <v>Bacteria</v>
      </c>
      <c r="K1091" t="str">
        <f>VLOOKUP(B1091,Лист4!B:M,7,1)</f>
        <v xml:space="preserve"> Firmicutes</v>
      </c>
      <c r="L1091" t="str">
        <f>VLOOKUP(B1091,Лист4!B:M,8,1)</f>
        <v xml:space="preserve"> Bacilli</v>
      </c>
      <c r="M1091" t="str">
        <f>VLOOKUP(B1091,Лист4!B:M,9,1)</f>
        <v xml:space="preserve"> Lactobacillales</v>
      </c>
      <c r="N1091" t="str">
        <f>VLOOKUP(B1091,Лист4!B:M,10,1)</f>
        <v xml:space="preserve"> Streptococcaceae</v>
      </c>
      <c r="O1091" t="str">
        <f>VLOOKUP(B1091,Лист4!B:M,11,1)</f>
        <v>Streptococcus.</v>
      </c>
      <c r="P1091">
        <f>VLOOKUP(B1091,Лист4!B:M,12,1)</f>
        <v>0</v>
      </c>
      <c r="Q1091">
        <f>VLOOKUP(B1091,Лист4!B:N,13,1)</f>
        <v>0</v>
      </c>
    </row>
    <row r="1092" spans="1:17" x14ac:dyDescent="0.25">
      <c r="A1092" t="s">
        <v>1470</v>
      </c>
      <c r="B1092" t="s">
        <v>1471</v>
      </c>
      <c r="C1092">
        <v>515</v>
      </c>
      <c r="D1092" t="s">
        <v>14</v>
      </c>
      <c r="E1092">
        <v>35</v>
      </c>
      <c r="F1092">
        <v>320</v>
      </c>
      <c r="G1092">
        <v>7592</v>
      </c>
      <c r="H1092" t="s">
        <v>15</v>
      </c>
      <c r="I1092">
        <f t="shared" si="17"/>
        <v>286</v>
      </c>
      <c r="J1092" t="str">
        <f>VLOOKUP(B1092,Лист4!B:M,6,1)</f>
        <v>Bacteria</v>
      </c>
      <c r="K1092" t="str">
        <f>VLOOKUP(B1092,Лист4!B:M,7,1)</f>
        <v xml:space="preserve"> Firmicutes</v>
      </c>
      <c r="L1092" t="str">
        <f>VLOOKUP(B1092,Лист4!B:M,8,1)</f>
        <v xml:space="preserve"> Bacilli</v>
      </c>
      <c r="M1092" t="str">
        <f>VLOOKUP(B1092,Лист4!B:M,9,1)</f>
        <v xml:space="preserve"> Bacillales</v>
      </c>
      <c r="N1092" t="str">
        <f>VLOOKUP(B1092,Лист4!B:M,10,1)</f>
        <v xml:space="preserve"> Staphylococcus.</v>
      </c>
      <c r="O1092">
        <f>VLOOKUP(B1092,Лист4!B:M,11,1)</f>
        <v>0</v>
      </c>
      <c r="P1092">
        <f>VLOOKUP(B1092,Лист4!B:M,12,1)</f>
        <v>0</v>
      </c>
      <c r="Q1092">
        <f>VLOOKUP(B1092,Лист4!B:N,13,1)</f>
        <v>0</v>
      </c>
    </row>
    <row r="1093" spans="1:17" x14ac:dyDescent="0.25">
      <c r="A1093" t="s">
        <v>1470</v>
      </c>
      <c r="B1093" t="s">
        <v>1471</v>
      </c>
      <c r="C1093">
        <v>515</v>
      </c>
      <c r="D1093" t="s">
        <v>10</v>
      </c>
      <c r="E1093">
        <v>334</v>
      </c>
      <c r="F1093">
        <v>515</v>
      </c>
      <c r="G1093">
        <v>1239</v>
      </c>
      <c r="H1093" t="s">
        <v>11</v>
      </c>
      <c r="I1093">
        <f t="shared" si="17"/>
        <v>182</v>
      </c>
      <c r="J1093" t="str">
        <f>VLOOKUP(B1093,Лист4!B:M,6,1)</f>
        <v>Bacteria</v>
      </c>
      <c r="K1093" t="str">
        <f>VLOOKUP(B1093,Лист4!B:M,7,1)</f>
        <v xml:space="preserve"> Firmicutes</v>
      </c>
      <c r="L1093" t="str">
        <f>VLOOKUP(B1093,Лист4!B:M,8,1)</f>
        <v xml:space="preserve"> Bacilli</v>
      </c>
      <c r="M1093" t="str">
        <f>VLOOKUP(B1093,Лист4!B:M,9,1)</f>
        <v xml:space="preserve"> Bacillales</v>
      </c>
      <c r="N1093" t="str">
        <f>VLOOKUP(B1093,Лист4!B:M,10,1)</f>
        <v xml:space="preserve"> Staphylococcus.</v>
      </c>
      <c r="O1093">
        <f>VLOOKUP(B1093,Лист4!B:M,11,1)</f>
        <v>0</v>
      </c>
      <c r="P1093">
        <f>VLOOKUP(B1093,Лист4!B:M,12,1)</f>
        <v>0</v>
      </c>
      <c r="Q1093">
        <f>VLOOKUP(B1093,Лист4!B:N,13,1)</f>
        <v>0</v>
      </c>
    </row>
    <row r="1094" spans="1:17" x14ac:dyDescent="0.25">
      <c r="A1094" t="s">
        <v>1472</v>
      </c>
      <c r="B1094" t="s">
        <v>1473</v>
      </c>
      <c r="C1094">
        <v>216</v>
      </c>
      <c r="D1094" t="s">
        <v>10</v>
      </c>
      <c r="E1094">
        <v>35</v>
      </c>
      <c r="F1094">
        <v>216</v>
      </c>
      <c r="G1094">
        <v>1239</v>
      </c>
      <c r="H1094" t="s">
        <v>11</v>
      </c>
      <c r="I1094">
        <f t="shared" si="17"/>
        <v>182</v>
      </c>
      <c r="J1094" t="str">
        <f>VLOOKUP(B1094,Лист4!B:M,6,1)</f>
        <v>Bacteria</v>
      </c>
      <c r="K1094" t="str">
        <f>VLOOKUP(B1094,Лист4!B:M,7,1)</f>
        <v xml:space="preserve"> Proteobacteria</v>
      </c>
      <c r="L1094" t="str">
        <f>VLOOKUP(B1094,Лист4!B:M,8,1)</f>
        <v xml:space="preserve"> Gammaproteobacteria</v>
      </c>
      <c r="M1094" t="str">
        <f>VLOOKUP(B1094,Лист4!B:M,9,1)</f>
        <v xml:space="preserve"> Enterobacteriales</v>
      </c>
      <c r="N1094" t="str">
        <f>VLOOKUP(B1094,Лист4!B:M,10,1)</f>
        <v>Enterobacteriaceae</v>
      </c>
      <c r="O1094" t="str">
        <f>VLOOKUP(B1094,Лист4!B:M,11,1)</f>
        <v xml:space="preserve"> Escherichia.</v>
      </c>
      <c r="P1094">
        <f>VLOOKUP(B1094,Лист4!B:M,12,1)</f>
        <v>0</v>
      </c>
      <c r="Q1094">
        <f>VLOOKUP(B1094,Лист4!B:N,13,1)</f>
        <v>0</v>
      </c>
    </row>
    <row r="1095" spans="1:17" x14ac:dyDescent="0.25">
      <c r="A1095" t="s">
        <v>1474</v>
      </c>
      <c r="B1095" t="s">
        <v>1475</v>
      </c>
      <c r="C1095">
        <v>216</v>
      </c>
      <c r="D1095" t="s">
        <v>10</v>
      </c>
      <c r="E1095">
        <v>35</v>
      </c>
      <c r="F1095">
        <v>216</v>
      </c>
      <c r="G1095">
        <v>1239</v>
      </c>
      <c r="H1095" t="s">
        <v>11</v>
      </c>
      <c r="I1095">
        <f t="shared" si="17"/>
        <v>182</v>
      </c>
      <c r="J1095" t="str">
        <f>VLOOKUP(B1095,Лист4!B:M,6,1)</f>
        <v>Bacteria</v>
      </c>
      <c r="K1095" t="str">
        <f>VLOOKUP(B1095,Лист4!B:M,7,1)</f>
        <v xml:space="preserve"> Proteobacteria</v>
      </c>
      <c r="L1095" t="str">
        <f>VLOOKUP(B1095,Лист4!B:M,8,1)</f>
        <v xml:space="preserve"> Gammaproteobacteria</v>
      </c>
      <c r="M1095" t="str">
        <f>VLOOKUP(B1095,Лист4!B:M,9,1)</f>
        <v xml:space="preserve"> Enterobacteriales</v>
      </c>
      <c r="N1095" t="str">
        <f>VLOOKUP(B1095,Лист4!B:M,10,1)</f>
        <v>Enterobacteriaceae</v>
      </c>
      <c r="O1095" t="str">
        <f>VLOOKUP(B1095,Лист4!B:M,11,1)</f>
        <v xml:space="preserve"> Escherichia.</v>
      </c>
      <c r="P1095">
        <f>VLOOKUP(B1095,Лист4!B:M,12,1)</f>
        <v>0</v>
      </c>
      <c r="Q1095">
        <f>VLOOKUP(B1095,Лист4!B:N,13,1)</f>
        <v>0</v>
      </c>
    </row>
    <row r="1096" spans="1:17" x14ac:dyDescent="0.25">
      <c r="A1096" t="s">
        <v>1476</v>
      </c>
      <c r="B1096" t="s">
        <v>1477</v>
      </c>
      <c r="C1096">
        <v>216</v>
      </c>
      <c r="D1096" t="s">
        <v>10</v>
      </c>
      <c r="E1096">
        <v>35</v>
      </c>
      <c r="F1096">
        <v>216</v>
      </c>
      <c r="G1096">
        <v>1239</v>
      </c>
      <c r="H1096" t="s">
        <v>11</v>
      </c>
      <c r="I1096">
        <f t="shared" si="17"/>
        <v>182</v>
      </c>
      <c r="J1096" t="str">
        <f>VLOOKUP(B1096,Лист4!B:M,6,1)</f>
        <v>Bacteria</v>
      </c>
      <c r="K1096" t="str">
        <f>VLOOKUP(B1096,Лист4!B:M,7,1)</f>
        <v xml:space="preserve"> Proteobacteria</v>
      </c>
      <c r="L1096" t="str">
        <f>VLOOKUP(B1096,Лист4!B:M,8,1)</f>
        <v xml:space="preserve"> Gammaproteobacteria</v>
      </c>
      <c r="M1096" t="str">
        <f>VLOOKUP(B1096,Лист4!B:M,9,1)</f>
        <v xml:space="preserve"> Enterobacteriales</v>
      </c>
      <c r="N1096" t="str">
        <f>VLOOKUP(B1096,Лист4!B:M,10,1)</f>
        <v>Enterobacteriaceae</v>
      </c>
      <c r="O1096" t="str">
        <f>VLOOKUP(B1096,Лист4!B:M,11,1)</f>
        <v xml:space="preserve"> Escherichia.</v>
      </c>
      <c r="P1096">
        <f>VLOOKUP(B1096,Лист4!B:M,12,1)</f>
        <v>0</v>
      </c>
      <c r="Q1096">
        <f>VLOOKUP(B1096,Лист4!B:N,13,1)</f>
        <v>0</v>
      </c>
    </row>
    <row r="1097" spans="1:17" x14ac:dyDescent="0.25">
      <c r="A1097" t="s">
        <v>1478</v>
      </c>
      <c r="B1097" t="s">
        <v>1479</v>
      </c>
      <c r="C1097">
        <v>216</v>
      </c>
      <c r="D1097" t="s">
        <v>10</v>
      </c>
      <c r="E1097">
        <v>35</v>
      </c>
      <c r="F1097">
        <v>216</v>
      </c>
      <c r="G1097">
        <v>1239</v>
      </c>
      <c r="H1097" t="s">
        <v>11</v>
      </c>
      <c r="I1097">
        <f t="shared" si="17"/>
        <v>182</v>
      </c>
      <c r="J1097" t="str">
        <f>VLOOKUP(B1097,Лист4!B:M,6,1)</f>
        <v>Bacteria</v>
      </c>
      <c r="K1097" t="str">
        <f>VLOOKUP(B1097,Лист4!B:M,7,1)</f>
        <v xml:space="preserve"> Proteobacteria</v>
      </c>
      <c r="L1097" t="str">
        <f>VLOOKUP(B1097,Лист4!B:M,8,1)</f>
        <v xml:space="preserve"> Gammaproteobacteria</v>
      </c>
      <c r="M1097" t="str">
        <f>VLOOKUP(B1097,Лист4!B:M,9,1)</f>
        <v xml:space="preserve"> Enterobacteriales</v>
      </c>
      <c r="N1097" t="str">
        <f>VLOOKUP(B1097,Лист4!B:M,10,1)</f>
        <v>Enterobacteriaceae</v>
      </c>
      <c r="O1097" t="str">
        <f>VLOOKUP(B1097,Лист4!B:M,11,1)</f>
        <v xml:space="preserve"> Escherichia.</v>
      </c>
      <c r="P1097">
        <f>VLOOKUP(B1097,Лист4!B:M,12,1)</f>
        <v>0</v>
      </c>
      <c r="Q1097">
        <f>VLOOKUP(B1097,Лист4!B:N,13,1)</f>
        <v>0</v>
      </c>
    </row>
    <row r="1098" spans="1:17" x14ac:dyDescent="0.25">
      <c r="A1098" t="s">
        <v>1480</v>
      </c>
      <c r="B1098" t="s">
        <v>1481</v>
      </c>
      <c r="C1098">
        <v>216</v>
      </c>
      <c r="D1098" t="s">
        <v>10</v>
      </c>
      <c r="E1098">
        <v>35</v>
      </c>
      <c r="F1098">
        <v>216</v>
      </c>
      <c r="G1098">
        <v>1239</v>
      </c>
      <c r="H1098" t="s">
        <v>11</v>
      </c>
      <c r="I1098">
        <f t="shared" si="17"/>
        <v>182</v>
      </c>
      <c r="J1098" t="str">
        <f>VLOOKUP(B1098,Лист4!B:M,6,1)</f>
        <v>Bacteria</v>
      </c>
      <c r="K1098" t="str">
        <f>VLOOKUP(B1098,Лист4!B:M,7,1)</f>
        <v xml:space="preserve"> Proteobacteria</v>
      </c>
      <c r="L1098" t="str">
        <f>VLOOKUP(B1098,Лист4!B:M,8,1)</f>
        <v xml:space="preserve"> Gammaproteobacteria</v>
      </c>
      <c r="M1098" t="str">
        <f>VLOOKUP(B1098,Лист4!B:M,9,1)</f>
        <v xml:space="preserve"> Enterobacteriales</v>
      </c>
      <c r="N1098" t="str">
        <f>VLOOKUP(B1098,Лист4!B:M,10,1)</f>
        <v>Enterobacteriaceae</v>
      </c>
      <c r="O1098" t="str">
        <f>VLOOKUP(B1098,Лист4!B:M,11,1)</f>
        <v xml:space="preserve"> Escherichia.</v>
      </c>
      <c r="P1098">
        <f>VLOOKUP(B1098,Лист4!B:M,12,1)</f>
        <v>0</v>
      </c>
      <c r="Q1098">
        <f>VLOOKUP(B1098,Лист4!B:N,13,1)</f>
        <v>0</v>
      </c>
    </row>
    <row r="1099" spans="1:17" x14ac:dyDescent="0.25">
      <c r="A1099" t="s">
        <v>1482</v>
      </c>
      <c r="B1099" t="s">
        <v>1483</v>
      </c>
      <c r="C1099">
        <v>216</v>
      </c>
      <c r="D1099" t="s">
        <v>10</v>
      </c>
      <c r="E1099">
        <v>35</v>
      </c>
      <c r="F1099">
        <v>216</v>
      </c>
      <c r="G1099">
        <v>1239</v>
      </c>
      <c r="H1099" t="s">
        <v>11</v>
      </c>
      <c r="I1099">
        <f t="shared" si="17"/>
        <v>182</v>
      </c>
      <c r="J1099" t="str">
        <f>VLOOKUP(B1099,Лист4!B:M,6,1)</f>
        <v>Bacteria</v>
      </c>
      <c r="K1099" t="str">
        <f>VLOOKUP(B1099,Лист4!B:M,7,1)</f>
        <v xml:space="preserve"> Proteobacteria</v>
      </c>
      <c r="L1099" t="str">
        <f>VLOOKUP(B1099,Лист4!B:M,8,1)</f>
        <v xml:space="preserve"> Gammaproteobacteria</v>
      </c>
      <c r="M1099" t="str">
        <f>VLOOKUP(B1099,Лист4!B:M,9,1)</f>
        <v xml:space="preserve"> Enterobacteriales</v>
      </c>
      <c r="N1099" t="str">
        <f>VLOOKUP(B1099,Лист4!B:M,10,1)</f>
        <v>Enterobacteriaceae</v>
      </c>
      <c r="O1099" t="str">
        <f>VLOOKUP(B1099,Лист4!B:M,11,1)</f>
        <v xml:space="preserve"> Escherichia.</v>
      </c>
      <c r="P1099">
        <f>VLOOKUP(B1099,Лист4!B:M,12,1)</f>
        <v>0</v>
      </c>
      <c r="Q1099">
        <f>VLOOKUP(B1099,Лист4!B:N,13,1)</f>
        <v>0</v>
      </c>
    </row>
    <row r="1100" spans="1:17" x14ac:dyDescent="0.25">
      <c r="A1100" t="s">
        <v>1484</v>
      </c>
      <c r="B1100" t="s">
        <v>1485</v>
      </c>
      <c r="C1100">
        <v>216</v>
      </c>
      <c r="D1100" t="s">
        <v>10</v>
      </c>
      <c r="E1100">
        <v>35</v>
      </c>
      <c r="F1100">
        <v>216</v>
      </c>
      <c r="G1100">
        <v>1239</v>
      </c>
      <c r="H1100" t="s">
        <v>11</v>
      </c>
      <c r="I1100">
        <f t="shared" si="17"/>
        <v>182</v>
      </c>
      <c r="J1100" t="str">
        <f>VLOOKUP(B1100,Лист4!B:M,6,1)</f>
        <v>Bacteria</v>
      </c>
      <c r="K1100" t="str">
        <f>VLOOKUP(B1100,Лист4!B:M,7,1)</f>
        <v xml:space="preserve"> Proteobacteria</v>
      </c>
      <c r="L1100" t="str">
        <f>VLOOKUP(B1100,Лист4!B:M,8,1)</f>
        <v xml:space="preserve"> Gammaproteobacteria</v>
      </c>
      <c r="M1100" t="str">
        <f>VLOOKUP(B1100,Лист4!B:M,9,1)</f>
        <v xml:space="preserve"> Enterobacteriales</v>
      </c>
      <c r="N1100" t="str">
        <f>VLOOKUP(B1100,Лист4!B:M,10,1)</f>
        <v>Enterobacteriaceae</v>
      </c>
      <c r="O1100" t="str">
        <f>VLOOKUP(B1100,Лист4!B:M,11,1)</f>
        <v xml:space="preserve"> Escherichia.</v>
      </c>
      <c r="P1100">
        <f>VLOOKUP(B1100,Лист4!B:M,12,1)</f>
        <v>0</v>
      </c>
      <c r="Q1100">
        <f>VLOOKUP(B1100,Лист4!B:N,13,1)</f>
        <v>0</v>
      </c>
    </row>
    <row r="1101" spans="1:17" x14ac:dyDescent="0.25">
      <c r="A1101" t="s">
        <v>1486</v>
      </c>
      <c r="B1101" t="s">
        <v>1487</v>
      </c>
      <c r="C1101">
        <v>216</v>
      </c>
      <c r="D1101" t="s">
        <v>10</v>
      </c>
      <c r="E1101">
        <v>35</v>
      </c>
      <c r="F1101">
        <v>216</v>
      </c>
      <c r="G1101">
        <v>1239</v>
      </c>
      <c r="H1101" t="s">
        <v>11</v>
      </c>
      <c r="I1101">
        <f t="shared" si="17"/>
        <v>182</v>
      </c>
      <c r="J1101" t="str">
        <f>VLOOKUP(B1101,Лист4!B:M,6,1)</f>
        <v>Bacteria</v>
      </c>
      <c r="K1101" t="str">
        <f>VLOOKUP(B1101,Лист4!B:M,7,1)</f>
        <v xml:space="preserve"> Proteobacteria</v>
      </c>
      <c r="L1101" t="str">
        <f>VLOOKUP(B1101,Лист4!B:M,8,1)</f>
        <v xml:space="preserve"> Gammaproteobacteria</v>
      </c>
      <c r="M1101" t="str">
        <f>VLOOKUP(B1101,Лист4!B:M,9,1)</f>
        <v xml:space="preserve"> Enterobacteriales</v>
      </c>
      <c r="N1101" t="str">
        <f>VLOOKUP(B1101,Лист4!B:M,10,1)</f>
        <v>Enterobacteriaceae</v>
      </c>
      <c r="O1101" t="str">
        <f>VLOOKUP(B1101,Лист4!B:M,11,1)</f>
        <v xml:space="preserve"> Escherichia.</v>
      </c>
      <c r="P1101">
        <f>VLOOKUP(B1101,Лист4!B:M,12,1)</f>
        <v>0</v>
      </c>
      <c r="Q1101">
        <f>VLOOKUP(B1101,Лист4!B:N,13,1)</f>
        <v>0</v>
      </c>
    </row>
    <row r="1102" spans="1:17" x14ac:dyDescent="0.25">
      <c r="A1102" t="s">
        <v>1488</v>
      </c>
      <c r="B1102" t="s">
        <v>1489</v>
      </c>
      <c r="C1102">
        <v>216</v>
      </c>
      <c r="D1102" t="s">
        <v>10</v>
      </c>
      <c r="E1102">
        <v>35</v>
      </c>
      <c r="F1102">
        <v>216</v>
      </c>
      <c r="G1102">
        <v>1239</v>
      </c>
      <c r="H1102" t="s">
        <v>11</v>
      </c>
      <c r="I1102">
        <f t="shared" si="17"/>
        <v>182</v>
      </c>
      <c r="J1102" t="str">
        <f>VLOOKUP(B1102,Лист4!B:M,6,1)</f>
        <v>Bacteria</v>
      </c>
      <c r="K1102" t="str">
        <f>VLOOKUP(B1102,Лист4!B:M,7,1)</f>
        <v xml:space="preserve"> Proteobacteria</v>
      </c>
      <c r="L1102" t="str">
        <f>VLOOKUP(B1102,Лист4!B:M,8,1)</f>
        <v xml:space="preserve"> Gammaproteobacteria</v>
      </c>
      <c r="M1102" t="str">
        <f>VLOOKUP(B1102,Лист4!B:M,9,1)</f>
        <v xml:space="preserve"> Enterobacteriales</v>
      </c>
      <c r="N1102" t="str">
        <f>VLOOKUP(B1102,Лист4!B:M,10,1)</f>
        <v>Enterobacteriaceae</v>
      </c>
      <c r="O1102" t="str">
        <f>VLOOKUP(B1102,Лист4!B:M,11,1)</f>
        <v xml:space="preserve"> Escherichia.</v>
      </c>
      <c r="P1102">
        <f>VLOOKUP(B1102,Лист4!B:M,12,1)</f>
        <v>0</v>
      </c>
      <c r="Q1102">
        <f>VLOOKUP(B1102,Лист4!B:N,13,1)</f>
        <v>0</v>
      </c>
    </row>
    <row r="1103" spans="1:17" x14ac:dyDescent="0.25">
      <c r="A1103" t="s">
        <v>1490</v>
      </c>
      <c r="B1103" t="s">
        <v>1491</v>
      </c>
      <c r="C1103">
        <v>216</v>
      </c>
      <c r="D1103" t="s">
        <v>10</v>
      </c>
      <c r="E1103">
        <v>35</v>
      </c>
      <c r="F1103">
        <v>216</v>
      </c>
      <c r="G1103">
        <v>1239</v>
      </c>
      <c r="H1103" t="s">
        <v>11</v>
      </c>
      <c r="I1103">
        <f t="shared" si="17"/>
        <v>182</v>
      </c>
      <c r="J1103" t="str">
        <f>VLOOKUP(B1103,Лист4!B:M,6,1)</f>
        <v>Bacteria</v>
      </c>
      <c r="K1103" t="str">
        <f>VLOOKUP(B1103,Лист4!B:M,7,1)</f>
        <v xml:space="preserve"> Proteobacteria</v>
      </c>
      <c r="L1103" t="str">
        <f>VLOOKUP(B1103,Лист4!B:M,8,1)</f>
        <v xml:space="preserve"> Gammaproteobacteria</v>
      </c>
      <c r="M1103" t="str">
        <f>VLOOKUP(B1103,Лист4!B:M,9,1)</f>
        <v xml:space="preserve"> Enterobacteriales</v>
      </c>
      <c r="N1103" t="str">
        <f>VLOOKUP(B1103,Лист4!B:M,10,1)</f>
        <v>Enterobacteriaceae</v>
      </c>
      <c r="O1103" t="str">
        <f>VLOOKUP(B1103,Лист4!B:M,11,1)</f>
        <v xml:space="preserve"> Escherichia.</v>
      </c>
      <c r="P1103">
        <f>VLOOKUP(B1103,Лист4!B:M,12,1)</f>
        <v>0</v>
      </c>
      <c r="Q1103">
        <f>VLOOKUP(B1103,Лист4!B:N,13,1)</f>
        <v>0</v>
      </c>
    </row>
    <row r="1104" spans="1:17" x14ac:dyDescent="0.25">
      <c r="A1104" t="s">
        <v>1492</v>
      </c>
      <c r="B1104" t="s">
        <v>1493</v>
      </c>
      <c r="C1104">
        <v>216</v>
      </c>
      <c r="D1104" t="s">
        <v>10</v>
      </c>
      <c r="E1104">
        <v>35</v>
      </c>
      <c r="F1104">
        <v>216</v>
      </c>
      <c r="G1104">
        <v>1239</v>
      </c>
      <c r="H1104" t="s">
        <v>11</v>
      </c>
      <c r="I1104">
        <f t="shared" si="17"/>
        <v>182</v>
      </c>
      <c r="J1104" t="str">
        <f>VLOOKUP(B1104,Лист4!B:M,6,1)</f>
        <v>Bacteria</v>
      </c>
      <c r="K1104" t="str">
        <f>VLOOKUP(B1104,Лист4!B:M,7,1)</f>
        <v xml:space="preserve"> Proteobacteria</v>
      </c>
      <c r="L1104" t="str">
        <f>VLOOKUP(B1104,Лист4!B:M,8,1)</f>
        <v xml:space="preserve"> Gammaproteobacteria</v>
      </c>
      <c r="M1104" t="str">
        <f>VLOOKUP(B1104,Лист4!B:M,9,1)</f>
        <v xml:space="preserve"> Enterobacteriales</v>
      </c>
      <c r="N1104" t="str">
        <f>VLOOKUP(B1104,Лист4!B:M,10,1)</f>
        <v>Enterobacteriaceae</v>
      </c>
      <c r="O1104" t="str">
        <f>VLOOKUP(B1104,Лист4!B:M,11,1)</f>
        <v xml:space="preserve"> Escherichia.</v>
      </c>
      <c r="P1104">
        <f>VLOOKUP(B1104,Лист4!B:M,12,1)</f>
        <v>0</v>
      </c>
      <c r="Q1104">
        <f>VLOOKUP(B1104,Лист4!B:N,13,1)</f>
        <v>0</v>
      </c>
    </row>
    <row r="1105" spans="1:17" x14ac:dyDescent="0.25">
      <c r="A1105" t="s">
        <v>1494</v>
      </c>
      <c r="B1105" t="s">
        <v>1495</v>
      </c>
      <c r="C1105">
        <v>216</v>
      </c>
      <c r="D1105" t="s">
        <v>10</v>
      </c>
      <c r="E1105">
        <v>35</v>
      </c>
      <c r="F1105">
        <v>216</v>
      </c>
      <c r="G1105">
        <v>1239</v>
      </c>
      <c r="H1105" t="s">
        <v>11</v>
      </c>
      <c r="I1105">
        <f t="shared" si="17"/>
        <v>182</v>
      </c>
      <c r="J1105" t="str">
        <f>VLOOKUP(B1105,Лист4!B:M,6,1)</f>
        <v>Bacteria</v>
      </c>
      <c r="K1105" t="str">
        <f>VLOOKUP(B1105,Лист4!B:M,7,1)</f>
        <v xml:space="preserve"> Proteobacteria</v>
      </c>
      <c r="L1105" t="str">
        <f>VLOOKUP(B1105,Лист4!B:M,8,1)</f>
        <v xml:space="preserve"> Gammaproteobacteria</v>
      </c>
      <c r="M1105" t="str">
        <f>VLOOKUP(B1105,Лист4!B:M,9,1)</f>
        <v xml:space="preserve"> Enterobacteriales</v>
      </c>
      <c r="N1105" t="str">
        <f>VLOOKUP(B1105,Лист4!B:M,10,1)</f>
        <v>Enterobacteriaceae</v>
      </c>
      <c r="O1105" t="str">
        <f>VLOOKUP(B1105,Лист4!B:M,11,1)</f>
        <v xml:space="preserve"> Escherichia.</v>
      </c>
      <c r="P1105">
        <f>VLOOKUP(B1105,Лист4!B:M,12,1)</f>
        <v>0</v>
      </c>
      <c r="Q1105">
        <f>VLOOKUP(B1105,Лист4!B:N,13,1)</f>
        <v>0</v>
      </c>
    </row>
    <row r="1106" spans="1:17" x14ac:dyDescent="0.25">
      <c r="A1106" t="s">
        <v>1496</v>
      </c>
      <c r="B1106" t="s">
        <v>1497</v>
      </c>
      <c r="C1106">
        <v>216</v>
      </c>
      <c r="D1106" t="s">
        <v>10</v>
      </c>
      <c r="E1106">
        <v>35</v>
      </c>
      <c r="F1106">
        <v>216</v>
      </c>
      <c r="G1106">
        <v>1239</v>
      </c>
      <c r="H1106" t="s">
        <v>11</v>
      </c>
      <c r="I1106">
        <f t="shared" si="17"/>
        <v>182</v>
      </c>
      <c r="J1106" t="str">
        <f>VLOOKUP(B1106,Лист4!B:M,6,1)</f>
        <v>Bacteria</v>
      </c>
      <c r="K1106" t="str">
        <f>VLOOKUP(B1106,Лист4!B:M,7,1)</f>
        <v xml:space="preserve"> Proteobacteria</v>
      </c>
      <c r="L1106" t="str">
        <f>VLOOKUP(B1106,Лист4!B:M,8,1)</f>
        <v xml:space="preserve"> Gammaproteobacteria</v>
      </c>
      <c r="M1106" t="str">
        <f>VLOOKUP(B1106,Лист4!B:M,9,1)</f>
        <v xml:space="preserve"> Enterobacteriales</v>
      </c>
      <c r="N1106" t="str">
        <f>VLOOKUP(B1106,Лист4!B:M,10,1)</f>
        <v>Enterobacteriaceae</v>
      </c>
      <c r="O1106" t="str">
        <f>VLOOKUP(B1106,Лист4!B:M,11,1)</f>
        <v xml:space="preserve"> Escherichia.</v>
      </c>
      <c r="P1106">
        <f>VLOOKUP(B1106,Лист4!B:M,12,1)</f>
        <v>0</v>
      </c>
      <c r="Q1106">
        <f>VLOOKUP(B1106,Лист4!B:N,13,1)</f>
        <v>0</v>
      </c>
    </row>
    <row r="1107" spans="1:17" x14ac:dyDescent="0.25">
      <c r="A1107" t="s">
        <v>1498</v>
      </c>
      <c r="B1107" t="s">
        <v>1499</v>
      </c>
      <c r="C1107">
        <v>514</v>
      </c>
      <c r="D1107" t="s">
        <v>14</v>
      </c>
      <c r="E1107">
        <v>40</v>
      </c>
      <c r="F1107">
        <v>313</v>
      </c>
      <c r="G1107">
        <v>7592</v>
      </c>
      <c r="H1107" t="s">
        <v>15</v>
      </c>
      <c r="I1107">
        <f t="shared" si="17"/>
        <v>274</v>
      </c>
      <c r="J1107" t="str">
        <f>VLOOKUP(B1107,Лист4!B:M,6,1)</f>
        <v>Bacteria</v>
      </c>
      <c r="K1107" t="str">
        <f>VLOOKUP(B1107,Лист4!B:M,7,1)</f>
        <v xml:space="preserve"> Firmicutes</v>
      </c>
      <c r="L1107" t="str">
        <f>VLOOKUP(B1107,Лист4!B:M,8,1)</f>
        <v xml:space="preserve"> Bacilli</v>
      </c>
      <c r="M1107" t="str">
        <f>VLOOKUP(B1107,Лист4!B:M,9,1)</f>
        <v xml:space="preserve"> Lactobacillales</v>
      </c>
      <c r="N1107" t="str">
        <f>VLOOKUP(B1107,Лист4!B:M,10,1)</f>
        <v xml:space="preserve"> Streptococcaceae</v>
      </c>
      <c r="O1107" t="str">
        <f>VLOOKUP(B1107,Лист4!B:M,11,1)</f>
        <v>Streptococcus.</v>
      </c>
      <c r="P1107">
        <f>VLOOKUP(B1107,Лист4!B:M,12,1)</f>
        <v>0</v>
      </c>
      <c r="Q1107">
        <f>VLOOKUP(B1107,Лист4!B:N,13,1)</f>
        <v>0</v>
      </c>
    </row>
    <row r="1108" spans="1:17" x14ac:dyDescent="0.25">
      <c r="A1108" t="s">
        <v>1498</v>
      </c>
      <c r="B1108" t="s">
        <v>1499</v>
      </c>
      <c r="C1108">
        <v>514</v>
      </c>
      <c r="D1108" t="s">
        <v>10</v>
      </c>
      <c r="E1108">
        <v>328</v>
      </c>
      <c r="F1108">
        <v>514</v>
      </c>
      <c r="G1108">
        <v>1239</v>
      </c>
      <c r="H1108" t="s">
        <v>11</v>
      </c>
      <c r="I1108">
        <f t="shared" si="17"/>
        <v>187</v>
      </c>
      <c r="J1108" t="str">
        <f>VLOOKUP(B1108,Лист4!B:M,6,1)</f>
        <v>Bacteria</v>
      </c>
      <c r="K1108" t="str">
        <f>VLOOKUP(B1108,Лист4!B:M,7,1)</f>
        <v xml:space="preserve"> Firmicutes</v>
      </c>
      <c r="L1108" t="str">
        <f>VLOOKUP(B1108,Лист4!B:M,8,1)</f>
        <v xml:space="preserve"> Bacilli</v>
      </c>
      <c r="M1108" t="str">
        <f>VLOOKUP(B1108,Лист4!B:M,9,1)</f>
        <v xml:space="preserve"> Lactobacillales</v>
      </c>
      <c r="N1108" t="str">
        <f>VLOOKUP(B1108,Лист4!B:M,10,1)</f>
        <v xml:space="preserve"> Streptococcaceae</v>
      </c>
      <c r="O1108" t="str">
        <f>VLOOKUP(B1108,Лист4!B:M,11,1)</f>
        <v>Streptococcus.</v>
      </c>
      <c r="P1108">
        <f>VLOOKUP(B1108,Лист4!B:M,12,1)</f>
        <v>0</v>
      </c>
      <c r="Q1108">
        <f>VLOOKUP(B1108,Лист4!B:N,13,1)</f>
        <v>0</v>
      </c>
    </row>
    <row r="1109" spans="1:17" x14ac:dyDescent="0.25">
      <c r="A1109" t="s">
        <v>1500</v>
      </c>
      <c r="B1109" t="s">
        <v>1501</v>
      </c>
      <c r="C1109">
        <v>213</v>
      </c>
      <c r="D1109" t="s">
        <v>10</v>
      </c>
      <c r="E1109">
        <v>32</v>
      </c>
      <c r="F1109">
        <v>213</v>
      </c>
      <c r="G1109">
        <v>1239</v>
      </c>
      <c r="H1109" t="s">
        <v>11</v>
      </c>
      <c r="I1109">
        <f t="shared" si="17"/>
        <v>182</v>
      </c>
      <c r="J1109" t="str">
        <f>VLOOKUP(B1109,Лист4!B:M,6,1)</f>
        <v>Bacteria</v>
      </c>
      <c r="K1109" t="str">
        <f>VLOOKUP(B1109,Лист4!B:M,7,1)</f>
        <v xml:space="preserve"> Proteobacteria</v>
      </c>
      <c r="L1109" t="str">
        <f>VLOOKUP(B1109,Лист4!B:M,8,1)</f>
        <v xml:space="preserve"> Gammaproteobacteria</v>
      </c>
      <c r="M1109" t="str">
        <f>VLOOKUP(B1109,Лист4!B:M,9,1)</f>
        <v xml:space="preserve"> Enterobacteriales</v>
      </c>
      <c r="N1109" t="str">
        <f>VLOOKUP(B1109,Лист4!B:M,10,1)</f>
        <v>Enterobacteriaceae</v>
      </c>
      <c r="O1109" t="str">
        <f>VLOOKUP(B1109,Лист4!B:M,11,1)</f>
        <v xml:space="preserve"> Enterobacter</v>
      </c>
      <c r="P1109" t="str">
        <f>VLOOKUP(B1109,Лист4!B:M,12,1)</f>
        <v xml:space="preserve"> Enterobacter cloacae complex.</v>
      </c>
      <c r="Q1109">
        <f>VLOOKUP(B1109,Лист4!B:N,13,1)</f>
        <v>0</v>
      </c>
    </row>
    <row r="1110" spans="1:17" x14ac:dyDescent="0.25">
      <c r="A1110" t="s">
        <v>1502</v>
      </c>
      <c r="B1110" t="s">
        <v>1503</v>
      </c>
      <c r="C1110">
        <v>527</v>
      </c>
      <c r="D1110" t="s">
        <v>14</v>
      </c>
      <c r="E1110">
        <v>72</v>
      </c>
      <c r="F1110">
        <v>348</v>
      </c>
      <c r="G1110">
        <v>7592</v>
      </c>
      <c r="H1110" t="s">
        <v>15</v>
      </c>
      <c r="I1110">
        <f t="shared" si="17"/>
        <v>277</v>
      </c>
      <c r="J1110" t="str">
        <f>VLOOKUP(B1110,Лист4!B:M,6,1)</f>
        <v>Bacteria</v>
      </c>
      <c r="K1110" t="str">
        <f>VLOOKUP(B1110,Лист4!B:M,7,1)</f>
        <v xml:space="preserve"> Actinobacteria</v>
      </c>
      <c r="L1110" t="str">
        <f>VLOOKUP(B1110,Лист4!B:M,8,1)</f>
        <v xml:space="preserve"> Actinobacteridae</v>
      </c>
      <c r="M1110" t="str">
        <f>VLOOKUP(B1110,Лист4!B:M,9,1)</f>
        <v xml:space="preserve"> Bifidobacteriales</v>
      </c>
      <c r="N1110" t="str">
        <f>VLOOKUP(B1110,Лист4!B:M,10,1)</f>
        <v>Bifidobacteriaceae</v>
      </c>
      <c r="O1110" t="str">
        <f>VLOOKUP(B1110,Лист4!B:M,11,1)</f>
        <v xml:space="preserve"> Bifidobacterium.</v>
      </c>
      <c r="P1110">
        <f>VLOOKUP(B1110,Лист4!B:M,12,1)</f>
        <v>0</v>
      </c>
      <c r="Q1110">
        <f>VLOOKUP(B1110,Лист4!B:N,13,1)</f>
        <v>0</v>
      </c>
    </row>
    <row r="1111" spans="1:17" x14ac:dyDescent="0.25">
      <c r="A1111" t="s">
        <v>1502</v>
      </c>
      <c r="B1111" t="s">
        <v>1503</v>
      </c>
      <c r="C1111">
        <v>527</v>
      </c>
      <c r="D1111" t="s">
        <v>10</v>
      </c>
      <c r="E1111">
        <v>348</v>
      </c>
      <c r="F1111">
        <v>527</v>
      </c>
      <c r="G1111">
        <v>1239</v>
      </c>
      <c r="H1111" t="s">
        <v>11</v>
      </c>
      <c r="I1111">
        <f t="shared" si="17"/>
        <v>180</v>
      </c>
      <c r="J1111" t="str">
        <f>VLOOKUP(B1111,Лист4!B:M,6,1)</f>
        <v>Bacteria</v>
      </c>
      <c r="K1111" t="str">
        <f>VLOOKUP(B1111,Лист4!B:M,7,1)</f>
        <v xml:space="preserve"> Actinobacteria</v>
      </c>
      <c r="L1111" t="str">
        <f>VLOOKUP(B1111,Лист4!B:M,8,1)</f>
        <v xml:space="preserve"> Actinobacteridae</v>
      </c>
      <c r="M1111" t="str">
        <f>VLOOKUP(B1111,Лист4!B:M,9,1)</f>
        <v xml:space="preserve"> Bifidobacteriales</v>
      </c>
      <c r="N1111" t="str">
        <f>VLOOKUP(B1111,Лист4!B:M,10,1)</f>
        <v>Bifidobacteriaceae</v>
      </c>
      <c r="O1111" t="str">
        <f>VLOOKUP(B1111,Лист4!B:M,11,1)</f>
        <v xml:space="preserve"> Bifidobacterium.</v>
      </c>
      <c r="P1111">
        <f>VLOOKUP(B1111,Лист4!B:M,12,1)</f>
        <v>0</v>
      </c>
      <c r="Q1111">
        <f>VLOOKUP(B1111,Лист4!B:N,13,1)</f>
        <v>0</v>
      </c>
    </row>
    <row r="1112" spans="1:17" x14ac:dyDescent="0.25">
      <c r="A1112" t="s">
        <v>1504</v>
      </c>
      <c r="B1112" t="s">
        <v>1505</v>
      </c>
      <c r="C1112">
        <v>207</v>
      </c>
      <c r="D1112" t="s">
        <v>10</v>
      </c>
      <c r="E1112">
        <v>26</v>
      </c>
      <c r="F1112">
        <v>207</v>
      </c>
      <c r="G1112">
        <v>1239</v>
      </c>
      <c r="H1112" t="s">
        <v>11</v>
      </c>
      <c r="I1112">
        <f t="shared" si="17"/>
        <v>182</v>
      </c>
      <c r="J1112" t="str">
        <f>VLOOKUP(B1112,Лист4!B:M,6,1)</f>
        <v>Bacteria</v>
      </c>
      <c r="K1112" t="str">
        <f>VLOOKUP(B1112,Лист4!B:M,7,1)</f>
        <v xml:space="preserve"> Proteobacteria</v>
      </c>
      <c r="L1112" t="str">
        <f>VLOOKUP(B1112,Лист4!B:M,8,1)</f>
        <v xml:space="preserve"> Gammaproteobacteria</v>
      </c>
      <c r="M1112" t="str">
        <f>VLOOKUP(B1112,Лист4!B:M,9,1)</f>
        <v xml:space="preserve"> Enterobacteriales</v>
      </c>
      <c r="N1112" t="str">
        <f>VLOOKUP(B1112,Лист4!B:M,10,1)</f>
        <v>Enterobacteriaceae</v>
      </c>
      <c r="O1112" t="str">
        <f>VLOOKUP(B1112,Лист4!B:M,11,1)</f>
        <v xml:space="preserve"> Salmonella.</v>
      </c>
      <c r="P1112">
        <f>VLOOKUP(B1112,Лист4!B:M,12,1)</f>
        <v>0</v>
      </c>
      <c r="Q1112">
        <f>VLOOKUP(B1112,Лист4!B:N,13,1)</f>
        <v>0</v>
      </c>
    </row>
    <row r="1113" spans="1:17" x14ac:dyDescent="0.25">
      <c r="A1113" t="s">
        <v>1506</v>
      </c>
      <c r="B1113" t="s">
        <v>1507</v>
      </c>
      <c r="C1113">
        <v>217</v>
      </c>
      <c r="D1113" t="s">
        <v>10</v>
      </c>
      <c r="E1113">
        <v>37</v>
      </c>
      <c r="F1113">
        <v>217</v>
      </c>
      <c r="G1113">
        <v>1239</v>
      </c>
      <c r="H1113" t="s">
        <v>11</v>
      </c>
      <c r="I1113">
        <f t="shared" si="17"/>
        <v>181</v>
      </c>
      <c r="J1113" t="str">
        <f>VLOOKUP(B1113,Лист4!B:M,6,1)</f>
        <v>Bacteria</v>
      </c>
      <c r="K1113" t="str">
        <f>VLOOKUP(B1113,Лист4!B:M,7,1)</f>
        <v xml:space="preserve"> Firmicutes</v>
      </c>
      <c r="L1113" t="str">
        <f>VLOOKUP(B1113,Лист4!B:M,8,1)</f>
        <v xml:space="preserve"> Clostridia</v>
      </c>
      <c r="M1113" t="str">
        <f>VLOOKUP(B1113,Лист4!B:M,9,1)</f>
        <v xml:space="preserve"> Clostridiales</v>
      </c>
      <c r="N1113" t="str">
        <f>VLOOKUP(B1113,Лист4!B:M,10,1)</f>
        <v>Clostridiales Family XI. Incertae Sedis</v>
      </c>
      <c r="O1113" t="str">
        <f>VLOOKUP(B1113,Лист4!B:M,11,1)</f>
        <v xml:space="preserve"> Peptoniphilus.</v>
      </c>
      <c r="P1113">
        <f>VLOOKUP(B1113,Лист4!B:M,12,1)</f>
        <v>0</v>
      </c>
      <c r="Q1113">
        <f>VLOOKUP(B1113,Лист4!B:N,13,1)</f>
        <v>0</v>
      </c>
    </row>
    <row r="1114" spans="1:17" x14ac:dyDescent="0.25">
      <c r="A1114" t="s">
        <v>1508</v>
      </c>
      <c r="B1114" t="s">
        <v>1509</v>
      </c>
      <c r="C1114">
        <v>251</v>
      </c>
      <c r="D1114" t="s">
        <v>613</v>
      </c>
      <c r="E1114">
        <v>1</v>
      </c>
      <c r="F1114">
        <v>39</v>
      </c>
      <c r="G1114">
        <v>9</v>
      </c>
      <c r="H1114" t="s">
        <v>613</v>
      </c>
      <c r="I1114">
        <f t="shared" si="17"/>
        <v>39</v>
      </c>
      <c r="J1114" t="str">
        <f>VLOOKUP(B1114,Лист4!B:M,6,1)</f>
        <v>Bacteria</v>
      </c>
      <c r="K1114" t="str">
        <f>VLOOKUP(B1114,Лист4!B:M,7,1)</f>
        <v xml:space="preserve"> Firmicutes</v>
      </c>
      <c r="L1114" t="str">
        <f>VLOOKUP(B1114,Лист4!B:M,8,1)</f>
        <v xml:space="preserve"> Bacilli</v>
      </c>
      <c r="M1114" t="str">
        <f>VLOOKUP(B1114,Лист4!B:M,9,1)</f>
        <v xml:space="preserve"> Bacillales</v>
      </c>
      <c r="N1114" t="str">
        <f>VLOOKUP(B1114,Лист4!B:M,10,1)</f>
        <v xml:space="preserve"> Bacillaceae</v>
      </c>
      <c r="O1114" t="str">
        <f>VLOOKUP(B1114,Лист4!B:M,11,1)</f>
        <v xml:space="preserve"> Bacillus.</v>
      </c>
      <c r="P1114">
        <f>VLOOKUP(B1114,Лист4!B:M,12,1)</f>
        <v>0</v>
      </c>
      <c r="Q1114">
        <f>VLOOKUP(B1114,Лист4!B:N,13,1)</f>
        <v>0</v>
      </c>
    </row>
    <row r="1115" spans="1:17" x14ac:dyDescent="0.25">
      <c r="A1115" t="s">
        <v>1508</v>
      </c>
      <c r="B1115" t="s">
        <v>1509</v>
      </c>
      <c r="C1115">
        <v>251</v>
      </c>
      <c r="D1115" t="s">
        <v>10</v>
      </c>
      <c r="E1115">
        <v>71</v>
      </c>
      <c r="F1115">
        <v>251</v>
      </c>
      <c r="G1115">
        <v>1239</v>
      </c>
      <c r="H1115" t="s">
        <v>11</v>
      </c>
      <c r="I1115">
        <f t="shared" si="17"/>
        <v>181</v>
      </c>
      <c r="J1115" t="str">
        <f>VLOOKUP(B1115,Лист4!B:M,6,1)</f>
        <v>Bacteria</v>
      </c>
      <c r="K1115" t="str">
        <f>VLOOKUP(B1115,Лист4!B:M,7,1)</f>
        <v xml:space="preserve"> Firmicutes</v>
      </c>
      <c r="L1115" t="str">
        <f>VLOOKUP(B1115,Лист4!B:M,8,1)</f>
        <v xml:space="preserve"> Bacilli</v>
      </c>
      <c r="M1115" t="str">
        <f>VLOOKUP(B1115,Лист4!B:M,9,1)</f>
        <v xml:space="preserve"> Bacillales</v>
      </c>
      <c r="N1115" t="str">
        <f>VLOOKUP(B1115,Лист4!B:M,10,1)</f>
        <v xml:space="preserve"> Bacillaceae</v>
      </c>
      <c r="O1115" t="str">
        <f>VLOOKUP(B1115,Лист4!B:M,11,1)</f>
        <v xml:space="preserve"> Bacillus.</v>
      </c>
      <c r="P1115">
        <f>VLOOKUP(B1115,Лист4!B:M,12,1)</f>
        <v>0</v>
      </c>
      <c r="Q1115">
        <f>VLOOKUP(B1115,Лист4!B:N,13,1)</f>
        <v>0</v>
      </c>
    </row>
    <row r="1116" spans="1:17" x14ac:dyDescent="0.25">
      <c r="A1116" t="s">
        <v>1510</v>
      </c>
      <c r="B1116" t="s">
        <v>1511</v>
      </c>
      <c r="C1116">
        <v>225</v>
      </c>
      <c r="D1116" t="s">
        <v>10</v>
      </c>
      <c r="E1116">
        <v>45</v>
      </c>
      <c r="F1116">
        <v>225</v>
      </c>
      <c r="G1116">
        <v>1239</v>
      </c>
      <c r="H1116" t="s">
        <v>11</v>
      </c>
      <c r="I1116">
        <f t="shared" si="17"/>
        <v>181</v>
      </c>
      <c r="J1116" t="str">
        <f>VLOOKUP(B1116,Лист4!B:M,6,1)</f>
        <v>Bacteria</v>
      </c>
      <c r="K1116" t="str">
        <f>VLOOKUP(B1116,Лист4!B:M,7,1)</f>
        <v xml:space="preserve"> Proteobacteria</v>
      </c>
      <c r="L1116" t="str">
        <f>VLOOKUP(B1116,Лист4!B:M,8,1)</f>
        <v xml:space="preserve"> Gammaproteobacteria</v>
      </c>
      <c r="M1116" t="str">
        <f>VLOOKUP(B1116,Лист4!B:M,9,1)</f>
        <v xml:space="preserve"> Oceanospirillales</v>
      </c>
      <c r="N1116" t="str">
        <f>VLOOKUP(B1116,Лист4!B:M,10,1)</f>
        <v>Halomonadaceae</v>
      </c>
      <c r="O1116" t="str">
        <f>VLOOKUP(B1116,Лист4!B:M,11,1)</f>
        <v xml:space="preserve"> Halomonas.</v>
      </c>
      <c r="P1116">
        <f>VLOOKUP(B1116,Лист4!B:M,12,1)</f>
        <v>0</v>
      </c>
      <c r="Q1116">
        <f>VLOOKUP(B1116,Лист4!B:N,13,1)</f>
        <v>0</v>
      </c>
    </row>
    <row r="1117" spans="1:17" x14ac:dyDescent="0.25">
      <c r="A1117" t="s">
        <v>1512</v>
      </c>
      <c r="B1117" t="s">
        <v>1513</v>
      </c>
      <c r="C1117">
        <v>287</v>
      </c>
      <c r="D1117" t="s">
        <v>10</v>
      </c>
      <c r="E1117">
        <v>107</v>
      </c>
      <c r="F1117">
        <v>287</v>
      </c>
      <c r="G1117">
        <v>1239</v>
      </c>
      <c r="H1117" t="s">
        <v>11</v>
      </c>
      <c r="I1117">
        <f t="shared" si="17"/>
        <v>181</v>
      </c>
      <c r="J1117" t="str">
        <f>VLOOKUP(B1117,Лист4!B:M,6,1)</f>
        <v>Bacteria</v>
      </c>
      <c r="K1117" t="str">
        <f>VLOOKUP(B1117,Лист4!B:M,7,1)</f>
        <v xml:space="preserve"> Firmicutes</v>
      </c>
      <c r="L1117" t="str">
        <f>VLOOKUP(B1117,Лист4!B:M,8,1)</f>
        <v xml:space="preserve"> Bacilli</v>
      </c>
      <c r="M1117" t="str">
        <f>VLOOKUP(B1117,Лист4!B:M,9,1)</f>
        <v xml:space="preserve"> Bacillales</v>
      </c>
      <c r="N1117" t="str">
        <f>VLOOKUP(B1117,Лист4!B:M,10,1)</f>
        <v xml:space="preserve"> Paenibacillaceae</v>
      </c>
      <c r="O1117" t="str">
        <f>VLOOKUP(B1117,Лист4!B:M,11,1)</f>
        <v>Paenibacillus.</v>
      </c>
      <c r="P1117">
        <f>VLOOKUP(B1117,Лист4!B:M,12,1)</f>
        <v>0</v>
      </c>
      <c r="Q1117">
        <f>VLOOKUP(B1117,Лист4!B:N,13,1)</f>
        <v>0</v>
      </c>
    </row>
    <row r="1118" spans="1:17" x14ac:dyDescent="0.25">
      <c r="A1118" t="s">
        <v>1514</v>
      </c>
      <c r="B1118" t="s">
        <v>1515</v>
      </c>
      <c r="C1118">
        <v>219</v>
      </c>
      <c r="D1118" t="s">
        <v>10</v>
      </c>
      <c r="E1118">
        <v>38</v>
      </c>
      <c r="F1118">
        <v>219</v>
      </c>
      <c r="G1118">
        <v>1239</v>
      </c>
      <c r="H1118" t="s">
        <v>11</v>
      </c>
      <c r="I1118">
        <f t="shared" si="17"/>
        <v>182</v>
      </c>
      <c r="J1118" t="str">
        <f>VLOOKUP(B1118,Лист4!B:M,6,1)</f>
        <v>Bacteria</v>
      </c>
      <c r="K1118" t="str">
        <f>VLOOKUP(B1118,Лист4!B:M,7,1)</f>
        <v xml:space="preserve"> Proteobacteria</v>
      </c>
      <c r="L1118" t="str">
        <f>VLOOKUP(B1118,Лист4!B:M,8,1)</f>
        <v xml:space="preserve"> Gammaproteobacteria</v>
      </c>
      <c r="M1118" t="str">
        <f>VLOOKUP(B1118,Лист4!B:M,9,1)</f>
        <v xml:space="preserve"> Enterobacteriales</v>
      </c>
      <c r="N1118" t="str">
        <f>VLOOKUP(B1118,Лист4!B:M,10,1)</f>
        <v>Enterobacteriaceae</v>
      </c>
      <c r="O1118" t="str">
        <f>VLOOKUP(B1118,Лист4!B:M,11,1)</f>
        <v xml:space="preserve"> Yersinia.</v>
      </c>
      <c r="P1118">
        <f>VLOOKUP(B1118,Лист4!B:M,12,1)</f>
        <v>0</v>
      </c>
      <c r="Q1118">
        <f>VLOOKUP(B1118,Лист4!B:N,13,1)</f>
        <v>0</v>
      </c>
    </row>
    <row r="1119" spans="1:17" x14ac:dyDescent="0.25">
      <c r="A1119" t="s">
        <v>1516</v>
      </c>
      <c r="B1119" t="s">
        <v>1517</v>
      </c>
      <c r="C1119">
        <v>249</v>
      </c>
      <c r="D1119" t="s">
        <v>613</v>
      </c>
      <c r="E1119">
        <v>1</v>
      </c>
      <c r="F1119">
        <v>39</v>
      </c>
      <c r="G1119">
        <v>9</v>
      </c>
      <c r="H1119" t="s">
        <v>613</v>
      </c>
      <c r="I1119">
        <f t="shared" si="17"/>
        <v>39</v>
      </c>
      <c r="J1119" t="str">
        <f>VLOOKUP(B1119,Лист4!B:M,6,1)</f>
        <v>Bacteria</v>
      </c>
      <c r="K1119" t="str">
        <f>VLOOKUP(B1119,Лист4!B:M,7,1)</f>
        <v xml:space="preserve"> Firmicutes</v>
      </c>
      <c r="L1119" t="str">
        <f>VLOOKUP(B1119,Лист4!B:M,8,1)</f>
        <v xml:space="preserve"> Bacilli</v>
      </c>
      <c r="M1119" t="str">
        <f>VLOOKUP(B1119,Лист4!B:M,9,1)</f>
        <v xml:space="preserve"> Bacillales</v>
      </c>
      <c r="N1119" t="str">
        <f>VLOOKUP(B1119,Лист4!B:M,10,1)</f>
        <v xml:space="preserve"> Bacillaceae</v>
      </c>
      <c r="O1119" t="str">
        <f>VLOOKUP(B1119,Лист4!B:M,11,1)</f>
        <v xml:space="preserve"> Bacillus.</v>
      </c>
      <c r="P1119">
        <f>VLOOKUP(B1119,Лист4!B:M,12,1)</f>
        <v>0</v>
      </c>
      <c r="Q1119">
        <f>VLOOKUP(B1119,Лист4!B:N,13,1)</f>
        <v>0</v>
      </c>
    </row>
    <row r="1120" spans="1:17" x14ac:dyDescent="0.25">
      <c r="A1120" t="s">
        <v>1516</v>
      </c>
      <c r="B1120" t="s">
        <v>1517</v>
      </c>
      <c r="C1120">
        <v>249</v>
      </c>
      <c r="D1120" t="s">
        <v>10</v>
      </c>
      <c r="E1120">
        <v>69</v>
      </c>
      <c r="F1120">
        <v>249</v>
      </c>
      <c r="G1120">
        <v>1239</v>
      </c>
      <c r="H1120" t="s">
        <v>11</v>
      </c>
      <c r="I1120">
        <f t="shared" si="17"/>
        <v>181</v>
      </c>
      <c r="J1120" t="str">
        <f>VLOOKUP(B1120,Лист4!B:M,6,1)</f>
        <v>Bacteria</v>
      </c>
      <c r="K1120" t="str">
        <f>VLOOKUP(B1120,Лист4!B:M,7,1)</f>
        <v xml:space="preserve"> Firmicutes</v>
      </c>
      <c r="L1120" t="str">
        <f>VLOOKUP(B1120,Лист4!B:M,8,1)</f>
        <v xml:space="preserve"> Bacilli</v>
      </c>
      <c r="M1120" t="str">
        <f>VLOOKUP(B1120,Лист4!B:M,9,1)</f>
        <v xml:space="preserve"> Bacillales</v>
      </c>
      <c r="N1120" t="str">
        <f>VLOOKUP(B1120,Лист4!B:M,10,1)</f>
        <v xml:space="preserve"> Bacillaceae</v>
      </c>
      <c r="O1120" t="str">
        <f>VLOOKUP(B1120,Лист4!B:M,11,1)</f>
        <v xml:space="preserve"> Bacillus.</v>
      </c>
      <c r="P1120">
        <f>VLOOKUP(B1120,Лист4!B:M,12,1)</f>
        <v>0</v>
      </c>
      <c r="Q1120">
        <f>VLOOKUP(B1120,Лист4!B:N,13,1)</f>
        <v>0</v>
      </c>
    </row>
    <row r="1121" spans="1:17" x14ac:dyDescent="0.25">
      <c r="A1121" t="s">
        <v>1518</v>
      </c>
      <c r="B1121" t="s">
        <v>1519</v>
      </c>
      <c r="C1121">
        <v>252</v>
      </c>
      <c r="D1121" t="s">
        <v>613</v>
      </c>
      <c r="E1121">
        <v>1</v>
      </c>
      <c r="F1121">
        <v>40</v>
      </c>
      <c r="G1121">
        <v>9</v>
      </c>
      <c r="H1121" t="s">
        <v>613</v>
      </c>
      <c r="I1121">
        <f t="shared" si="17"/>
        <v>40</v>
      </c>
      <c r="J1121" t="str">
        <f>VLOOKUP(B1121,Лист4!B:M,6,1)</f>
        <v>Bacteria</v>
      </c>
      <c r="K1121" t="str">
        <f>VLOOKUP(B1121,Лист4!B:M,7,1)</f>
        <v xml:space="preserve"> Firmicutes</v>
      </c>
      <c r="L1121" t="str">
        <f>VLOOKUP(B1121,Лист4!B:M,8,1)</f>
        <v xml:space="preserve"> Bacilli</v>
      </c>
      <c r="M1121" t="str">
        <f>VLOOKUP(B1121,Лист4!B:M,9,1)</f>
        <v xml:space="preserve"> Bacillales</v>
      </c>
      <c r="N1121" t="str">
        <f>VLOOKUP(B1121,Лист4!B:M,10,1)</f>
        <v xml:space="preserve"> Bacillaceae</v>
      </c>
      <c r="O1121" t="str">
        <f>VLOOKUP(B1121,Лист4!B:M,11,1)</f>
        <v xml:space="preserve"> Bacillus.</v>
      </c>
      <c r="P1121">
        <f>VLOOKUP(B1121,Лист4!B:M,12,1)</f>
        <v>0</v>
      </c>
      <c r="Q1121">
        <f>VLOOKUP(B1121,Лист4!B:N,13,1)</f>
        <v>0</v>
      </c>
    </row>
    <row r="1122" spans="1:17" x14ac:dyDescent="0.25">
      <c r="A1122" t="s">
        <v>1518</v>
      </c>
      <c r="B1122" t="s">
        <v>1519</v>
      </c>
      <c r="C1122">
        <v>252</v>
      </c>
      <c r="D1122" t="s">
        <v>10</v>
      </c>
      <c r="E1122">
        <v>72</v>
      </c>
      <c r="F1122">
        <v>252</v>
      </c>
      <c r="G1122">
        <v>1239</v>
      </c>
      <c r="H1122" t="s">
        <v>11</v>
      </c>
      <c r="I1122">
        <f t="shared" si="17"/>
        <v>181</v>
      </c>
      <c r="J1122" t="str">
        <f>VLOOKUP(B1122,Лист4!B:M,6,1)</f>
        <v>Bacteria</v>
      </c>
      <c r="K1122" t="str">
        <f>VLOOKUP(B1122,Лист4!B:M,7,1)</f>
        <v xml:space="preserve"> Firmicutes</v>
      </c>
      <c r="L1122" t="str">
        <f>VLOOKUP(B1122,Лист4!B:M,8,1)</f>
        <v xml:space="preserve"> Bacilli</v>
      </c>
      <c r="M1122" t="str">
        <f>VLOOKUP(B1122,Лист4!B:M,9,1)</f>
        <v xml:space="preserve"> Bacillales</v>
      </c>
      <c r="N1122" t="str">
        <f>VLOOKUP(B1122,Лист4!B:M,10,1)</f>
        <v xml:space="preserve"> Bacillaceae</v>
      </c>
      <c r="O1122" t="str">
        <f>VLOOKUP(B1122,Лист4!B:M,11,1)</f>
        <v xml:space="preserve"> Bacillus.</v>
      </c>
      <c r="P1122">
        <f>VLOOKUP(B1122,Лист4!B:M,12,1)</f>
        <v>0</v>
      </c>
      <c r="Q1122">
        <f>VLOOKUP(B1122,Лист4!B:N,13,1)</f>
        <v>0</v>
      </c>
    </row>
    <row r="1123" spans="1:17" x14ac:dyDescent="0.25">
      <c r="A1123" t="s">
        <v>1520</v>
      </c>
      <c r="B1123" t="s">
        <v>1521</v>
      </c>
      <c r="C1123">
        <v>216</v>
      </c>
      <c r="D1123" t="s">
        <v>10</v>
      </c>
      <c r="E1123">
        <v>35</v>
      </c>
      <c r="F1123">
        <v>216</v>
      </c>
      <c r="G1123">
        <v>1239</v>
      </c>
      <c r="H1123" t="s">
        <v>11</v>
      </c>
      <c r="I1123">
        <f t="shared" si="17"/>
        <v>182</v>
      </c>
      <c r="J1123" t="str">
        <f>VLOOKUP(B1123,Лист4!B:M,6,1)</f>
        <v>Bacteria</v>
      </c>
      <c r="K1123" t="str">
        <f>VLOOKUP(B1123,Лист4!B:M,7,1)</f>
        <v xml:space="preserve"> Proteobacteria</v>
      </c>
      <c r="L1123" t="str">
        <f>VLOOKUP(B1123,Лист4!B:M,8,1)</f>
        <v xml:space="preserve"> Gammaproteobacteria</v>
      </c>
      <c r="M1123" t="str">
        <f>VLOOKUP(B1123,Лист4!B:M,9,1)</f>
        <v xml:space="preserve"> Enterobacteriales</v>
      </c>
      <c r="N1123" t="str">
        <f>VLOOKUP(B1123,Лист4!B:M,10,1)</f>
        <v>Enterobacteriaceae</v>
      </c>
      <c r="O1123" t="str">
        <f>VLOOKUP(B1123,Лист4!B:M,11,1)</f>
        <v xml:space="preserve"> Escherichia.</v>
      </c>
      <c r="P1123">
        <f>VLOOKUP(B1123,Лист4!B:M,12,1)</f>
        <v>0</v>
      </c>
      <c r="Q1123">
        <f>VLOOKUP(B1123,Лист4!B:N,13,1)</f>
        <v>0</v>
      </c>
    </row>
    <row r="1124" spans="1:17" x14ac:dyDescent="0.25">
      <c r="A1124" t="s">
        <v>1522</v>
      </c>
      <c r="B1124" t="s">
        <v>1523</v>
      </c>
      <c r="C1124">
        <v>515</v>
      </c>
      <c r="D1124" t="s">
        <v>14</v>
      </c>
      <c r="E1124">
        <v>34</v>
      </c>
      <c r="F1124">
        <v>318</v>
      </c>
      <c r="G1124">
        <v>7592</v>
      </c>
      <c r="H1124" t="s">
        <v>15</v>
      </c>
      <c r="I1124">
        <f t="shared" si="17"/>
        <v>285</v>
      </c>
      <c r="J1124" t="str">
        <f>VLOOKUP(B1124,Лист4!B:M,6,1)</f>
        <v>Bacteria</v>
      </c>
      <c r="K1124" t="str">
        <f>VLOOKUP(B1124,Лист4!B:M,7,1)</f>
        <v xml:space="preserve"> Firmicutes</v>
      </c>
      <c r="L1124" t="str">
        <f>VLOOKUP(B1124,Лист4!B:M,8,1)</f>
        <v xml:space="preserve"> Bacilli</v>
      </c>
      <c r="M1124" t="str">
        <f>VLOOKUP(B1124,Лист4!B:M,9,1)</f>
        <v xml:space="preserve"> Lactobacillales</v>
      </c>
      <c r="N1124" t="str">
        <f>VLOOKUP(B1124,Лист4!B:M,10,1)</f>
        <v xml:space="preserve"> Streptococcaceae</v>
      </c>
      <c r="O1124" t="str">
        <f>VLOOKUP(B1124,Лист4!B:M,11,1)</f>
        <v>Streptococcus.</v>
      </c>
      <c r="P1124">
        <f>VLOOKUP(B1124,Лист4!B:M,12,1)</f>
        <v>0</v>
      </c>
      <c r="Q1124">
        <f>VLOOKUP(B1124,Лист4!B:N,13,1)</f>
        <v>0</v>
      </c>
    </row>
    <row r="1125" spans="1:17" x14ac:dyDescent="0.25">
      <c r="A1125" t="s">
        <v>1522</v>
      </c>
      <c r="B1125" t="s">
        <v>1523</v>
      </c>
      <c r="C1125">
        <v>515</v>
      </c>
      <c r="D1125" t="s">
        <v>10</v>
      </c>
      <c r="E1125">
        <v>331</v>
      </c>
      <c r="F1125">
        <v>515</v>
      </c>
      <c r="G1125">
        <v>1239</v>
      </c>
      <c r="H1125" t="s">
        <v>11</v>
      </c>
      <c r="I1125">
        <f t="shared" si="17"/>
        <v>185</v>
      </c>
      <c r="J1125" t="str">
        <f>VLOOKUP(B1125,Лист4!B:M,6,1)</f>
        <v>Bacteria</v>
      </c>
      <c r="K1125" t="str">
        <f>VLOOKUP(B1125,Лист4!B:M,7,1)</f>
        <v xml:space="preserve"> Firmicutes</v>
      </c>
      <c r="L1125" t="str">
        <f>VLOOKUP(B1125,Лист4!B:M,8,1)</f>
        <v xml:space="preserve"> Bacilli</v>
      </c>
      <c r="M1125" t="str">
        <f>VLOOKUP(B1125,Лист4!B:M,9,1)</f>
        <v xml:space="preserve"> Lactobacillales</v>
      </c>
      <c r="N1125" t="str">
        <f>VLOOKUP(B1125,Лист4!B:M,10,1)</f>
        <v xml:space="preserve"> Streptococcaceae</v>
      </c>
      <c r="O1125" t="str">
        <f>VLOOKUP(B1125,Лист4!B:M,11,1)</f>
        <v>Streptococcus.</v>
      </c>
      <c r="P1125">
        <f>VLOOKUP(B1125,Лист4!B:M,12,1)</f>
        <v>0</v>
      </c>
      <c r="Q1125">
        <f>VLOOKUP(B1125,Лист4!B:N,13,1)</f>
        <v>0</v>
      </c>
    </row>
    <row r="1126" spans="1:17" x14ac:dyDescent="0.25">
      <c r="A1126" t="s">
        <v>1524</v>
      </c>
      <c r="B1126" t="s">
        <v>1525</v>
      </c>
      <c r="C1126">
        <v>198</v>
      </c>
      <c r="D1126" t="s">
        <v>10</v>
      </c>
      <c r="E1126">
        <v>17</v>
      </c>
      <c r="F1126">
        <v>198</v>
      </c>
      <c r="G1126">
        <v>1239</v>
      </c>
      <c r="H1126" t="s">
        <v>11</v>
      </c>
      <c r="I1126">
        <f t="shared" si="17"/>
        <v>182</v>
      </c>
      <c r="J1126" t="str">
        <f>VLOOKUP(B1126,Лист4!B:M,6,1)</f>
        <v>Bacteria</v>
      </c>
      <c r="K1126" t="str">
        <f>VLOOKUP(B1126,Лист4!B:M,7,1)</f>
        <v xml:space="preserve"> Firmicutes</v>
      </c>
      <c r="L1126" t="str">
        <f>VLOOKUP(B1126,Лист4!B:M,8,1)</f>
        <v xml:space="preserve"> Bacilli</v>
      </c>
      <c r="M1126" t="str">
        <f>VLOOKUP(B1126,Лист4!B:M,9,1)</f>
        <v xml:space="preserve"> Lactobacillales</v>
      </c>
      <c r="N1126" t="str">
        <f>VLOOKUP(B1126,Лист4!B:M,10,1)</f>
        <v xml:space="preserve"> Enterococcaceae</v>
      </c>
      <c r="O1126" t="str">
        <f>VLOOKUP(B1126,Лист4!B:M,11,1)</f>
        <v>Enterococcus.</v>
      </c>
      <c r="P1126">
        <f>VLOOKUP(B1126,Лист4!B:M,12,1)</f>
        <v>0</v>
      </c>
      <c r="Q1126">
        <f>VLOOKUP(B1126,Лист4!B:N,13,1)</f>
        <v>0</v>
      </c>
    </row>
    <row r="1127" spans="1:17" x14ac:dyDescent="0.25">
      <c r="A1127" t="s">
        <v>1526</v>
      </c>
      <c r="B1127" t="s">
        <v>1527</v>
      </c>
      <c r="C1127">
        <v>535</v>
      </c>
      <c r="D1127" t="s">
        <v>14</v>
      </c>
      <c r="E1127">
        <v>35</v>
      </c>
      <c r="F1127">
        <v>340</v>
      </c>
      <c r="G1127">
        <v>7592</v>
      </c>
      <c r="H1127" t="s">
        <v>15</v>
      </c>
      <c r="I1127">
        <f t="shared" si="17"/>
        <v>306</v>
      </c>
      <c r="J1127" t="str">
        <f>VLOOKUP(B1127,Лист4!B:M,6,1)</f>
        <v>Bacteria</v>
      </c>
      <c r="K1127" t="str">
        <f>VLOOKUP(B1127,Лист4!B:M,7,1)</f>
        <v xml:space="preserve"> Firmicutes</v>
      </c>
      <c r="L1127" t="str">
        <f>VLOOKUP(B1127,Лист4!B:M,8,1)</f>
        <v xml:space="preserve"> Bacilli</v>
      </c>
      <c r="M1127" t="str">
        <f>VLOOKUP(B1127,Лист4!B:M,9,1)</f>
        <v xml:space="preserve"> Bacillales</v>
      </c>
      <c r="N1127" t="str">
        <f>VLOOKUP(B1127,Лист4!B:M,10,1)</f>
        <v xml:space="preserve"> Staphylococcus.</v>
      </c>
      <c r="O1127">
        <f>VLOOKUP(B1127,Лист4!B:M,11,1)</f>
        <v>0</v>
      </c>
      <c r="P1127">
        <f>VLOOKUP(B1127,Лист4!B:M,12,1)</f>
        <v>0</v>
      </c>
      <c r="Q1127">
        <f>VLOOKUP(B1127,Лист4!B:N,13,1)</f>
        <v>0</v>
      </c>
    </row>
    <row r="1128" spans="1:17" x14ac:dyDescent="0.25">
      <c r="A1128" t="s">
        <v>1526</v>
      </c>
      <c r="B1128" t="s">
        <v>1527</v>
      </c>
      <c r="C1128">
        <v>535</v>
      </c>
      <c r="D1128" t="s">
        <v>10</v>
      </c>
      <c r="E1128">
        <v>354</v>
      </c>
      <c r="F1128">
        <v>535</v>
      </c>
      <c r="G1128">
        <v>1239</v>
      </c>
      <c r="H1128" t="s">
        <v>11</v>
      </c>
      <c r="I1128">
        <f t="shared" si="17"/>
        <v>182</v>
      </c>
      <c r="J1128" t="str">
        <f>VLOOKUP(B1128,Лист4!B:M,6,1)</f>
        <v>Bacteria</v>
      </c>
      <c r="K1128" t="str">
        <f>VLOOKUP(B1128,Лист4!B:M,7,1)</f>
        <v xml:space="preserve"> Firmicutes</v>
      </c>
      <c r="L1128" t="str">
        <f>VLOOKUP(B1128,Лист4!B:M,8,1)</f>
        <v xml:space="preserve"> Bacilli</v>
      </c>
      <c r="M1128" t="str">
        <f>VLOOKUP(B1128,Лист4!B:M,9,1)</f>
        <v xml:space="preserve"> Bacillales</v>
      </c>
      <c r="N1128" t="str">
        <f>VLOOKUP(B1128,Лист4!B:M,10,1)</f>
        <v xml:space="preserve"> Staphylococcus.</v>
      </c>
      <c r="O1128">
        <f>VLOOKUP(B1128,Лист4!B:M,11,1)</f>
        <v>0</v>
      </c>
      <c r="P1128">
        <f>VLOOKUP(B1128,Лист4!B:M,12,1)</f>
        <v>0</v>
      </c>
      <c r="Q1128">
        <f>VLOOKUP(B1128,Лист4!B:N,13,1)</f>
        <v>0</v>
      </c>
    </row>
    <row r="1129" spans="1:17" x14ac:dyDescent="0.25">
      <c r="A1129" t="s">
        <v>1528</v>
      </c>
      <c r="B1129" t="s">
        <v>1529</v>
      </c>
      <c r="C1129">
        <v>507</v>
      </c>
      <c r="D1129" t="s">
        <v>14</v>
      </c>
      <c r="E1129">
        <v>38</v>
      </c>
      <c r="F1129">
        <v>312</v>
      </c>
      <c r="G1129">
        <v>7592</v>
      </c>
      <c r="H1129" t="s">
        <v>15</v>
      </c>
      <c r="I1129">
        <f t="shared" si="17"/>
        <v>275</v>
      </c>
      <c r="J1129" t="str">
        <f>VLOOKUP(B1129,Лист4!B:M,6,1)</f>
        <v>Bacteria</v>
      </c>
      <c r="K1129" t="str">
        <f>VLOOKUP(B1129,Лист4!B:M,7,1)</f>
        <v xml:space="preserve"> Firmicutes</v>
      </c>
      <c r="L1129" t="str">
        <f>VLOOKUP(B1129,Лист4!B:M,8,1)</f>
        <v xml:space="preserve"> Bacilli</v>
      </c>
      <c r="M1129" t="str">
        <f>VLOOKUP(B1129,Лист4!B:M,9,1)</f>
        <v xml:space="preserve"> Lactobacillales</v>
      </c>
      <c r="N1129" t="str">
        <f>VLOOKUP(B1129,Лист4!B:M,10,1)</f>
        <v xml:space="preserve"> Streptococcaceae</v>
      </c>
      <c r="O1129" t="str">
        <f>VLOOKUP(B1129,Лист4!B:M,11,1)</f>
        <v>Streptococcus.</v>
      </c>
      <c r="P1129">
        <f>VLOOKUP(B1129,Лист4!B:M,12,1)</f>
        <v>0</v>
      </c>
      <c r="Q1129">
        <f>VLOOKUP(B1129,Лист4!B:N,13,1)</f>
        <v>0</v>
      </c>
    </row>
    <row r="1130" spans="1:17" x14ac:dyDescent="0.25">
      <c r="A1130" t="s">
        <v>1528</v>
      </c>
      <c r="B1130" t="s">
        <v>1529</v>
      </c>
      <c r="C1130">
        <v>507</v>
      </c>
      <c r="D1130" t="s">
        <v>10</v>
      </c>
      <c r="E1130">
        <v>323</v>
      </c>
      <c r="F1130">
        <v>506</v>
      </c>
      <c r="G1130">
        <v>1239</v>
      </c>
      <c r="H1130" t="s">
        <v>11</v>
      </c>
      <c r="I1130">
        <f t="shared" si="17"/>
        <v>184</v>
      </c>
      <c r="J1130" t="str">
        <f>VLOOKUP(B1130,Лист4!B:M,6,1)</f>
        <v>Bacteria</v>
      </c>
      <c r="K1130" t="str">
        <f>VLOOKUP(B1130,Лист4!B:M,7,1)</f>
        <v xml:space="preserve"> Firmicutes</v>
      </c>
      <c r="L1130" t="str">
        <f>VLOOKUP(B1130,Лист4!B:M,8,1)</f>
        <v xml:space="preserve"> Bacilli</v>
      </c>
      <c r="M1130" t="str">
        <f>VLOOKUP(B1130,Лист4!B:M,9,1)</f>
        <v xml:space="preserve"> Lactobacillales</v>
      </c>
      <c r="N1130" t="str">
        <f>VLOOKUP(B1130,Лист4!B:M,10,1)</f>
        <v xml:space="preserve"> Streptococcaceae</v>
      </c>
      <c r="O1130" t="str">
        <f>VLOOKUP(B1130,Лист4!B:M,11,1)</f>
        <v>Streptococcus.</v>
      </c>
      <c r="P1130">
        <f>VLOOKUP(B1130,Лист4!B:M,12,1)</f>
        <v>0</v>
      </c>
      <c r="Q1130">
        <f>VLOOKUP(B1130,Лист4!B:N,13,1)</f>
        <v>0</v>
      </c>
    </row>
    <row r="1131" spans="1:17" x14ac:dyDescent="0.25">
      <c r="A1131" t="s">
        <v>1530</v>
      </c>
      <c r="B1131" t="s">
        <v>1531</v>
      </c>
      <c r="C1131">
        <v>509</v>
      </c>
      <c r="D1131" t="s">
        <v>14</v>
      </c>
      <c r="E1131">
        <v>38</v>
      </c>
      <c r="F1131">
        <v>312</v>
      </c>
      <c r="G1131">
        <v>7592</v>
      </c>
      <c r="H1131" t="s">
        <v>15</v>
      </c>
      <c r="I1131">
        <f t="shared" si="17"/>
        <v>275</v>
      </c>
      <c r="J1131" t="str">
        <f>VLOOKUP(B1131,Лист4!B:M,6,1)</f>
        <v>Bacteria</v>
      </c>
      <c r="K1131" t="str">
        <f>VLOOKUP(B1131,Лист4!B:M,7,1)</f>
        <v xml:space="preserve"> Firmicutes</v>
      </c>
      <c r="L1131" t="str">
        <f>VLOOKUP(B1131,Лист4!B:M,8,1)</f>
        <v xml:space="preserve"> Bacilli</v>
      </c>
      <c r="M1131" t="str">
        <f>VLOOKUP(B1131,Лист4!B:M,9,1)</f>
        <v xml:space="preserve"> Lactobacillales</v>
      </c>
      <c r="N1131" t="str">
        <f>VLOOKUP(B1131,Лист4!B:M,10,1)</f>
        <v xml:space="preserve"> Streptococcaceae</v>
      </c>
      <c r="O1131" t="str">
        <f>VLOOKUP(B1131,Лист4!B:M,11,1)</f>
        <v>Streptococcus.</v>
      </c>
      <c r="P1131">
        <f>VLOOKUP(B1131,Лист4!B:M,12,1)</f>
        <v>0</v>
      </c>
      <c r="Q1131">
        <f>VLOOKUP(B1131,Лист4!B:N,13,1)</f>
        <v>0</v>
      </c>
    </row>
    <row r="1132" spans="1:17" x14ac:dyDescent="0.25">
      <c r="A1132" t="s">
        <v>1530</v>
      </c>
      <c r="B1132" t="s">
        <v>1531</v>
      </c>
      <c r="C1132">
        <v>509</v>
      </c>
      <c r="D1132" t="s">
        <v>10</v>
      </c>
      <c r="E1132">
        <v>325</v>
      </c>
      <c r="F1132">
        <v>508</v>
      </c>
      <c r="G1132">
        <v>1239</v>
      </c>
      <c r="H1132" t="s">
        <v>11</v>
      </c>
      <c r="I1132">
        <f t="shared" si="17"/>
        <v>184</v>
      </c>
      <c r="J1132" t="str">
        <f>VLOOKUP(B1132,Лист4!B:M,6,1)</f>
        <v>Bacteria</v>
      </c>
      <c r="K1132" t="str">
        <f>VLOOKUP(B1132,Лист4!B:M,7,1)</f>
        <v xml:space="preserve"> Firmicutes</v>
      </c>
      <c r="L1132" t="str">
        <f>VLOOKUP(B1132,Лист4!B:M,8,1)</f>
        <v xml:space="preserve"> Bacilli</v>
      </c>
      <c r="M1132" t="str">
        <f>VLOOKUP(B1132,Лист4!B:M,9,1)</f>
        <v xml:space="preserve"> Lactobacillales</v>
      </c>
      <c r="N1132" t="str">
        <f>VLOOKUP(B1132,Лист4!B:M,10,1)</f>
        <v xml:space="preserve"> Streptococcaceae</v>
      </c>
      <c r="O1132" t="str">
        <f>VLOOKUP(B1132,Лист4!B:M,11,1)</f>
        <v>Streptococcus.</v>
      </c>
      <c r="P1132">
        <f>VLOOKUP(B1132,Лист4!B:M,12,1)</f>
        <v>0</v>
      </c>
      <c r="Q1132">
        <f>VLOOKUP(B1132,Лист4!B:N,13,1)</f>
        <v>0</v>
      </c>
    </row>
    <row r="1133" spans="1:17" x14ac:dyDescent="0.25">
      <c r="A1133" t="s">
        <v>1532</v>
      </c>
      <c r="B1133" t="s">
        <v>1533</v>
      </c>
      <c r="C1133">
        <v>487</v>
      </c>
      <c r="D1133" t="s">
        <v>14</v>
      </c>
      <c r="E1133">
        <v>1</v>
      </c>
      <c r="F1133">
        <v>290</v>
      </c>
      <c r="G1133">
        <v>7592</v>
      </c>
      <c r="H1133" t="s">
        <v>15</v>
      </c>
      <c r="I1133">
        <f t="shared" si="17"/>
        <v>290</v>
      </c>
      <c r="J1133" t="str">
        <f>VLOOKUP(B1133,Лист4!B:M,6,1)</f>
        <v>Bacteria</v>
      </c>
      <c r="K1133" t="str">
        <f>VLOOKUP(B1133,Лист4!B:M,7,1)</f>
        <v xml:space="preserve"> Firmicutes</v>
      </c>
      <c r="L1133" t="str">
        <f>VLOOKUP(B1133,Лист4!B:M,8,1)</f>
        <v xml:space="preserve"> Bacilli</v>
      </c>
      <c r="M1133" t="str">
        <f>VLOOKUP(B1133,Лист4!B:M,9,1)</f>
        <v xml:space="preserve"> Lactobacillales</v>
      </c>
      <c r="N1133" t="str">
        <f>VLOOKUP(B1133,Лист4!B:M,10,1)</f>
        <v xml:space="preserve"> Streptococcaceae</v>
      </c>
      <c r="O1133" t="str">
        <f>VLOOKUP(B1133,Лист4!B:M,11,1)</f>
        <v>Streptococcus.</v>
      </c>
      <c r="P1133">
        <f>VLOOKUP(B1133,Лист4!B:M,12,1)</f>
        <v>0</v>
      </c>
      <c r="Q1133">
        <f>VLOOKUP(B1133,Лист4!B:N,13,1)</f>
        <v>0</v>
      </c>
    </row>
    <row r="1134" spans="1:17" x14ac:dyDescent="0.25">
      <c r="A1134" t="s">
        <v>1532</v>
      </c>
      <c r="B1134" t="s">
        <v>1533</v>
      </c>
      <c r="C1134">
        <v>487</v>
      </c>
      <c r="D1134" t="s">
        <v>10</v>
      </c>
      <c r="E1134">
        <v>303</v>
      </c>
      <c r="F1134">
        <v>487</v>
      </c>
      <c r="G1134">
        <v>1239</v>
      </c>
      <c r="H1134" t="s">
        <v>11</v>
      </c>
      <c r="I1134">
        <f t="shared" si="17"/>
        <v>185</v>
      </c>
      <c r="J1134" t="str">
        <f>VLOOKUP(B1134,Лист4!B:M,6,1)</f>
        <v>Bacteria</v>
      </c>
      <c r="K1134" t="str">
        <f>VLOOKUP(B1134,Лист4!B:M,7,1)</f>
        <v xml:space="preserve"> Firmicutes</v>
      </c>
      <c r="L1134" t="str">
        <f>VLOOKUP(B1134,Лист4!B:M,8,1)</f>
        <v xml:space="preserve"> Bacilli</v>
      </c>
      <c r="M1134" t="str">
        <f>VLOOKUP(B1134,Лист4!B:M,9,1)</f>
        <v xml:space="preserve"> Lactobacillales</v>
      </c>
      <c r="N1134" t="str">
        <f>VLOOKUP(B1134,Лист4!B:M,10,1)</f>
        <v xml:space="preserve"> Streptococcaceae</v>
      </c>
      <c r="O1134" t="str">
        <f>VLOOKUP(B1134,Лист4!B:M,11,1)</f>
        <v>Streptococcus.</v>
      </c>
      <c r="P1134">
        <f>VLOOKUP(B1134,Лист4!B:M,12,1)</f>
        <v>0</v>
      </c>
      <c r="Q1134">
        <f>VLOOKUP(B1134,Лист4!B:N,13,1)</f>
        <v>0</v>
      </c>
    </row>
    <row r="1135" spans="1:17" x14ac:dyDescent="0.25">
      <c r="A1135" t="s">
        <v>1534</v>
      </c>
      <c r="B1135" t="s">
        <v>1535</v>
      </c>
      <c r="C1135">
        <v>516</v>
      </c>
      <c r="D1135" t="s">
        <v>14</v>
      </c>
      <c r="E1135">
        <v>35</v>
      </c>
      <c r="F1135">
        <v>319</v>
      </c>
      <c r="G1135">
        <v>7592</v>
      </c>
      <c r="H1135" t="s">
        <v>15</v>
      </c>
      <c r="I1135">
        <f t="shared" si="17"/>
        <v>285</v>
      </c>
      <c r="J1135" t="str">
        <f>VLOOKUP(B1135,Лист4!B:M,6,1)</f>
        <v>Bacteria</v>
      </c>
      <c r="K1135" t="str">
        <f>VLOOKUP(B1135,Лист4!B:M,7,1)</f>
        <v xml:space="preserve"> Firmicutes</v>
      </c>
      <c r="L1135" t="str">
        <f>VLOOKUP(B1135,Лист4!B:M,8,1)</f>
        <v xml:space="preserve"> Bacilli</v>
      </c>
      <c r="M1135" t="str">
        <f>VLOOKUP(B1135,Лист4!B:M,9,1)</f>
        <v xml:space="preserve"> Lactobacillales</v>
      </c>
      <c r="N1135" t="str">
        <f>VLOOKUP(B1135,Лист4!B:M,10,1)</f>
        <v xml:space="preserve"> Streptococcaceae</v>
      </c>
      <c r="O1135" t="str">
        <f>VLOOKUP(B1135,Лист4!B:M,11,1)</f>
        <v>Streptococcus.</v>
      </c>
      <c r="P1135">
        <f>VLOOKUP(B1135,Лист4!B:M,12,1)</f>
        <v>0</v>
      </c>
      <c r="Q1135">
        <f>VLOOKUP(B1135,Лист4!B:N,13,1)</f>
        <v>0</v>
      </c>
    </row>
    <row r="1136" spans="1:17" x14ac:dyDescent="0.25">
      <c r="A1136" t="s">
        <v>1534</v>
      </c>
      <c r="B1136" t="s">
        <v>1535</v>
      </c>
      <c r="C1136">
        <v>516</v>
      </c>
      <c r="D1136" t="s">
        <v>10</v>
      </c>
      <c r="E1136">
        <v>332</v>
      </c>
      <c r="F1136">
        <v>516</v>
      </c>
      <c r="G1136">
        <v>1239</v>
      </c>
      <c r="H1136" t="s">
        <v>11</v>
      </c>
      <c r="I1136">
        <f t="shared" si="17"/>
        <v>185</v>
      </c>
      <c r="J1136" t="str">
        <f>VLOOKUP(B1136,Лист4!B:M,6,1)</f>
        <v>Bacteria</v>
      </c>
      <c r="K1136" t="str">
        <f>VLOOKUP(B1136,Лист4!B:M,7,1)</f>
        <v xml:space="preserve"> Firmicutes</v>
      </c>
      <c r="L1136" t="str">
        <f>VLOOKUP(B1136,Лист4!B:M,8,1)</f>
        <v xml:space="preserve"> Bacilli</v>
      </c>
      <c r="M1136" t="str">
        <f>VLOOKUP(B1136,Лист4!B:M,9,1)</f>
        <v xml:space="preserve"> Lactobacillales</v>
      </c>
      <c r="N1136" t="str">
        <f>VLOOKUP(B1136,Лист4!B:M,10,1)</f>
        <v xml:space="preserve"> Streptococcaceae</v>
      </c>
      <c r="O1136" t="str">
        <f>VLOOKUP(B1136,Лист4!B:M,11,1)</f>
        <v>Streptococcus.</v>
      </c>
      <c r="P1136">
        <f>VLOOKUP(B1136,Лист4!B:M,12,1)</f>
        <v>0</v>
      </c>
      <c r="Q1136">
        <f>VLOOKUP(B1136,Лист4!B:N,13,1)</f>
        <v>0</v>
      </c>
    </row>
    <row r="1137" spans="1:17" x14ac:dyDescent="0.25">
      <c r="A1137" t="s">
        <v>1536</v>
      </c>
      <c r="B1137" t="s">
        <v>1537</v>
      </c>
      <c r="C1137">
        <v>509</v>
      </c>
      <c r="D1137" t="s">
        <v>14</v>
      </c>
      <c r="E1137">
        <v>34</v>
      </c>
      <c r="F1137">
        <v>312</v>
      </c>
      <c r="G1137">
        <v>7592</v>
      </c>
      <c r="H1137" t="s">
        <v>15</v>
      </c>
      <c r="I1137">
        <f t="shared" si="17"/>
        <v>279</v>
      </c>
      <c r="J1137" t="str">
        <f>VLOOKUP(B1137,Лист4!B:M,6,1)</f>
        <v>Bacteria</v>
      </c>
      <c r="K1137" t="str">
        <f>VLOOKUP(B1137,Лист4!B:M,7,1)</f>
        <v xml:space="preserve"> Firmicutes</v>
      </c>
      <c r="L1137" t="str">
        <f>VLOOKUP(B1137,Лист4!B:M,8,1)</f>
        <v xml:space="preserve"> Bacilli</v>
      </c>
      <c r="M1137" t="str">
        <f>VLOOKUP(B1137,Лист4!B:M,9,1)</f>
        <v xml:space="preserve"> Lactobacillales</v>
      </c>
      <c r="N1137" t="str">
        <f>VLOOKUP(B1137,Лист4!B:M,10,1)</f>
        <v xml:space="preserve"> Streptococcaceae</v>
      </c>
      <c r="O1137" t="str">
        <f>VLOOKUP(B1137,Лист4!B:M,11,1)</f>
        <v>Streptococcus.</v>
      </c>
      <c r="P1137">
        <f>VLOOKUP(B1137,Лист4!B:M,12,1)</f>
        <v>0</v>
      </c>
      <c r="Q1137">
        <f>VLOOKUP(B1137,Лист4!B:N,13,1)</f>
        <v>0</v>
      </c>
    </row>
    <row r="1138" spans="1:17" x14ac:dyDescent="0.25">
      <c r="A1138" t="s">
        <v>1536</v>
      </c>
      <c r="B1138" t="s">
        <v>1537</v>
      </c>
      <c r="C1138">
        <v>509</v>
      </c>
      <c r="D1138" t="s">
        <v>10</v>
      </c>
      <c r="E1138">
        <v>325</v>
      </c>
      <c r="F1138">
        <v>509</v>
      </c>
      <c r="G1138">
        <v>1239</v>
      </c>
      <c r="H1138" t="s">
        <v>11</v>
      </c>
      <c r="I1138">
        <f t="shared" si="17"/>
        <v>185</v>
      </c>
      <c r="J1138" t="str">
        <f>VLOOKUP(B1138,Лист4!B:M,6,1)</f>
        <v>Bacteria</v>
      </c>
      <c r="K1138" t="str">
        <f>VLOOKUP(B1138,Лист4!B:M,7,1)</f>
        <v xml:space="preserve"> Firmicutes</v>
      </c>
      <c r="L1138" t="str">
        <f>VLOOKUP(B1138,Лист4!B:M,8,1)</f>
        <v xml:space="preserve"> Bacilli</v>
      </c>
      <c r="M1138" t="str">
        <f>VLOOKUP(B1138,Лист4!B:M,9,1)</f>
        <v xml:space="preserve"> Lactobacillales</v>
      </c>
      <c r="N1138" t="str">
        <f>VLOOKUP(B1138,Лист4!B:M,10,1)</f>
        <v xml:space="preserve"> Streptococcaceae</v>
      </c>
      <c r="O1138" t="str">
        <f>VLOOKUP(B1138,Лист4!B:M,11,1)</f>
        <v>Streptococcus.</v>
      </c>
      <c r="P1138">
        <f>VLOOKUP(B1138,Лист4!B:M,12,1)</f>
        <v>0</v>
      </c>
      <c r="Q1138">
        <f>VLOOKUP(B1138,Лист4!B:N,13,1)</f>
        <v>0</v>
      </c>
    </row>
    <row r="1139" spans="1:17" x14ac:dyDescent="0.25">
      <c r="A1139" t="s">
        <v>1538</v>
      </c>
      <c r="B1139" t="s">
        <v>1539</v>
      </c>
      <c r="C1139">
        <v>216</v>
      </c>
      <c r="D1139" t="s">
        <v>10</v>
      </c>
      <c r="E1139">
        <v>35</v>
      </c>
      <c r="F1139">
        <v>216</v>
      </c>
      <c r="G1139">
        <v>1239</v>
      </c>
      <c r="H1139" t="s">
        <v>11</v>
      </c>
      <c r="I1139">
        <f t="shared" si="17"/>
        <v>182</v>
      </c>
      <c r="J1139" t="str">
        <f>VLOOKUP(B1139,Лист4!B:M,6,1)</f>
        <v>Bacteria</v>
      </c>
      <c r="K1139" t="str">
        <f>VLOOKUP(B1139,Лист4!B:M,7,1)</f>
        <v xml:space="preserve"> Proteobacteria</v>
      </c>
      <c r="L1139" t="str">
        <f>VLOOKUP(B1139,Лист4!B:M,8,1)</f>
        <v xml:space="preserve"> Gammaproteobacteria</v>
      </c>
      <c r="M1139" t="str">
        <f>VLOOKUP(B1139,Лист4!B:M,9,1)</f>
        <v xml:space="preserve"> Enterobacteriales</v>
      </c>
      <c r="N1139" t="str">
        <f>VLOOKUP(B1139,Лист4!B:M,10,1)</f>
        <v>Enterobacteriaceae</v>
      </c>
      <c r="O1139" t="str">
        <f>VLOOKUP(B1139,Лист4!B:M,11,1)</f>
        <v xml:space="preserve"> Escherichia.</v>
      </c>
      <c r="P1139">
        <f>VLOOKUP(B1139,Лист4!B:M,12,1)</f>
        <v>0</v>
      </c>
      <c r="Q1139">
        <f>VLOOKUP(B1139,Лист4!B:N,13,1)</f>
        <v>0</v>
      </c>
    </row>
    <row r="1140" spans="1:17" x14ac:dyDescent="0.25">
      <c r="A1140" t="s">
        <v>1540</v>
      </c>
      <c r="B1140" t="s">
        <v>1541</v>
      </c>
      <c r="C1140">
        <v>504</v>
      </c>
      <c r="D1140" t="s">
        <v>14</v>
      </c>
      <c r="E1140">
        <v>33</v>
      </c>
      <c r="F1140">
        <v>309</v>
      </c>
      <c r="G1140">
        <v>7592</v>
      </c>
      <c r="H1140" t="s">
        <v>15</v>
      </c>
      <c r="I1140">
        <f t="shared" si="17"/>
        <v>277</v>
      </c>
      <c r="J1140" t="str">
        <f>VLOOKUP(B1140,Лист4!B:M,6,1)</f>
        <v>Bacteria</v>
      </c>
      <c r="K1140" t="str">
        <f>VLOOKUP(B1140,Лист4!B:M,7,1)</f>
        <v xml:space="preserve"> Firmicutes</v>
      </c>
      <c r="L1140" t="str">
        <f>VLOOKUP(B1140,Лист4!B:M,8,1)</f>
        <v xml:space="preserve"> Bacilli</v>
      </c>
      <c r="M1140" t="str">
        <f>VLOOKUP(B1140,Лист4!B:M,9,1)</f>
        <v xml:space="preserve"> Lactobacillales</v>
      </c>
      <c r="N1140" t="str">
        <f>VLOOKUP(B1140,Лист4!B:M,10,1)</f>
        <v xml:space="preserve"> Streptococcaceae</v>
      </c>
      <c r="O1140" t="str">
        <f>VLOOKUP(B1140,Лист4!B:M,11,1)</f>
        <v>Streptococcus.</v>
      </c>
      <c r="P1140">
        <f>VLOOKUP(B1140,Лист4!B:M,12,1)</f>
        <v>0</v>
      </c>
      <c r="Q1140">
        <f>VLOOKUP(B1140,Лист4!B:N,13,1)</f>
        <v>0</v>
      </c>
    </row>
    <row r="1141" spans="1:17" x14ac:dyDescent="0.25">
      <c r="A1141" t="s">
        <v>1540</v>
      </c>
      <c r="B1141" t="s">
        <v>1541</v>
      </c>
      <c r="C1141">
        <v>504</v>
      </c>
      <c r="D1141" t="s">
        <v>10</v>
      </c>
      <c r="E1141">
        <v>323</v>
      </c>
      <c r="F1141">
        <v>504</v>
      </c>
      <c r="G1141">
        <v>1239</v>
      </c>
      <c r="H1141" t="s">
        <v>11</v>
      </c>
      <c r="I1141">
        <f t="shared" si="17"/>
        <v>182</v>
      </c>
      <c r="J1141" t="str">
        <f>VLOOKUP(B1141,Лист4!B:M,6,1)</f>
        <v>Bacteria</v>
      </c>
      <c r="K1141" t="str">
        <f>VLOOKUP(B1141,Лист4!B:M,7,1)</f>
        <v xml:space="preserve"> Firmicutes</v>
      </c>
      <c r="L1141" t="str">
        <f>VLOOKUP(B1141,Лист4!B:M,8,1)</f>
        <v xml:space="preserve"> Bacilli</v>
      </c>
      <c r="M1141" t="str">
        <f>VLOOKUP(B1141,Лист4!B:M,9,1)</f>
        <v xml:space="preserve"> Lactobacillales</v>
      </c>
      <c r="N1141" t="str">
        <f>VLOOKUP(B1141,Лист4!B:M,10,1)</f>
        <v xml:space="preserve"> Streptococcaceae</v>
      </c>
      <c r="O1141" t="str">
        <f>VLOOKUP(B1141,Лист4!B:M,11,1)</f>
        <v>Streptococcus.</v>
      </c>
      <c r="P1141">
        <f>VLOOKUP(B1141,Лист4!B:M,12,1)</f>
        <v>0</v>
      </c>
      <c r="Q1141">
        <f>VLOOKUP(B1141,Лист4!B:N,13,1)</f>
        <v>0</v>
      </c>
    </row>
    <row r="1142" spans="1:17" x14ac:dyDescent="0.25">
      <c r="A1142" t="s">
        <v>1542</v>
      </c>
      <c r="B1142" t="s">
        <v>1543</v>
      </c>
      <c r="C1142">
        <v>215</v>
      </c>
      <c r="D1142" t="s">
        <v>10</v>
      </c>
      <c r="E1142">
        <v>34</v>
      </c>
      <c r="F1142">
        <v>215</v>
      </c>
      <c r="G1142">
        <v>1239</v>
      </c>
      <c r="H1142" t="s">
        <v>11</v>
      </c>
      <c r="I1142">
        <f t="shared" si="17"/>
        <v>182</v>
      </c>
      <c r="J1142" t="str">
        <f>VLOOKUP(B1142,Лист4!B:M,6,1)</f>
        <v>Bacteria</v>
      </c>
      <c r="K1142" t="str">
        <f>VLOOKUP(B1142,Лист4!B:M,7,1)</f>
        <v xml:space="preserve"> Proteobacteria</v>
      </c>
      <c r="L1142" t="str">
        <f>VLOOKUP(B1142,Лист4!B:M,8,1)</f>
        <v xml:space="preserve"> Gammaproteobacteria</v>
      </c>
      <c r="M1142" t="str">
        <f>VLOOKUP(B1142,Лист4!B:M,9,1)</f>
        <v xml:space="preserve"> Enterobacteriales</v>
      </c>
      <c r="N1142" t="str">
        <f>VLOOKUP(B1142,Лист4!B:M,10,1)</f>
        <v>Enterobacteriaceae</v>
      </c>
      <c r="O1142" t="str">
        <f>VLOOKUP(B1142,Лист4!B:M,11,1)</f>
        <v xml:space="preserve"> Salmonella.</v>
      </c>
      <c r="P1142">
        <f>VLOOKUP(B1142,Лист4!B:M,12,1)</f>
        <v>0</v>
      </c>
      <c r="Q1142">
        <f>VLOOKUP(B1142,Лист4!B:N,13,1)</f>
        <v>0</v>
      </c>
    </row>
    <row r="1143" spans="1:17" x14ac:dyDescent="0.25">
      <c r="A1143" t="s">
        <v>1544</v>
      </c>
      <c r="B1143" t="s">
        <v>1545</v>
      </c>
      <c r="C1143">
        <v>184</v>
      </c>
      <c r="D1143" t="s">
        <v>10</v>
      </c>
      <c r="E1143">
        <v>3</v>
      </c>
      <c r="F1143">
        <v>184</v>
      </c>
      <c r="G1143">
        <v>1239</v>
      </c>
      <c r="H1143" t="s">
        <v>11</v>
      </c>
      <c r="I1143">
        <f t="shared" si="17"/>
        <v>182</v>
      </c>
      <c r="J1143" t="str">
        <f>VLOOKUP(B1143,Лист4!B:M,6,1)</f>
        <v>Bacteria</v>
      </c>
      <c r="K1143" t="str">
        <f>VLOOKUP(B1143,Лист4!B:M,7,1)</f>
        <v xml:space="preserve"> Proteobacteria</v>
      </c>
      <c r="L1143" t="str">
        <f>VLOOKUP(B1143,Лист4!B:M,8,1)</f>
        <v xml:space="preserve"> Gammaproteobacteria</v>
      </c>
      <c r="M1143" t="str">
        <f>VLOOKUP(B1143,Лист4!B:M,9,1)</f>
        <v xml:space="preserve"> Enterobacteriales</v>
      </c>
      <c r="N1143" t="str">
        <f>VLOOKUP(B1143,Лист4!B:M,10,1)</f>
        <v>Enterobacteriaceae</v>
      </c>
      <c r="O1143" t="str">
        <f>VLOOKUP(B1143,Лист4!B:M,11,1)</f>
        <v xml:space="preserve"> Salmonella.</v>
      </c>
      <c r="P1143">
        <f>VLOOKUP(B1143,Лист4!B:M,12,1)</f>
        <v>0</v>
      </c>
      <c r="Q1143">
        <f>VLOOKUP(B1143,Лист4!B:N,13,1)</f>
        <v>0</v>
      </c>
    </row>
    <row r="1144" spans="1:17" x14ac:dyDescent="0.25">
      <c r="A1144" t="s">
        <v>1546</v>
      </c>
      <c r="B1144" t="s">
        <v>1547</v>
      </c>
      <c r="C1144">
        <v>216</v>
      </c>
      <c r="D1144" t="s">
        <v>10</v>
      </c>
      <c r="E1144">
        <v>35</v>
      </c>
      <c r="F1144">
        <v>216</v>
      </c>
      <c r="G1144">
        <v>1239</v>
      </c>
      <c r="H1144" t="s">
        <v>11</v>
      </c>
      <c r="I1144">
        <f t="shared" si="17"/>
        <v>182</v>
      </c>
      <c r="J1144" t="str">
        <f>VLOOKUP(B1144,Лист4!B:M,6,1)</f>
        <v>Bacteria</v>
      </c>
      <c r="K1144" t="str">
        <f>VLOOKUP(B1144,Лист4!B:M,7,1)</f>
        <v xml:space="preserve"> Proteobacteria</v>
      </c>
      <c r="L1144" t="str">
        <f>VLOOKUP(B1144,Лист4!B:M,8,1)</f>
        <v xml:space="preserve"> Gammaproteobacteria</v>
      </c>
      <c r="M1144" t="str">
        <f>VLOOKUP(B1144,Лист4!B:M,9,1)</f>
        <v xml:space="preserve"> Enterobacteriales</v>
      </c>
      <c r="N1144" t="str">
        <f>VLOOKUP(B1144,Лист4!B:M,10,1)</f>
        <v>Enterobacteriaceae</v>
      </c>
      <c r="O1144" t="str">
        <f>VLOOKUP(B1144,Лист4!B:M,11,1)</f>
        <v xml:space="preserve"> Salmonella.</v>
      </c>
      <c r="P1144">
        <f>VLOOKUP(B1144,Лист4!B:M,12,1)</f>
        <v>0</v>
      </c>
      <c r="Q1144">
        <f>VLOOKUP(B1144,Лист4!B:N,13,1)</f>
        <v>0</v>
      </c>
    </row>
    <row r="1145" spans="1:17" x14ac:dyDescent="0.25">
      <c r="A1145" t="s">
        <v>1548</v>
      </c>
      <c r="B1145" t="s">
        <v>1549</v>
      </c>
      <c r="C1145">
        <v>215</v>
      </c>
      <c r="D1145" t="s">
        <v>10</v>
      </c>
      <c r="E1145">
        <v>34</v>
      </c>
      <c r="F1145">
        <v>215</v>
      </c>
      <c r="G1145">
        <v>1239</v>
      </c>
      <c r="H1145" t="s">
        <v>11</v>
      </c>
      <c r="I1145">
        <f t="shared" si="17"/>
        <v>182</v>
      </c>
      <c r="J1145" t="str">
        <f>VLOOKUP(B1145,Лист4!B:M,6,1)</f>
        <v>Bacteria</v>
      </c>
      <c r="K1145" t="str">
        <f>VLOOKUP(B1145,Лист4!B:M,7,1)</f>
        <v xml:space="preserve"> Proteobacteria</v>
      </c>
      <c r="L1145" t="str">
        <f>VLOOKUP(B1145,Лист4!B:M,8,1)</f>
        <v xml:space="preserve"> Gammaproteobacteria</v>
      </c>
      <c r="M1145" t="str">
        <f>VLOOKUP(B1145,Лист4!B:M,9,1)</f>
        <v xml:space="preserve"> Enterobacteriales</v>
      </c>
      <c r="N1145" t="str">
        <f>VLOOKUP(B1145,Лист4!B:M,10,1)</f>
        <v>Enterobacteriaceae</v>
      </c>
      <c r="O1145" t="str">
        <f>VLOOKUP(B1145,Лист4!B:M,11,1)</f>
        <v xml:space="preserve"> Salmonella.</v>
      </c>
      <c r="P1145">
        <f>VLOOKUP(B1145,Лист4!B:M,12,1)</f>
        <v>0</v>
      </c>
      <c r="Q1145">
        <f>VLOOKUP(B1145,Лист4!B:N,13,1)</f>
        <v>0</v>
      </c>
    </row>
    <row r="1146" spans="1:17" x14ac:dyDescent="0.25">
      <c r="A1146" t="s">
        <v>1550</v>
      </c>
      <c r="B1146" t="s">
        <v>1551</v>
      </c>
      <c r="C1146">
        <v>216</v>
      </c>
      <c r="D1146" t="s">
        <v>10</v>
      </c>
      <c r="E1146">
        <v>35</v>
      </c>
      <c r="F1146">
        <v>216</v>
      </c>
      <c r="G1146">
        <v>1239</v>
      </c>
      <c r="H1146" t="s">
        <v>11</v>
      </c>
      <c r="I1146">
        <f t="shared" si="17"/>
        <v>182</v>
      </c>
      <c r="J1146" t="str">
        <f>VLOOKUP(B1146,Лист4!B:M,6,1)</f>
        <v>Bacteria</v>
      </c>
      <c r="K1146" t="str">
        <f>VLOOKUP(B1146,Лист4!B:M,7,1)</f>
        <v xml:space="preserve"> Proteobacteria</v>
      </c>
      <c r="L1146" t="str">
        <f>VLOOKUP(B1146,Лист4!B:M,8,1)</f>
        <v xml:space="preserve"> Gammaproteobacteria</v>
      </c>
      <c r="M1146" t="str">
        <f>VLOOKUP(B1146,Лист4!B:M,9,1)</f>
        <v xml:space="preserve"> Enterobacteriales</v>
      </c>
      <c r="N1146" t="str">
        <f>VLOOKUP(B1146,Лист4!B:M,10,1)</f>
        <v>Enterobacteriaceae</v>
      </c>
      <c r="O1146" t="str">
        <f>VLOOKUP(B1146,Лист4!B:M,11,1)</f>
        <v xml:space="preserve"> Salmonella.</v>
      </c>
      <c r="P1146">
        <f>VLOOKUP(B1146,Лист4!B:M,12,1)</f>
        <v>0</v>
      </c>
      <c r="Q1146">
        <f>VLOOKUP(B1146,Лист4!B:N,13,1)</f>
        <v>0</v>
      </c>
    </row>
    <row r="1147" spans="1:17" x14ac:dyDescent="0.25">
      <c r="A1147" t="s">
        <v>1552</v>
      </c>
      <c r="B1147" t="s">
        <v>1553</v>
      </c>
      <c r="C1147">
        <v>215</v>
      </c>
      <c r="D1147" t="s">
        <v>10</v>
      </c>
      <c r="E1147">
        <v>34</v>
      </c>
      <c r="F1147">
        <v>215</v>
      </c>
      <c r="G1147">
        <v>1239</v>
      </c>
      <c r="H1147" t="s">
        <v>11</v>
      </c>
      <c r="I1147">
        <f t="shared" si="17"/>
        <v>182</v>
      </c>
      <c r="J1147" t="str">
        <f>VLOOKUP(B1147,Лист4!B:M,6,1)</f>
        <v>Bacteria</v>
      </c>
      <c r="K1147" t="str">
        <f>VLOOKUP(B1147,Лист4!B:M,7,1)</f>
        <v xml:space="preserve"> Proteobacteria</v>
      </c>
      <c r="L1147" t="str">
        <f>VLOOKUP(B1147,Лист4!B:M,8,1)</f>
        <v xml:space="preserve"> Gammaproteobacteria</v>
      </c>
      <c r="M1147" t="str">
        <f>VLOOKUP(B1147,Лист4!B:M,9,1)</f>
        <v xml:space="preserve"> Enterobacteriales</v>
      </c>
      <c r="N1147" t="str">
        <f>VLOOKUP(B1147,Лист4!B:M,10,1)</f>
        <v>Enterobacteriaceae</v>
      </c>
      <c r="O1147" t="str">
        <f>VLOOKUP(B1147,Лист4!B:M,11,1)</f>
        <v xml:space="preserve"> Salmonella.</v>
      </c>
      <c r="P1147">
        <f>VLOOKUP(B1147,Лист4!B:M,12,1)</f>
        <v>0</v>
      </c>
      <c r="Q1147">
        <f>VLOOKUP(B1147,Лист4!B:N,13,1)</f>
        <v>0</v>
      </c>
    </row>
    <row r="1148" spans="1:17" x14ac:dyDescent="0.25">
      <c r="A1148" t="s">
        <v>1554</v>
      </c>
      <c r="B1148" t="s">
        <v>1555</v>
      </c>
      <c r="C1148">
        <v>87</v>
      </c>
      <c r="D1148" t="s">
        <v>10</v>
      </c>
      <c r="E1148">
        <v>1</v>
      </c>
      <c r="F1148">
        <v>87</v>
      </c>
      <c r="G1148">
        <v>1239</v>
      </c>
      <c r="H1148" t="s">
        <v>11</v>
      </c>
      <c r="I1148">
        <f t="shared" si="17"/>
        <v>87</v>
      </c>
      <c r="J1148" t="str">
        <f>VLOOKUP(B1148,Лист4!B:M,6,1)</f>
        <v>Bacteria</v>
      </c>
      <c r="K1148" t="str">
        <f>VLOOKUP(B1148,Лист4!B:M,7,1)</f>
        <v xml:space="preserve"> Proteobacteria</v>
      </c>
      <c r="L1148" t="str">
        <f>VLOOKUP(B1148,Лист4!B:M,8,1)</f>
        <v xml:space="preserve"> Gammaproteobacteria</v>
      </c>
      <c r="M1148" t="str">
        <f>VLOOKUP(B1148,Лист4!B:M,9,1)</f>
        <v xml:space="preserve"> Enterobacteriales</v>
      </c>
      <c r="N1148" t="str">
        <f>VLOOKUP(B1148,Лист4!B:M,10,1)</f>
        <v>Enterobacteriaceae</v>
      </c>
      <c r="O1148" t="str">
        <f>VLOOKUP(B1148,Лист4!B:M,11,1)</f>
        <v xml:space="preserve"> Salmonella.</v>
      </c>
      <c r="P1148">
        <f>VLOOKUP(B1148,Лист4!B:M,12,1)</f>
        <v>0</v>
      </c>
      <c r="Q1148">
        <f>VLOOKUP(B1148,Лист4!B:N,13,1)</f>
        <v>0</v>
      </c>
    </row>
    <row r="1149" spans="1:17" x14ac:dyDescent="0.25">
      <c r="A1149" t="s">
        <v>1556</v>
      </c>
      <c r="B1149" t="s">
        <v>1557</v>
      </c>
      <c r="C1149">
        <v>233</v>
      </c>
      <c r="D1149" t="s">
        <v>10</v>
      </c>
      <c r="E1149">
        <v>52</v>
      </c>
      <c r="F1149">
        <v>233</v>
      </c>
      <c r="G1149">
        <v>1239</v>
      </c>
      <c r="H1149" t="s">
        <v>11</v>
      </c>
      <c r="I1149">
        <f t="shared" si="17"/>
        <v>182</v>
      </c>
      <c r="J1149" t="str">
        <f>VLOOKUP(B1149,Лист4!B:M,6,1)</f>
        <v>Bacteria</v>
      </c>
      <c r="K1149" t="str">
        <f>VLOOKUP(B1149,Лист4!B:M,7,1)</f>
        <v xml:space="preserve"> Proteobacteria</v>
      </c>
      <c r="L1149" t="str">
        <f>VLOOKUP(B1149,Лист4!B:M,8,1)</f>
        <v xml:space="preserve"> Gammaproteobacteria</v>
      </c>
      <c r="M1149" t="str">
        <f>VLOOKUP(B1149,Лист4!B:M,9,1)</f>
        <v xml:space="preserve"> Enterobacteriales</v>
      </c>
      <c r="N1149" t="str">
        <f>VLOOKUP(B1149,Лист4!B:M,10,1)</f>
        <v>Enterobacteriaceae</v>
      </c>
      <c r="O1149" t="str">
        <f>VLOOKUP(B1149,Лист4!B:M,11,1)</f>
        <v xml:space="preserve"> Salmonella.</v>
      </c>
      <c r="P1149">
        <f>VLOOKUP(B1149,Лист4!B:M,12,1)</f>
        <v>0</v>
      </c>
      <c r="Q1149">
        <f>VLOOKUP(B1149,Лист4!B:N,13,1)</f>
        <v>0</v>
      </c>
    </row>
    <row r="1150" spans="1:17" x14ac:dyDescent="0.25">
      <c r="A1150" t="s">
        <v>1558</v>
      </c>
      <c r="B1150" t="s">
        <v>1559</v>
      </c>
      <c r="C1150">
        <v>216</v>
      </c>
      <c r="D1150" t="s">
        <v>10</v>
      </c>
      <c r="E1150">
        <v>35</v>
      </c>
      <c r="F1150">
        <v>216</v>
      </c>
      <c r="G1150">
        <v>1239</v>
      </c>
      <c r="H1150" t="s">
        <v>11</v>
      </c>
      <c r="I1150">
        <f t="shared" si="17"/>
        <v>182</v>
      </c>
      <c r="J1150" t="str">
        <f>VLOOKUP(B1150,Лист4!B:M,6,1)</f>
        <v>Bacteria</v>
      </c>
      <c r="K1150" t="str">
        <f>VLOOKUP(B1150,Лист4!B:M,7,1)</f>
        <v xml:space="preserve"> Proteobacteria</v>
      </c>
      <c r="L1150" t="str">
        <f>VLOOKUP(B1150,Лист4!B:M,8,1)</f>
        <v xml:space="preserve"> Gammaproteobacteria</v>
      </c>
      <c r="M1150" t="str">
        <f>VLOOKUP(B1150,Лист4!B:M,9,1)</f>
        <v xml:space="preserve"> Enterobacteriales</v>
      </c>
      <c r="N1150" t="str">
        <f>VLOOKUP(B1150,Лист4!B:M,10,1)</f>
        <v>Enterobacteriaceae</v>
      </c>
      <c r="O1150" t="str">
        <f>VLOOKUP(B1150,Лист4!B:M,11,1)</f>
        <v xml:space="preserve"> Salmonella.</v>
      </c>
      <c r="P1150">
        <f>VLOOKUP(B1150,Лист4!B:M,12,1)</f>
        <v>0</v>
      </c>
      <c r="Q1150">
        <f>VLOOKUP(B1150,Лист4!B:N,13,1)</f>
        <v>0</v>
      </c>
    </row>
    <row r="1151" spans="1:17" x14ac:dyDescent="0.25">
      <c r="A1151" t="s">
        <v>1560</v>
      </c>
      <c r="B1151" t="s">
        <v>1561</v>
      </c>
      <c r="C1151">
        <v>215</v>
      </c>
      <c r="D1151" t="s">
        <v>10</v>
      </c>
      <c r="E1151">
        <v>34</v>
      </c>
      <c r="F1151">
        <v>215</v>
      </c>
      <c r="G1151">
        <v>1239</v>
      </c>
      <c r="H1151" t="s">
        <v>11</v>
      </c>
      <c r="I1151">
        <f t="shared" si="17"/>
        <v>182</v>
      </c>
      <c r="J1151" t="str">
        <f>VLOOKUP(B1151,Лист4!B:M,6,1)</f>
        <v>Bacteria</v>
      </c>
      <c r="K1151" t="str">
        <f>VLOOKUP(B1151,Лист4!B:M,7,1)</f>
        <v xml:space="preserve"> Proteobacteria</v>
      </c>
      <c r="L1151" t="str">
        <f>VLOOKUP(B1151,Лист4!B:M,8,1)</f>
        <v xml:space="preserve"> Gammaproteobacteria</v>
      </c>
      <c r="M1151" t="str">
        <f>VLOOKUP(B1151,Лист4!B:M,9,1)</f>
        <v xml:space="preserve"> Enterobacteriales</v>
      </c>
      <c r="N1151" t="str">
        <f>VLOOKUP(B1151,Лист4!B:M,10,1)</f>
        <v>Enterobacteriaceae</v>
      </c>
      <c r="O1151" t="str">
        <f>VLOOKUP(B1151,Лист4!B:M,11,1)</f>
        <v xml:space="preserve"> Salmonella.</v>
      </c>
      <c r="P1151">
        <f>VLOOKUP(B1151,Лист4!B:M,12,1)</f>
        <v>0</v>
      </c>
      <c r="Q1151">
        <f>VLOOKUP(B1151,Лист4!B:N,13,1)</f>
        <v>0</v>
      </c>
    </row>
    <row r="1152" spans="1:17" x14ac:dyDescent="0.25">
      <c r="A1152" t="s">
        <v>1562</v>
      </c>
      <c r="B1152" t="s">
        <v>1563</v>
      </c>
      <c r="C1152">
        <v>207</v>
      </c>
      <c r="D1152" t="s">
        <v>10</v>
      </c>
      <c r="E1152">
        <v>26</v>
      </c>
      <c r="F1152">
        <v>207</v>
      </c>
      <c r="G1152">
        <v>1239</v>
      </c>
      <c r="H1152" t="s">
        <v>11</v>
      </c>
      <c r="I1152">
        <f t="shared" si="17"/>
        <v>182</v>
      </c>
      <c r="J1152" t="str">
        <f>VLOOKUP(B1152,Лист4!B:M,6,1)</f>
        <v>Bacteria</v>
      </c>
      <c r="K1152" t="str">
        <f>VLOOKUP(B1152,Лист4!B:M,7,1)</f>
        <v xml:space="preserve"> Proteobacteria</v>
      </c>
      <c r="L1152" t="str">
        <f>VLOOKUP(B1152,Лист4!B:M,8,1)</f>
        <v xml:space="preserve"> Gammaproteobacteria</v>
      </c>
      <c r="M1152" t="str">
        <f>VLOOKUP(B1152,Лист4!B:M,9,1)</f>
        <v xml:space="preserve"> Enterobacteriales</v>
      </c>
      <c r="N1152" t="str">
        <f>VLOOKUP(B1152,Лист4!B:M,10,1)</f>
        <v>Enterobacteriaceae</v>
      </c>
      <c r="O1152" t="str">
        <f>VLOOKUP(B1152,Лист4!B:M,11,1)</f>
        <v xml:space="preserve"> Salmonella.</v>
      </c>
      <c r="P1152">
        <f>VLOOKUP(B1152,Лист4!B:M,12,1)</f>
        <v>0</v>
      </c>
      <c r="Q1152">
        <f>VLOOKUP(B1152,Лист4!B:N,13,1)</f>
        <v>0</v>
      </c>
    </row>
    <row r="1153" spans="1:17" x14ac:dyDescent="0.25">
      <c r="A1153" t="s">
        <v>1564</v>
      </c>
      <c r="B1153" t="s">
        <v>1565</v>
      </c>
      <c r="C1153">
        <v>215</v>
      </c>
      <c r="D1153" t="s">
        <v>10</v>
      </c>
      <c r="E1153">
        <v>34</v>
      </c>
      <c r="F1153">
        <v>215</v>
      </c>
      <c r="G1153">
        <v>1239</v>
      </c>
      <c r="H1153" t="s">
        <v>11</v>
      </c>
      <c r="I1153">
        <f t="shared" si="17"/>
        <v>182</v>
      </c>
      <c r="J1153" t="str">
        <f>VLOOKUP(B1153,Лист4!B:M,6,1)</f>
        <v>Bacteria</v>
      </c>
      <c r="K1153" t="str">
        <f>VLOOKUP(B1153,Лист4!B:M,7,1)</f>
        <v xml:space="preserve"> Proteobacteria</v>
      </c>
      <c r="L1153" t="str">
        <f>VLOOKUP(B1153,Лист4!B:M,8,1)</f>
        <v xml:space="preserve"> Gammaproteobacteria</v>
      </c>
      <c r="M1153" t="str">
        <f>VLOOKUP(B1153,Лист4!B:M,9,1)</f>
        <v xml:space="preserve"> Enterobacteriales</v>
      </c>
      <c r="N1153" t="str">
        <f>VLOOKUP(B1153,Лист4!B:M,10,1)</f>
        <v>Enterobacteriaceae</v>
      </c>
      <c r="O1153" t="str">
        <f>VLOOKUP(B1153,Лист4!B:M,11,1)</f>
        <v xml:space="preserve"> Salmonella.</v>
      </c>
      <c r="P1153">
        <f>VLOOKUP(B1153,Лист4!B:M,12,1)</f>
        <v>0</v>
      </c>
      <c r="Q1153">
        <f>VLOOKUP(B1153,Лист4!B:N,13,1)</f>
        <v>0</v>
      </c>
    </row>
    <row r="1154" spans="1:17" x14ac:dyDescent="0.25">
      <c r="A1154" t="s">
        <v>1566</v>
      </c>
      <c r="B1154" t="s">
        <v>1567</v>
      </c>
      <c r="C1154">
        <v>215</v>
      </c>
      <c r="D1154" t="s">
        <v>10</v>
      </c>
      <c r="E1154">
        <v>34</v>
      </c>
      <c r="F1154">
        <v>215</v>
      </c>
      <c r="G1154">
        <v>1239</v>
      </c>
      <c r="H1154" t="s">
        <v>11</v>
      </c>
      <c r="I1154">
        <f t="shared" si="17"/>
        <v>182</v>
      </c>
      <c r="J1154" t="str">
        <f>VLOOKUP(B1154,Лист4!B:M,6,1)</f>
        <v>Bacteria</v>
      </c>
      <c r="K1154" t="str">
        <f>VLOOKUP(B1154,Лист4!B:M,7,1)</f>
        <v xml:space="preserve"> Proteobacteria</v>
      </c>
      <c r="L1154" t="str">
        <f>VLOOKUP(B1154,Лист4!B:M,8,1)</f>
        <v xml:space="preserve"> Gammaproteobacteria</v>
      </c>
      <c r="M1154" t="str">
        <f>VLOOKUP(B1154,Лист4!B:M,9,1)</f>
        <v xml:space="preserve"> Enterobacteriales</v>
      </c>
      <c r="N1154" t="str">
        <f>VLOOKUP(B1154,Лист4!B:M,10,1)</f>
        <v>Enterobacteriaceae</v>
      </c>
      <c r="O1154" t="str">
        <f>VLOOKUP(B1154,Лист4!B:M,11,1)</f>
        <v xml:space="preserve"> Salmonella.</v>
      </c>
      <c r="P1154">
        <f>VLOOKUP(B1154,Лист4!B:M,12,1)</f>
        <v>0</v>
      </c>
      <c r="Q1154">
        <f>VLOOKUP(B1154,Лист4!B:N,13,1)</f>
        <v>0</v>
      </c>
    </row>
    <row r="1155" spans="1:17" x14ac:dyDescent="0.25">
      <c r="A1155" t="s">
        <v>1568</v>
      </c>
      <c r="B1155" t="s">
        <v>1569</v>
      </c>
      <c r="C1155">
        <v>165</v>
      </c>
      <c r="D1155" t="s">
        <v>10</v>
      </c>
      <c r="E1155">
        <v>2</v>
      </c>
      <c r="F1155">
        <v>165</v>
      </c>
      <c r="G1155">
        <v>1239</v>
      </c>
      <c r="H1155" t="s">
        <v>11</v>
      </c>
      <c r="I1155">
        <f t="shared" ref="I1155:I1218" si="18">F1155-E1155+1</f>
        <v>164</v>
      </c>
      <c r="J1155" t="str">
        <f>VLOOKUP(B1155,Лист4!B:M,6,1)</f>
        <v>Bacteria</v>
      </c>
      <c r="K1155" t="str">
        <f>VLOOKUP(B1155,Лист4!B:M,7,1)</f>
        <v xml:space="preserve"> Proteobacteria</v>
      </c>
      <c r="L1155" t="str">
        <f>VLOOKUP(B1155,Лист4!B:M,8,1)</f>
        <v xml:space="preserve"> Gammaproteobacteria</v>
      </c>
      <c r="M1155" t="str">
        <f>VLOOKUP(B1155,Лист4!B:M,9,1)</f>
        <v xml:space="preserve"> Enterobacteriales</v>
      </c>
      <c r="N1155" t="str">
        <f>VLOOKUP(B1155,Лист4!B:M,10,1)</f>
        <v>Enterobacteriaceae</v>
      </c>
      <c r="O1155" t="str">
        <f>VLOOKUP(B1155,Лист4!B:M,11,1)</f>
        <v xml:space="preserve"> Salmonella.</v>
      </c>
      <c r="P1155">
        <f>VLOOKUP(B1155,Лист4!B:M,12,1)</f>
        <v>0</v>
      </c>
      <c r="Q1155">
        <f>VLOOKUP(B1155,Лист4!B:N,13,1)</f>
        <v>0</v>
      </c>
    </row>
    <row r="1156" spans="1:17" x14ac:dyDescent="0.25">
      <c r="A1156" t="s">
        <v>1570</v>
      </c>
      <c r="B1156" t="s">
        <v>1571</v>
      </c>
      <c r="C1156">
        <v>215</v>
      </c>
      <c r="D1156" t="s">
        <v>10</v>
      </c>
      <c r="E1156">
        <v>34</v>
      </c>
      <c r="F1156">
        <v>215</v>
      </c>
      <c r="G1156">
        <v>1239</v>
      </c>
      <c r="H1156" t="s">
        <v>11</v>
      </c>
      <c r="I1156">
        <f t="shared" si="18"/>
        <v>182</v>
      </c>
      <c r="J1156" t="str">
        <f>VLOOKUP(B1156,Лист4!B:M,6,1)</f>
        <v>Bacteria</v>
      </c>
      <c r="K1156" t="str">
        <f>VLOOKUP(B1156,Лист4!B:M,7,1)</f>
        <v xml:space="preserve"> Proteobacteria</v>
      </c>
      <c r="L1156" t="str">
        <f>VLOOKUP(B1156,Лист4!B:M,8,1)</f>
        <v xml:space="preserve"> Gammaproteobacteria</v>
      </c>
      <c r="M1156" t="str">
        <f>VLOOKUP(B1156,Лист4!B:M,9,1)</f>
        <v xml:space="preserve"> Enterobacteriales</v>
      </c>
      <c r="N1156" t="str">
        <f>VLOOKUP(B1156,Лист4!B:M,10,1)</f>
        <v>Enterobacteriaceae</v>
      </c>
      <c r="O1156" t="str">
        <f>VLOOKUP(B1156,Лист4!B:M,11,1)</f>
        <v xml:space="preserve"> Salmonella.</v>
      </c>
      <c r="P1156">
        <f>VLOOKUP(B1156,Лист4!B:M,12,1)</f>
        <v>0</v>
      </c>
      <c r="Q1156">
        <f>VLOOKUP(B1156,Лист4!B:N,13,1)</f>
        <v>0</v>
      </c>
    </row>
    <row r="1157" spans="1:17" x14ac:dyDescent="0.25">
      <c r="A1157" t="s">
        <v>1572</v>
      </c>
      <c r="B1157" t="s">
        <v>1573</v>
      </c>
      <c r="C1157">
        <v>216</v>
      </c>
      <c r="D1157" t="s">
        <v>10</v>
      </c>
      <c r="E1157">
        <v>35</v>
      </c>
      <c r="F1157">
        <v>216</v>
      </c>
      <c r="G1157">
        <v>1239</v>
      </c>
      <c r="H1157" t="s">
        <v>11</v>
      </c>
      <c r="I1157">
        <f t="shared" si="18"/>
        <v>182</v>
      </c>
      <c r="J1157" t="str">
        <f>VLOOKUP(B1157,Лист4!B:M,6,1)</f>
        <v>Bacteria</v>
      </c>
      <c r="K1157" t="str">
        <f>VLOOKUP(B1157,Лист4!B:M,7,1)</f>
        <v xml:space="preserve"> Proteobacteria</v>
      </c>
      <c r="L1157" t="str">
        <f>VLOOKUP(B1157,Лист4!B:M,8,1)</f>
        <v xml:space="preserve"> Gammaproteobacteria</v>
      </c>
      <c r="M1157" t="str">
        <f>VLOOKUP(B1157,Лист4!B:M,9,1)</f>
        <v xml:space="preserve"> Enterobacteriales</v>
      </c>
      <c r="N1157" t="str">
        <f>VLOOKUP(B1157,Лист4!B:M,10,1)</f>
        <v>Enterobacteriaceae</v>
      </c>
      <c r="O1157" t="str">
        <f>VLOOKUP(B1157,Лист4!B:M,11,1)</f>
        <v xml:space="preserve"> Escherichia.</v>
      </c>
      <c r="P1157">
        <f>VLOOKUP(B1157,Лист4!B:M,12,1)</f>
        <v>0</v>
      </c>
      <c r="Q1157">
        <f>VLOOKUP(B1157,Лист4!B:N,13,1)</f>
        <v>0</v>
      </c>
    </row>
    <row r="1158" spans="1:17" x14ac:dyDescent="0.25">
      <c r="A1158" t="s">
        <v>1574</v>
      </c>
      <c r="B1158" t="s">
        <v>1575</v>
      </c>
      <c r="C1158">
        <v>216</v>
      </c>
      <c r="D1158" t="s">
        <v>10</v>
      </c>
      <c r="E1158">
        <v>35</v>
      </c>
      <c r="F1158">
        <v>216</v>
      </c>
      <c r="G1158">
        <v>1239</v>
      </c>
      <c r="H1158" t="s">
        <v>11</v>
      </c>
      <c r="I1158">
        <f t="shared" si="18"/>
        <v>182</v>
      </c>
      <c r="J1158" t="str">
        <f>VLOOKUP(B1158,Лист4!B:M,6,1)</f>
        <v>Bacteria</v>
      </c>
      <c r="K1158" t="str">
        <f>VLOOKUP(B1158,Лист4!B:M,7,1)</f>
        <v xml:space="preserve"> Proteobacteria</v>
      </c>
      <c r="L1158" t="str">
        <f>VLOOKUP(B1158,Лист4!B:M,8,1)</f>
        <v xml:space="preserve"> Gammaproteobacteria</v>
      </c>
      <c r="M1158" t="str">
        <f>VLOOKUP(B1158,Лист4!B:M,9,1)</f>
        <v xml:space="preserve"> Enterobacteriales</v>
      </c>
      <c r="N1158" t="str">
        <f>VLOOKUP(B1158,Лист4!B:M,10,1)</f>
        <v>Enterobacteriaceae</v>
      </c>
      <c r="O1158" t="str">
        <f>VLOOKUP(B1158,Лист4!B:M,11,1)</f>
        <v xml:space="preserve"> Escherichia.</v>
      </c>
      <c r="P1158">
        <f>VLOOKUP(B1158,Лист4!B:M,12,1)</f>
        <v>0</v>
      </c>
      <c r="Q1158">
        <f>VLOOKUP(B1158,Лист4!B:N,13,1)</f>
        <v>0</v>
      </c>
    </row>
    <row r="1159" spans="1:17" x14ac:dyDescent="0.25">
      <c r="A1159" t="s">
        <v>1576</v>
      </c>
      <c r="B1159" t="s">
        <v>1577</v>
      </c>
      <c r="C1159">
        <v>216</v>
      </c>
      <c r="D1159" t="s">
        <v>10</v>
      </c>
      <c r="E1159">
        <v>35</v>
      </c>
      <c r="F1159">
        <v>216</v>
      </c>
      <c r="G1159">
        <v>1239</v>
      </c>
      <c r="H1159" t="s">
        <v>11</v>
      </c>
      <c r="I1159">
        <f t="shared" si="18"/>
        <v>182</v>
      </c>
      <c r="J1159" t="str">
        <f>VLOOKUP(B1159,Лист4!B:M,6,1)</f>
        <v>Bacteria</v>
      </c>
      <c r="K1159" t="str">
        <f>VLOOKUP(B1159,Лист4!B:M,7,1)</f>
        <v xml:space="preserve"> Proteobacteria</v>
      </c>
      <c r="L1159" t="str">
        <f>VLOOKUP(B1159,Лист4!B:M,8,1)</f>
        <v xml:space="preserve"> Gammaproteobacteria</v>
      </c>
      <c r="M1159" t="str">
        <f>VLOOKUP(B1159,Лист4!B:M,9,1)</f>
        <v xml:space="preserve"> Enterobacteriales</v>
      </c>
      <c r="N1159" t="str">
        <f>VLOOKUP(B1159,Лист4!B:M,10,1)</f>
        <v>Enterobacteriaceae</v>
      </c>
      <c r="O1159" t="str">
        <f>VLOOKUP(B1159,Лист4!B:M,11,1)</f>
        <v xml:space="preserve"> Escherichia.</v>
      </c>
      <c r="P1159">
        <f>VLOOKUP(B1159,Лист4!B:M,12,1)</f>
        <v>0</v>
      </c>
      <c r="Q1159">
        <f>VLOOKUP(B1159,Лист4!B:N,13,1)</f>
        <v>0</v>
      </c>
    </row>
    <row r="1160" spans="1:17" x14ac:dyDescent="0.25">
      <c r="A1160" t="s">
        <v>1578</v>
      </c>
      <c r="B1160" t="s">
        <v>1579</v>
      </c>
      <c r="C1160">
        <v>216</v>
      </c>
      <c r="D1160" t="s">
        <v>10</v>
      </c>
      <c r="E1160">
        <v>35</v>
      </c>
      <c r="F1160">
        <v>216</v>
      </c>
      <c r="G1160">
        <v>1239</v>
      </c>
      <c r="H1160" t="s">
        <v>11</v>
      </c>
      <c r="I1160">
        <f t="shared" si="18"/>
        <v>182</v>
      </c>
      <c r="J1160" t="str">
        <f>VLOOKUP(B1160,Лист4!B:M,6,1)</f>
        <v>Bacteria</v>
      </c>
      <c r="K1160" t="str">
        <f>VLOOKUP(B1160,Лист4!B:M,7,1)</f>
        <v xml:space="preserve"> Proteobacteria</v>
      </c>
      <c r="L1160" t="str">
        <f>VLOOKUP(B1160,Лист4!B:M,8,1)</f>
        <v xml:space="preserve"> Gammaproteobacteria</v>
      </c>
      <c r="M1160" t="str">
        <f>VLOOKUP(B1160,Лист4!B:M,9,1)</f>
        <v xml:space="preserve"> Enterobacteriales</v>
      </c>
      <c r="N1160" t="str">
        <f>VLOOKUP(B1160,Лист4!B:M,10,1)</f>
        <v>Enterobacteriaceae</v>
      </c>
      <c r="O1160" t="str">
        <f>VLOOKUP(B1160,Лист4!B:M,11,1)</f>
        <v xml:space="preserve"> Escherichia.</v>
      </c>
      <c r="P1160">
        <f>VLOOKUP(B1160,Лист4!B:M,12,1)</f>
        <v>0</v>
      </c>
      <c r="Q1160">
        <f>VLOOKUP(B1160,Лист4!B:N,13,1)</f>
        <v>0</v>
      </c>
    </row>
    <row r="1161" spans="1:17" x14ac:dyDescent="0.25">
      <c r="A1161" t="s">
        <v>1580</v>
      </c>
      <c r="B1161" t="s">
        <v>1581</v>
      </c>
      <c r="C1161">
        <v>216</v>
      </c>
      <c r="D1161" t="s">
        <v>10</v>
      </c>
      <c r="E1161">
        <v>35</v>
      </c>
      <c r="F1161">
        <v>216</v>
      </c>
      <c r="G1161">
        <v>1239</v>
      </c>
      <c r="H1161" t="s">
        <v>11</v>
      </c>
      <c r="I1161">
        <f t="shared" si="18"/>
        <v>182</v>
      </c>
      <c r="J1161" t="str">
        <f>VLOOKUP(B1161,Лист4!B:M,6,1)</f>
        <v>Bacteria</v>
      </c>
      <c r="K1161" t="str">
        <f>VLOOKUP(B1161,Лист4!B:M,7,1)</f>
        <v xml:space="preserve"> Proteobacteria</v>
      </c>
      <c r="L1161" t="str">
        <f>VLOOKUP(B1161,Лист4!B:M,8,1)</f>
        <v xml:space="preserve"> Gammaproteobacteria</v>
      </c>
      <c r="M1161" t="str">
        <f>VLOOKUP(B1161,Лист4!B:M,9,1)</f>
        <v xml:space="preserve"> Enterobacteriales</v>
      </c>
      <c r="N1161" t="str">
        <f>VLOOKUP(B1161,Лист4!B:M,10,1)</f>
        <v>Enterobacteriaceae</v>
      </c>
      <c r="O1161" t="str">
        <f>VLOOKUP(B1161,Лист4!B:M,11,1)</f>
        <v xml:space="preserve"> Escherichia.</v>
      </c>
      <c r="P1161">
        <f>VLOOKUP(B1161,Лист4!B:M,12,1)</f>
        <v>0</v>
      </c>
      <c r="Q1161">
        <f>VLOOKUP(B1161,Лист4!B:N,13,1)</f>
        <v>0</v>
      </c>
    </row>
    <row r="1162" spans="1:17" x14ac:dyDescent="0.25">
      <c r="A1162" t="s">
        <v>1582</v>
      </c>
      <c r="B1162" t="s">
        <v>1583</v>
      </c>
      <c r="C1162">
        <v>216</v>
      </c>
      <c r="D1162" t="s">
        <v>10</v>
      </c>
      <c r="E1162">
        <v>35</v>
      </c>
      <c r="F1162">
        <v>216</v>
      </c>
      <c r="G1162">
        <v>1239</v>
      </c>
      <c r="H1162" t="s">
        <v>11</v>
      </c>
      <c r="I1162">
        <f t="shared" si="18"/>
        <v>182</v>
      </c>
      <c r="J1162" t="str">
        <f>VLOOKUP(B1162,Лист4!B:M,6,1)</f>
        <v>Bacteria</v>
      </c>
      <c r="K1162" t="str">
        <f>VLOOKUP(B1162,Лист4!B:M,7,1)</f>
        <v xml:space="preserve"> Proteobacteria</v>
      </c>
      <c r="L1162" t="str">
        <f>VLOOKUP(B1162,Лист4!B:M,8,1)</f>
        <v xml:space="preserve"> Gammaproteobacteria</v>
      </c>
      <c r="M1162" t="str">
        <f>VLOOKUP(B1162,Лист4!B:M,9,1)</f>
        <v xml:space="preserve"> Enterobacteriales</v>
      </c>
      <c r="N1162" t="str">
        <f>VLOOKUP(B1162,Лист4!B:M,10,1)</f>
        <v>Enterobacteriaceae</v>
      </c>
      <c r="O1162" t="str">
        <f>VLOOKUP(B1162,Лист4!B:M,11,1)</f>
        <v xml:space="preserve"> Escherichia.</v>
      </c>
      <c r="P1162">
        <f>VLOOKUP(B1162,Лист4!B:M,12,1)</f>
        <v>0</v>
      </c>
      <c r="Q1162">
        <f>VLOOKUP(B1162,Лист4!B:N,13,1)</f>
        <v>0</v>
      </c>
    </row>
    <row r="1163" spans="1:17" x14ac:dyDescent="0.25">
      <c r="A1163" t="s">
        <v>1584</v>
      </c>
      <c r="B1163" t="s">
        <v>1585</v>
      </c>
      <c r="C1163">
        <v>216</v>
      </c>
      <c r="D1163" t="s">
        <v>10</v>
      </c>
      <c r="E1163">
        <v>35</v>
      </c>
      <c r="F1163">
        <v>216</v>
      </c>
      <c r="G1163">
        <v>1239</v>
      </c>
      <c r="H1163" t="s">
        <v>11</v>
      </c>
      <c r="I1163">
        <f t="shared" si="18"/>
        <v>182</v>
      </c>
      <c r="J1163" t="str">
        <f>VLOOKUP(B1163,Лист4!B:M,6,1)</f>
        <v>Bacteria</v>
      </c>
      <c r="K1163" t="str">
        <f>VLOOKUP(B1163,Лист4!B:M,7,1)</f>
        <v xml:space="preserve"> Proteobacteria</v>
      </c>
      <c r="L1163" t="str">
        <f>VLOOKUP(B1163,Лист4!B:M,8,1)</f>
        <v xml:space="preserve"> Gammaproteobacteria</v>
      </c>
      <c r="M1163" t="str">
        <f>VLOOKUP(B1163,Лист4!B:M,9,1)</f>
        <v xml:space="preserve"> Enterobacteriales</v>
      </c>
      <c r="N1163" t="str">
        <f>VLOOKUP(B1163,Лист4!B:M,10,1)</f>
        <v>Enterobacteriaceae</v>
      </c>
      <c r="O1163" t="str">
        <f>VLOOKUP(B1163,Лист4!B:M,11,1)</f>
        <v xml:space="preserve"> Escherichia.</v>
      </c>
      <c r="P1163">
        <f>VLOOKUP(B1163,Лист4!B:M,12,1)</f>
        <v>0</v>
      </c>
      <c r="Q1163">
        <f>VLOOKUP(B1163,Лист4!B:N,13,1)</f>
        <v>0</v>
      </c>
    </row>
    <row r="1164" spans="1:17" x14ac:dyDescent="0.25">
      <c r="A1164" t="s">
        <v>1586</v>
      </c>
      <c r="B1164" t="s">
        <v>1587</v>
      </c>
      <c r="C1164">
        <v>216</v>
      </c>
      <c r="D1164" t="s">
        <v>10</v>
      </c>
      <c r="E1164">
        <v>35</v>
      </c>
      <c r="F1164">
        <v>216</v>
      </c>
      <c r="G1164">
        <v>1239</v>
      </c>
      <c r="H1164" t="s">
        <v>11</v>
      </c>
      <c r="I1164">
        <f t="shared" si="18"/>
        <v>182</v>
      </c>
      <c r="J1164" t="str">
        <f>VLOOKUP(B1164,Лист4!B:M,6,1)</f>
        <v>Bacteria</v>
      </c>
      <c r="K1164" t="str">
        <f>VLOOKUP(B1164,Лист4!B:M,7,1)</f>
        <v xml:space="preserve"> Proteobacteria</v>
      </c>
      <c r="L1164" t="str">
        <f>VLOOKUP(B1164,Лист4!B:M,8,1)</f>
        <v xml:space="preserve"> Gammaproteobacteria</v>
      </c>
      <c r="M1164" t="str">
        <f>VLOOKUP(B1164,Лист4!B:M,9,1)</f>
        <v xml:space="preserve"> Enterobacteriales</v>
      </c>
      <c r="N1164" t="str">
        <f>VLOOKUP(B1164,Лист4!B:M,10,1)</f>
        <v>Enterobacteriaceae</v>
      </c>
      <c r="O1164" t="str">
        <f>VLOOKUP(B1164,Лист4!B:M,11,1)</f>
        <v xml:space="preserve"> Escherichia.</v>
      </c>
      <c r="P1164">
        <f>VLOOKUP(B1164,Лист4!B:M,12,1)</f>
        <v>0</v>
      </c>
      <c r="Q1164">
        <f>VLOOKUP(B1164,Лист4!B:N,13,1)</f>
        <v>0</v>
      </c>
    </row>
    <row r="1165" spans="1:17" x14ac:dyDescent="0.25">
      <c r="A1165" t="s">
        <v>1588</v>
      </c>
      <c r="B1165" t="s">
        <v>1589</v>
      </c>
      <c r="C1165">
        <v>216</v>
      </c>
      <c r="D1165" t="s">
        <v>10</v>
      </c>
      <c r="E1165">
        <v>35</v>
      </c>
      <c r="F1165">
        <v>216</v>
      </c>
      <c r="G1165">
        <v>1239</v>
      </c>
      <c r="H1165" t="s">
        <v>11</v>
      </c>
      <c r="I1165">
        <f t="shared" si="18"/>
        <v>182</v>
      </c>
      <c r="J1165" t="str">
        <f>VLOOKUP(B1165,Лист4!B:M,6,1)</f>
        <v>Bacteria</v>
      </c>
      <c r="K1165" t="str">
        <f>VLOOKUP(B1165,Лист4!B:M,7,1)</f>
        <v xml:space="preserve"> Proteobacteria</v>
      </c>
      <c r="L1165" t="str">
        <f>VLOOKUP(B1165,Лист4!B:M,8,1)</f>
        <v xml:space="preserve"> Gammaproteobacteria</v>
      </c>
      <c r="M1165" t="str">
        <f>VLOOKUP(B1165,Лист4!B:M,9,1)</f>
        <v xml:space="preserve"> Enterobacteriales</v>
      </c>
      <c r="N1165" t="str">
        <f>VLOOKUP(B1165,Лист4!B:M,10,1)</f>
        <v>Enterobacteriaceae</v>
      </c>
      <c r="O1165" t="str">
        <f>VLOOKUP(B1165,Лист4!B:M,11,1)</f>
        <v xml:space="preserve"> Escherichia.</v>
      </c>
      <c r="P1165">
        <f>VLOOKUP(B1165,Лист4!B:M,12,1)</f>
        <v>0</v>
      </c>
      <c r="Q1165">
        <f>VLOOKUP(B1165,Лист4!B:N,13,1)</f>
        <v>0</v>
      </c>
    </row>
    <row r="1166" spans="1:17" x14ac:dyDescent="0.25">
      <c r="A1166" t="s">
        <v>1590</v>
      </c>
      <c r="B1166" t="s">
        <v>1591</v>
      </c>
      <c r="C1166">
        <v>216</v>
      </c>
      <c r="D1166" t="s">
        <v>10</v>
      </c>
      <c r="E1166">
        <v>35</v>
      </c>
      <c r="F1166">
        <v>216</v>
      </c>
      <c r="G1166">
        <v>1239</v>
      </c>
      <c r="H1166" t="s">
        <v>11</v>
      </c>
      <c r="I1166">
        <f t="shared" si="18"/>
        <v>182</v>
      </c>
      <c r="J1166" t="str">
        <f>VLOOKUP(B1166,Лист4!B:M,6,1)</f>
        <v>Bacteria</v>
      </c>
      <c r="K1166" t="str">
        <f>VLOOKUP(B1166,Лист4!B:M,7,1)</f>
        <v xml:space="preserve"> Proteobacteria</v>
      </c>
      <c r="L1166" t="str">
        <f>VLOOKUP(B1166,Лист4!B:M,8,1)</f>
        <v xml:space="preserve"> Gammaproteobacteria</v>
      </c>
      <c r="M1166" t="str">
        <f>VLOOKUP(B1166,Лист4!B:M,9,1)</f>
        <v xml:space="preserve"> Enterobacteriales</v>
      </c>
      <c r="N1166" t="str">
        <f>VLOOKUP(B1166,Лист4!B:M,10,1)</f>
        <v>Enterobacteriaceae</v>
      </c>
      <c r="O1166" t="str">
        <f>VLOOKUP(B1166,Лист4!B:M,11,1)</f>
        <v xml:space="preserve"> Escherichia.</v>
      </c>
      <c r="P1166">
        <f>VLOOKUP(B1166,Лист4!B:M,12,1)</f>
        <v>0</v>
      </c>
      <c r="Q1166">
        <f>VLOOKUP(B1166,Лист4!B:N,13,1)</f>
        <v>0</v>
      </c>
    </row>
    <row r="1167" spans="1:17" x14ac:dyDescent="0.25">
      <c r="A1167" t="s">
        <v>1592</v>
      </c>
      <c r="B1167" t="s">
        <v>1593</v>
      </c>
      <c r="C1167">
        <v>216</v>
      </c>
      <c r="D1167" t="s">
        <v>10</v>
      </c>
      <c r="E1167">
        <v>35</v>
      </c>
      <c r="F1167">
        <v>216</v>
      </c>
      <c r="G1167">
        <v>1239</v>
      </c>
      <c r="H1167" t="s">
        <v>11</v>
      </c>
      <c r="I1167">
        <f t="shared" si="18"/>
        <v>182</v>
      </c>
      <c r="J1167" t="str">
        <f>VLOOKUP(B1167,Лист4!B:M,6,1)</f>
        <v>Bacteria</v>
      </c>
      <c r="K1167" t="str">
        <f>VLOOKUP(B1167,Лист4!B:M,7,1)</f>
        <v xml:space="preserve"> Proteobacteria</v>
      </c>
      <c r="L1167" t="str">
        <f>VLOOKUP(B1167,Лист4!B:M,8,1)</f>
        <v xml:space="preserve"> Gammaproteobacteria</v>
      </c>
      <c r="M1167" t="str">
        <f>VLOOKUP(B1167,Лист4!B:M,9,1)</f>
        <v xml:space="preserve"> Enterobacteriales</v>
      </c>
      <c r="N1167" t="str">
        <f>VLOOKUP(B1167,Лист4!B:M,10,1)</f>
        <v>Enterobacteriaceae</v>
      </c>
      <c r="O1167" t="str">
        <f>VLOOKUP(B1167,Лист4!B:M,11,1)</f>
        <v xml:space="preserve"> Escherichia.</v>
      </c>
      <c r="P1167">
        <f>VLOOKUP(B1167,Лист4!B:M,12,1)</f>
        <v>0</v>
      </c>
      <c r="Q1167">
        <f>VLOOKUP(B1167,Лист4!B:N,13,1)</f>
        <v>0</v>
      </c>
    </row>
    <row r="1168" spans="1:17" x14ac:dyDescent="0.25">
      <c r="A1168" t="s">
        <v>1594</v>
      </c>
      <c r="B1168" t="s">
        <v>1595</v>
      </c>
      <c r="C1168">
        <v>216</v>
      </c>
      <c r="D1168" t="s">
        <v>10</v>
      </c>
      <c r="E1168">
        <v>35</v>
      </c>
      <c r="F1168">
        <v>216</v>
      </c>
      <c r="G1168">
        <v>1239</v>
      </c>
      <c r="H1168" t="s">
        <v>11</v>
      </c>
      <c r="I1168">
        <f t="shared" si="18"/>
        <v>182</v>
      </c>
      <c r="J1168" t="str">
        <f>VLOOKUP(B1168,Лист4!B:M,6,1)</f>
        <v>Bacteria</v>
      </c>
      <c r="K1168" t="str">
        <f>VLOOKUP(B1168,Лист4!B:M,7,1)</f>
        <v xml:space="preserve"> Proteobacteria</v>
      </c>
      <c r="L1168" t="str">
        <f>VLOOKUP(B1168,Лист4!B:M,8,1)</f>
        <v xml:space="preserve"> Gammaproteobacteria</v>
      </c>
      <c r="M1168" t="str">
        <f>VLOOKUP(B1168,Лист4!B:M,9,1)</f>
        <v xml:space="preserve"> Enterobacteriales</v>
      </c>
      <c r="N1168" t="str">
        <f>VLOOKUP(B1168,Лист4!B:M,10,1)</f>
        <v>Enterobacteriaceae</v>
      </c>
      <c r="O1168" t="str">
        <f>VLOOKUP(B1168,Лист4!B:M,11,1)</f>
        <v xml:space="preserve"> Escherichia.</v>
      </c>
      <c r="P1168">
        <f>VLOOKUP(B1168,Лист4!B:M,12,1)</f>
        <v>0</v>
      </c>
      <c r="Q1168">
        <f>VLOOKUP(B1168,Лист4!B:N,13,1)</f>
        <v>0</v>
      </c>
    </row>
    <row r="1169" spans="1:17" x14ac:dyDescent="0.25">
      <c r="A1169" t="s">
        <v>1596</v>
      </c>
      <c r="B1169" t="s">
        <v>1597</v>
      </c>
      <c r="C1169">
        <v>162</v>
      </c>
      <c r="D1169" t="s">
        <v>10</v>
      </c>
      <c r="E1169">
        <v>1</v>
      </c>
      <c r="F1169">
        <v>162</v>
      </c>
      <c r="G1169">
        <v>1239</v>
      </c>
      <c r="H1169" t="s">
        <v>11</v>
      </c>
      <c r="I1169">
        <f t="shared" si="18"/>
        <v>162</v>
      </c>
      <c r="J1169" t="str">
        <f>VLOOKUP(B1169,Лист4!B:M,6,1)</f>
        <v>Bacteria</v>
      </c>
      <c r="K1169" t="str">
        <f>VLOOKUP(B1169,Лист4!B:M,7,1)</f>
        <v xml:space="preserve"> Firmicutes</v>
      </c>
      <c r="L1169" t="str">
        <f>VLOOKUP(B1169,Лист4!B:M,8,1)</f>
        <v xml:space="preserve"> Bacilli</v>
      </c>
      <c r="M1169" t="str">
        <f>VLOOKUP(B1169,Лист4!B:M,9,1)</f>
        <v xml:space="preserve"> Lactobacillales</v>
      </c>
      <c r="N1169" t="str">
        <f>VLOOKUP(B1169,Лист4!B:M,10,1)</f>
        <v xml:space="preserve"> Streptococcaceae</v>
      </c>
      <c r="O1169" t="str">
        <f>VLOOKUP(B1169,Лист4!B:M,11,1)</f>
        <v>Streptococcus</v>
      </c>
      <c r="P1169" t="str">
        <f>VLOOKUP(B1169,Лист4!B:M,12,1)</f>
        <v xml:space="preserve"> Streptococcus anginosus group.</v>
      </c>
      <c r="Q1169">
        <f>VLOOKUP(B1169,Лист4!B:N,13,1)</f>
        <v>0</v>
      </c>
    </row>
    <row r="1170" spans="1:17" x14ac:dyDescent="0.25">
      <c r="A1170" t="s">
        <v>1598</v>
      </c>
      <c r="B1170" t="s">
        <v>1599</v>
      </c>
      <c r="C1170">
        <v>500</v>
      </c>
      <c r="D1170" t="s">
        <v>14</v>
      </c>
      <c r="E1170">
        <v>31</v>
      </c>
      <c r="F1170">
        <v>306</v>
      </c>
      <c r="G1170">
        <v>7592</v>
      </c>
      <c r="H1170" t="s">
        <v>15</v>
      </c>
      <c r="I1170">
        <f t="shared" si="18"/>
        <v>276</v>
      </c>
      <c r="J1170" t="str">
        <f>VLOOKUP(B1170,Лист4!B:M,6,1)</f>
        <v>Bacteria</v>
      </c>
      <c r="K1170" t="str">
        <f>VLOOKUP(B1170,Лист4!B:M,7,1)</f>
        <v xml:space="preserve"> Firmicutes</v>
      </c>
      <c r="L1170" t="str">
        <f>VLOOKUP(B1170,Лист4!B:M,8,1)</f>
        <v xml:space="preserve"> Bacilli</v>
      </c>
      <c r="M1170" t="str">
        <f>VLOOKUP(B1170,Лист4!B:M,9,1)</f>
        <v xml:space="preserve"> Lactobacillales</v>
      </c>
      <c r="N1170" t="str">
        <f>VLOOKUP(B1170,Лист4!B:M,10,1)</f>
        <v xml:space="preserve"> Streptococcaceae</v>
      </c>
      <c r="O1170" t="str">
        <f>VLOOKUP(B1170,Лист4!B:M,11,1)</f>
        <v>Streptococcus</v>
      </c>
      <c r="P1170" t="str">
        <f>VLOOKUP(B1170,Лист4!B:M,12,1)</f>
        <v xml:space="preserve"> Streptococcus anginosus group.</v>
      </c>
      <c r="Q1170">
        <f>VLOOKUP(B1170,Лист4!B:N,13,1)</f>
        <v>0</v>
      </c>
    </row>
    <row r="1171" spans="1:17" x14ac:dyDescent="0.25">
      <c r="A1171" t="s">
        <v>1598</v>
      </c>
      <c r="B1171" t="s">
        <v>1599</v>
      </c>
      <c r="C1171">
        <v>500</v>
      </c>
      <c r="D1171" t="s">
        <v>10</v>
      </c>
      <c r="E1171">
        <v>319</v>
      </c>
      <c r="F1171">
        <v>500</v>
      </c>
      <c r="G1171">
        <v>1239</v>
      </c>
      <c r="H1171" t="s">
        <v>11</v>
      </c>
      <c r="I1171">
        <f t="shared" si="18"/>
        <v>182</v>
      </c>
      <c r="J1171" t="str">
        <f>VLOOKUP(B1171,Лист4!B:M,6,1)</f>
        <v>Bacteria</v>
      </c>
      <c r="K1171" t="str">
        <f>VLOOKUP(B1171,Лист4!B:M,7,1)</f>
        <v xml:space="preserve"> Firmicutes</v>
      </c>
      <c r="L1171" t="str">
        <f>VLOOKUP(B1171,Лист4!B:M,8,1)</f>
        <v xml:space="preserve"> Bacilli</v>
      </c>
      <c r="M1171" t="str">
        <f>VLOOKUP(B1171,Лист4!B:M,9,1)</f>
        <v xml:space="preserve"> Lactobacillales</v>
      </c>
      <c r="N1171" t="str">
        <f>VLOOKUP(B1171,Лист4!B:M,10,1)</f>
        <v xml:space="preserve"> Streptococcaceae</v>
      </c>
      <c r="O1171" t="str">
        <f>VLOOKUP(B1171,Лист4!B:M,11,1)</f>
        <v>Streptococcus</v>
      </c>
      <c r="P1171" t="str">
        <f>VLOOKUP(B1171,Лист4!B:M,12,1)</f>
        <v xml:space="preserve"> Streptococcus anginosus group.</v>
      </c>
      <c r="Q1171">
        <f>VLOOKUP(B1171,Лист4!B:N,13,1)</f>
        <v>0</v>
      </c>
    </row>
    <row r="1172" spans="1:17" x14ac:dyDescent="0.25">
      <c r="A1172" t="s">
        <v>1600</v>
      </c>
      <c r="B1172" t="s">
        <v>1601</v>
      </c>
      <c r="C1172">
        <v>501</v>
      </c>
      <c r="D1172" t="s">
        <v>14</v>
      </c>
      <c r="E1172">
        <v>31</v>
      </c>
      <c r="F1172">
        <v>307</v>
      </c>
      <c r="G1172">
        <v>7592</v>
      </c>
      <c r="H1172" t="s">
        <v>15</v>
      </c>
      <c r="I1172">
        <f t="shared" si="18"/>
        <v>277</v>
      </c>
      <c r="J1172" t="str">
        <f>VLOOKUP(B1172,Лист4!B:M,6,1)</f>
        <v>Bacteria</v>
      </c>
      <c r="K1172" t="str">
        <f>VLOOKUP(B1172,Лист4!B:M,7,1)</f>
        <v xml:space="preserve"> Firmicutes</v>
      </c>
      <c r="L1172" t="str">
        <f>VLOOKUP(B1172,Лист4!B:M,8,1)</f>
        <v xml:space="preserve"> Bacilli</v>
      </c>
      <c r="M1172" t="str">
        <f>VLOOKUP(B1172,Лист4!B:M,9,1)</f>
        <v xml:space="preserve"> Lactobacillales</v>
      </c>
      <c r="N1172" t="str">
        <f>VLOOKUP(B1172,Лист4!B:M,10,1)</f>
        <v xml:space="preserve"> Streptococcaceae</v>
      </c>
      <c r="O1172" t="str">
        <f>VLOOKUP(B1172,Лист4!B:M,11,1)</f>
        <v>Streptococcus.</v>
      </c>
      <c r="P1172">
        <f>VLOOKUP(B1172,Лист4!B:M,12,1)</f>
        <v>0</v>
      </c>
      <c r="Q1172">
        <f>VLOOKUP(B1172,Лист4!B:N,13,1)</f>
        <v>0</v>
      </c>
    </row>
    <row r="1173" spans="1:17" x14ac:dyDescent="0.25">
      <c r="A1173" t="s">
        <v>1600</v>
      </c>
      <c r="B1173" t="s">
        <v>1601</v>
      </c>
      <c r="C1173">
        <v>501</v>
      </c>
      <c r="D1173" t="s">
        <v>10</v>
      </c>
      <c r="E1173">
        <v>320</v>
      </c>
      <c r="F1173">
        <v>501</v>
      </c>
      <c r="G1173">
        <v>1239</v>
      </c>
      <c r="H1173" t="s">
        <v>11</v>
      </c>
      <c r="I1173">
        <f t="shared" si="18"/>
        <v>182</v>
      </c>
      <c r="J1173" t="str">
        <f>VLOOKUP(B1173,Лист4!B:M,6,1)</f>
        <v>Bacteria</v>
      </c>
      <c r="K1173" t="str">
        <f>VLOOKUP(B1173,Лист4!B:M,7,1)</f>
        <v xml:space="preserve"> Firmicutes</v>
      </c>
      <c r="L1173" t="str">
        <f>VLOOKUP(B1173,Лист4!B:M,8,1)</f>
        <v xml:space="preserve"> Bacilli</v>
      </c>
      <c r="M1173" t="str">
        <f>VLOOKUP(B1173,Лист4!B:M,9,1)</f>
        <v xml:space="preserve"> Lactobacillales</v>
      </c>
      <c r="N1173" t="str">
        <f>VLOOKUP(B1173,Лист4!B:M,10,1)</f>
        <v xml:space="preserve"> Streptococcaceae</v>
      </c>
      <c r="O1173" t="str">
        <f>VLOOKUP(B1173,Лист4!B:M,11,1)</f>
        <v>Streptococcus.</v>
      </c>
      <c r="P1173">
        <f>VLOOKUP(B1173,Лист4!B:M,12,1)</f>
        <v>0</v>
      </c>
      <c r="Q1173">
        <f>VLOOKUP(B1173,Лист4!B:N,13,1)</f>
        <v>0</v>
      </c>
    </row>
    <row r="1174" spans="1:17" x14ac:dyDescent="0.25">
      <c r="A1174" t="s">
        <v>1602</v>
      </c>
      <c r="B1174" t="s">
        <v>1603</v>
      </c>
      <c r="C1174">
        <v>373</v>
      </c>
      <c r="D1174" t="s">
        <v>14</v>
      </c>
      <c r="E1174">
        <v>5</v>
      </c>
      <c r="F1174">
        <v>172</v>
      </c>
      <c r="G1174">
        <v>7592</v>
      </c>
      <c r="H1174" t="s">
        <v>15</v>
      </c>
      <c r="I1174">
        <f t="shared" si="18"/>
        <v>168</v>
      </c>
      <c r="J1174" t="str">
        <f>VLOOKUP(B1174,Лист4!B:M,6,1)</f>
        <v>Bacteria</v>
      </c>
      <c r="K1174" t="str">
        <f>VLOOKUP(B1174,Лист4!B:M,7,1)</f>
        <v xml:space="preserve"> Firmicutes</v>
      </c>
      <c r="L1174" t="str">
        <f>VLOOKUP(B1174,Лист4!B:M,8,1)</f>
        <v xml:space="preserve"> Bacilli</v>
      </c>
      <c r="M1174" t="str">
        <f>VLOOKUP(B1174,Лист4!B:M,9,1)</f>
        <v xml:space="preserve"> Lactobacillales</v>
      </c>
      <c r="N1174" t="str">
        <f>VLOOKUP(B1174,Лист4!B:M,10,1)</f>
        <v xml:space="preserve"> Streptococcaceae</v>
      </c>
      <c r="O1174" t="str">
        <f>VLOOKUP(B1174,Лист4!B:M,11,1)</f>
        <v>Streptococcus.</v>
      </c>
      <c r="P1174">
        <f>VLOOKUP(B1174,Лист4!B:M,12,1)</f>
        <v>0</v>
      </c>
      <c r="Q1174">
        <f>VLOOKUP(B1174,Лист4!B:N,13,1)</f>
        <v>0</v>
      </c>
    </row>
    <row r="1175" spans="1:17" x14ac:dyDescent="0.25">
      <c r="A1175" t="s">
        <v>1602</v>
      </c>
      <c r="B1175" t="s">
        <v>1603</v>
      </c>
      <c r="C1175">
        <v>373</v>
      </c>
      <c r="D1175" t="s">
        <v>10</v>
      </c>
      <c r="E1175">
        <v>187</v>
      </c>
      <c r="F1175">
        <v>373</v>
      </c>
      <c r="G1175">
        <v>1239</v>
      </c>
      <c r="H1175" t="s">
        <v>11</v>
      </c>
      <c r="I1175">
        <f t="shared" si="18"/>
        <v>187</v>
      </c>
      <c r="J1175" t="str">
        <f>VLOOKUP(B1175,Лист4!B:M,6,1)</f>
        <v>Bacteria</v>
      </c>
      <c r="K1175" t="str">
        <f>VLOOKUP(B1175,Лист4!B:M,7,1)</f>
        <v xml:space="preserve"> Firmicutes</v>
      </c>
      <c r="L1175" t="str">
        <f>VLOOKUP(B1175,Лист4!B:M,8,1)</f>
        <v xml:space="preserve"> Bacilli</v>
      </c>
      <c r="M1175" t="str">
        <f>VLOOKUP(B1175,Лист4!B:M,9,1)</f>
        <v xml:space="preserve"> Lactobacillales</v>
      </c>
      <c r="N1175" t="str">
        <f>VLOOKUP(B1175,Лист4!B:M,10,1)</f>
        <v xml:space="preserve"> Streptococcaceae</v>
      </c>
      <c r="O1175" t="str">
        <f>VLOOKUP(B1175,Лист4!B:M,11,1)</f>
        <v>Streptococcus.</v>
      </c>
      <c r="P1175">
        <f>VLOOKUP(B1175,Лист4!B:M,12,1)</f>
        <v>0</v>
      </c>
      <c r="Q1175">
        <f>VLOOKUP(B1175,Лист4!B:N,13,1)</f>
        <v>0</v>
      </c>
    </row>
    <row r="1176" spans="1:17" x14ac:dyDescent="0.25">
      <c r="A1176" t="s">
        <v>1604</v>
      </c>
      <c r="B1176" t="s">
        <v>1605</v>
      </c>
      <c r="C1176">
        <v>302</v>
      </c>
      <c r="D1176" t="s">
        <v>14</v>
      </c>
      <c r="E1176">
        <v>1</v>
      </c>
      <c r="F1176">
        <v>107</v>
      </c>
      <c r="G1176">
        <v>7592</v>
      </c>
      <c r="H1176" t="s">
        <v>15</v>
      </c>
      <c r="I1176">
        <f t="shared" si="18"/>
        <v>107</v>
      </c>
      <c r="J1176" t="str">
        <f>VLOOKUP(B1176,Лист4!B:M,6,1)</f>
        <v>Bacteria</v>
      </c>
      <c r="K1176" t="str">
        <f>VLOOKUP(B1176,Лист4!B:M,7,1)</f>
        <v xml:space="preserve"> Firmicutes</v>
      </c>
      <c r="L1176" t="str">
        <f>VLOOKUP(B1176,Лист4!B:M,8,1)</f>
        <v xml:space="preserve"> Bacilli</v>
      </c>
      <c r="M1176" t="str">
        <f>VLOOKUP(B1176,Лист4!B:M,9,1)</f>
        <v xml:space="preserve"> Lactobacillales</v>
      </c>
      <c r="N1176" t="str">
        <f>VLOOKUP(B1176,Лист4!B:M,10,1)</f>
        <v xml:space="preserve"> Streptococcaceae</v>
      </c>
      <c r="O1176" t="str">
        <f>VLOOKUP(B1176,Лист4!B:M,11,1)</f>
        <v>Lactococcus.</v>
      </c>
      <c r="P1176">
        <f>VLOOKUP(B1176,Лист4!B:M,12,1)</f>
        <v>0</v>
      </c>
      <c r="Q1176">
        <f>VLOOKUP(B1176,Лист4!B:N,13,1)</f>
        <v>0</v>
      </c>
    </row>
    <row r="1177" spans="1:17" x14ac:dyDescent="0.25">
      <c r="A1177" t="s">
        <v>1604</v>
      </c>
      <c r="B1177" t="s">
        <v>1605</v>
      </c>
      <c r="C1177">
        <v>302</v>
      </c>
      <c r="D1177" t="s">
        <v>10</v>
      </c>
      <c r="E1177">
        <v>121</v>
      </c>
      <c r="F1177">
        <v>302</v>
      </c>
      <c r="G1177">
        <v>1239</v>
      </c>
      <c r="H1177" t="s">
        <v>11</v>
      </c>
      <c r="I1177">
        <f t="shared" si="18"/>
        <v>182</v>
      </c>
      <c r="J1177" t="str">
        <f>VLOOKUP(B1177,Лист4!B:M,6,1)</f>
        <v>Bacteria</v>
      </c>
      <c r="K1177" t="str">
        <f>VLOOKUP(B1177,Лист4!B:M,7,1)</f>
        <v xml:space="preserve"> Firmicutes</v>
      </c>
      <c r="L1177" t="str">
        <f>VLOOKUP(B1177,Лист4!B:M,8,1)</f>
        <v xml:space="preserve"> Bacilli</v>
      </c>
      <c r="M1177" t="str">
        <f>VLOOKUP(B1177,Лист4!B:M,9,1)</f>
        <v xml:space="preserve"> Lactobacillales</v>
      </c>
      <c r="N1177" t="str">
        <f>VLOOKUP(B1177,Лист4!B:M,10,1)</f>
        <v xml:space="preserve"> Streptococcaceae</v>
      </c>
      <c r="O1177" t="str">
        <f>VLOOKUP(B1177,Лист4!B:M,11,1)</f>
        <v>Lactococcus.</v>
      </c>
      <c r="P1177">
        <f>VLOOKUP(B1177,Лист4!B:M,12,1)</f>
        <v>0</v>
      </c>
      <c r="Q1177">
        <f>VLOOKUP(B1177,Лист4!B:N,13,1)</f>
        <v>0</v>
      </c>
    </row>
    <row r="1178" spans="1:17" x14ac:dyDescent="0.25">
      <c r="A1178" t="s">
        <v>1606</v>
      </c>
      <c r="B1178" t="s">
        <v>1607</v>
      </c>
      <c r="C1178">
        <v>501</v>
      </c>
      <c r="D1178" t="s">
        <v>14</v>
      </c>
      <c r="E1178">
        <v>31</v>
      </c>
      <c r="F1178">
        <v>307</v>
      </c>
      <c r="G1178">
        <v>7592</v>
      </c>
      <c r="H1178" t="s">
        <v>15</v>
      </c>
      <c r="I1178">
        <f t="shared" si="18"/>
        <v>277</v>
      </c>
      <c r="J1178" t="str">
        <f>VLOOKUP(B1178,Лист4!B:M,6,1)</f>
        <v>Bacteria</v>
      </c>
      <c r="K1178" t="str">
        <f>VLOOKUP(B1178,Лист4!B:M,7,1)</f>
        <v xml:space="preserve"> Firmicutes</v>
      </c>
      <c r="L1178" t="str">
        <f>VLOOKUP(B1178,Лист4!B:M,8,1)</f>
        <v xml:space="preserve"> Bacilli</v>
      </c>
      <c r="M1178" t="str">
        <f>VLOOKUP(B1178,Лист4!B:M,9,1)</f>
        <v xml:space="preserve"> Lactobacillales</v>
      </c>
      <c r="N1178" t="str">
        <f>VLOOKUP(B1178,Лист4!B:M,10,1)</f>
        <v xml:space="preserve"> Streptococcaceae</v>
      </c>
      <c r="O1178" t="str">
        <f>VLOOKUP(B1178,Лист4!B:M,11,1)</f>
        <v>Streptococcus.</v>
      </c>
      <c r="P1178">
        <f>VLOOKUP(B1178,Лист4!B:M,12,1)</f>
        <v>0</v>
      </c>
      <c r="Q1178">
        <f>VLOOKUP(B1178,Лист4!B:N,13,1)</f>
        <v>0</v>
      </c>
    </row>
    <row r="1179" spans="1:17" x14ac:dyDescent="0.25">
      <c r="A1179" t="s">
        <v>1606</v>
      </c>
      <c r="B1179" t="s">
        <v>1607</v>
      </c>
      <c r="C1179">
        <v>501</v>
      </c>
      <c r="D1179" t="s">
        <v>10</v>
      </c>
      <c r="E1179">
        <v>320</v>
      </c>
      <c r="F1179">
        <v>501</v>
      </c>
      <c r="G1179">
        <v>1239</v>
      </c>
      <c r="H1179" t="s">
        <v>11</v>
      </c>
      <c r="I1179">
        <f t="shared" si="18"/>
        <v>182</v>
      </c>
      <c r="J1179" t="str">
        <f>VLOOKUP(B1179,Лист4!B:M,6,1)</f>
        <v>Bacteria</v>
      </c>
      <c r="K1179" t="str">
        <f>VLOOKUP(B1179,Лист4!B:M,7,1)</f>
        <v xml:space="preserve"> Firmicutes</v>
      </c>
      <c r="L1179" t="str">
        <f>VLOOKUP(B1179,Лист4!B:M,8,1)</f>
        <v xml:space="preserve"> Bacilli</v>
      </c>
      <c r="M1179" t="str">
        <f>VLOOKUP(B1179,Лист4!B:M,9,1)</f>
        <v xml:space="preserve"> Lactobacillales</v>
      </c>
      <c r="N1179" t="str">
        <f>VLOOKUP(B1179,Лист4!B:M,10,1)</f>
        <v xml:space="preserve"> Streptococcaceae</v>
      </c>
      <c r="O1179" t="str">
        <f>VLOOKUP(B1179,Лист4!B:M,11,1)</f>
        <v>Streptococcus.</v>
      </c>
      <c r="P1179">
        <f>VLOOKUP(B1179,Лист4!B:M,12,1)</f>
        <v>0</v>
      </c>
      <c r="Q1179">
        <f>VLOOKUP(B1179,Лист4!B:N,13,1)</f>
        <v>0</v>
      </c>
    </row>
    <row r="1180" spans="1:17" x14ac:dyDescent="0.25">
      <c r="A1180" t="s">
        <v>1608</v>
      </c>
      <c r="B1180" t="s">
        <v>1609</v>
      </c>
      <c r="C1180">
        <v>501</v>
      </c>
      <c r="D1180" t="s">
        <v>14</v>
      </c>
      <c r="E1180">
        <v>31</v>
      </c>
      <c r="F1180">
        <v>307</v>
      </c>
      <c r="G1180">
        <v>7592</v>
      </c>
      <c r="H1180" t="s">
        <v>15</v>
      </c>
      <c r="I1180">
        <f t="shared" si="18"/>
        <v>277</v>
      </c>
      <c r="J1180" t="str">
        <f>VLOOKUP(B1180,Лист4!B:M,6,1)</f>
        <v>Bacteria</v>
      </c>
      <c r="K1180" t="str">
        <f>VLOOKUP(B1180,Лист4!B:M,7,1)</f>
        <v xml:space="preserve"> Firmicutes</v>
      </c>
      <c r="L1180" t="str">
        <f>VLOOKUP(B1180,Лист4!B:M,8,1)</f>
        <v xml:space="preserve"> Bacilli</v>
      </c>
      <c r="M1180" t="str">
        <f>VLOOKUP(B1180,Лист4!B:M,9,1)</f>
        <v xml:space="preserve"> Lactobacillales</v>
      </c>
      <c r="N1180" t="str">
        <f>VLOOKUP(B1180,Лист4!B:M,10,1)</f>
        <v xml:space="preserve"> Streptococcaceae</v>
      </c>
      <c r="O1180" t="str">
        <f>VLOOKUP(B1180,Лист4!B:M,11,1)</f>
        <v>Streptococcus.</v>
      </c>
      <c r="P1180">
        <f>VLOOKUP(B1180,Лист4!B:M,12,1)</f>
        <v>0</v>
      </c>
      <c r="Q1180">
        <f>VLOOKUP(B1180,Лист4!B:N,13,1)</f>
        <v>0</v>
      </c>
    </row>
    <row r="1181" spans="1:17" x14ac:dyDescent="0.25">
      <c r="A1181" t="s">
        <v>1608</v>
      </c>
      <c r="B1181" t="s">
        <v>1609</v>
      </c>
      <c r="C1181">
        <v>501</v>
      </c>
      <c r="D1181" t="s">
        <v>10</v>
      </c>
      <c r="E1181">
        <v>320</v>
      </c>
      <c r="F1181">
        <v>501</v>
      </c>
      <c r="G1181">
        <v>1239</v>
      </c>
      <c r="H1181" t="s">
        <v>11</v>
      </c>
      <c r="I1181">
        <f t="shared" si="18"/>
        <v>182</v>
      </c>
      <c r="J1181" t="str">
        <f>VLOOKUP(B1181,Лист4!B:M,6,1)</f>
        <v>Bacteria</v>
      </c>
      <c r="K1181" t="str">
        <f>VLOOKUP(B1181,Лист4!B:M,7,1)</f>
        <v xml:space="preserve"> Firmicutes</v>
      </c>
      <c r="L1181" t="str">
        <f>VLOOKUP(B1181,Лист4!B:M,8,1)</f>
        <v xml:space="preserve"> Bacilli</v>
      </c>
      <c r="M1181" t="str">
        <f>VLOOKUP(B1181,Лист4!B:M,9,1)</f>
        <v xml:space="preserve"> Lactobacillales</v>
      </c>
      <c r="N1181" t="str">
        <f>VLOOKUP(B1181,Лист4!B:M,10,1)</f>
        <v xml:space="preserve"> Streptococcaceae</v>
      </c>
      <c r="O1181" t="str">
        <f>VLOOKUP(B1181,Лист4!B:M,11,1)</f>
        <v>Streptococcus.</v>
      </c>
      <c r="P1181">
        <f>VLOOKUP(B1181,Лист4!B:M,12,1)</f>
        <v>0</v>
      </c>
      <c r="Q1181">
        <f>VLOOKUP(B1181,Лист4!B:N,13,1)</f>
        <v>0</v>
      </c>
    </row>
    <row r="1182" spans="1:17" x14ac:dyDescent="0.25">
      <c r="A1182" t="s">
        <v>1610</v>
      </c>
      <c r="B1182" t="s">
        <v>1611</v>
      </c>
      <c r="C1182">
        <v>501</v>
      </c>
      <c r="D1182" t="s">
        <v>14</v>
      </c>
      <c r="E1182">
        <v>31</v>
      </c>
      <c r="F1182">
        <v>307</v>
      </c>
      <c r="G1182">
        <v>7592</v>
      </c>
      <c r="H1182" t="s">
        <v>15</v>
      </c>
      <c r="I1182">
        <f t="shared" si="18"/>
        <v>277</v>
      </c>
      <c r="J1182" t="str">
        <f>VLOOKUP(B1182,Лист4!B:M,6,1)</f>
        <v>Bacteria</v>
      </c>
      <c r="K1182" t="str">
        <f>VLOOKUP(B1182,Лист4!B:M,7,1)</f>
        <v xml:space="preserve"> Firmicutes</v>
      </c>
      <c r="L1182" t="str">
        <f>VLOOKUP(B1182,Лист4!B:M,8,1)</f>
        <v xml:space="preserve"> Bacilli</v>
      </c>
      <c r="M1182" t="str">
        <f>VLOOKUP(B1182,Лист4!B:M,9,1)</f>
        <v xml:space="preserve"> Lactobacillales</v>
      </c>
      <c r="N1182" t="str">
        <f>VLOOKUP(B1182,Лист4!B:M,10,1)</f>
        <v xml:space="preserve"> Streptococcaceae</v>
      </c>
      <c r="O1182" t="str">
        <f>VLOOKUP(B1182,Лист4!B:M,11,1)</f>
        <v>Streptococcus.</v>
      </c>
      <c r="P1182">
        <f>VLOOKUP(B1182,Лист4!B:M,12,1)</f>
        <v>0</v>
      </c>
      <c r="Q1182">
        <f>VLOOKUP(B1182,Лист4!B:N,13,1)</f>
        <v>0</v>
      </c>
    </row>
    <row r="1183" spans="1:17" x14ac:dyDescent="0.25">
      <c r="A1183" t="s">
        <v>1610</v>
      </c>
      <c r="B1183" t="s">
        <v>1611</v>
      </c>
      <c r="C1183">
        <v>501</v>
      </c>
      <c r="D1183" t="s">
        <v>10</v>
      </c>
      <c r="E1183">
        <v>320</v>
      </c>
      <c r="F1183">
        <v>501</v>
      </c>
      <c r="G1183">
        <v>1239</v>
      </c>
      <c r="H1183" t="s">
        <v>11</v>
      </c>
      <c r="I1183">
        <f t="shared" si="18"/>
        <v>182</v>
      </c>
      <c r="J1183" t="str">
        <f>VLOOKUP(B1183,Лист4!B:M,6,1)</f>
        <v>Bacteria</v>
      </c>
      <c r="K1183" t="str">
        <f>VLOOKUP(B1183,Лист4!B:M,7,1)</f>
        <v xml:space="preserve"> Firmicutes</v>
      </c>
      <c r="L1183" t="str">
        <f>VLOOKUP(B1183,Лист4!B:M,8,1)</f>
        <v xml:space="preserve"> Bacilli</v>
      </c>
      <c r="M1183" t="str">
        <f>VLOOKUP(B1183,Лист4!B:M,9,1)</f>
        <v xml:space="preserve"> Lactobacillales</v>
      </c>
      <c r="N1183" t="str">
        <f>VLOOKUP(B1183,Лист4!B:M,10,1)</f>
        <v xml:space="preserve"> Streptococcaceae</v>
      </c>
      <c r="O1183" t="str">
        <f>VLOOKUP(B1183,Лист4!B:M,11,1)</f>
        <v>Streptococcus.</v>
      </c>
      <c r="P1183">
        <f>VLOOKUP(B1183,Лист4!B:M,12,1)</f>
        <v>0</v>
      </c>
      <c r="Q1183">
        <f>VLOOKUP(B1183,Лист4!B:N,13,1)</f>
        <v>0</v>
      </c>
    </row>
    <row r="1184" spans="1:17" x14ac:dyDescent="0.25">
      <c r="A1184" t="s">
        <v>1612</v>
      </c>
      <c r="B1184" t="s">
        <v>1613</v>
      </c>
      <c r="C1184">
        <v>501</v>
      </c>
      <c r="D1184" t="s">
        <v>14</v>
      </c>
      <c r="E1184">
        <v>31</v>
      </c>
      <c r="F1184">
        <v>307</v>
      </c>
      <c r="G1184">
        <v>7592</v>
      </c>
      <c r="H1184" t="s">
        <v>15</v>
      </c>
      <c r="I1184">
        <f t="shared" si="18"/>
        <v>277</v>
      </c>
      <c r="J1184" t="str">
        <f>VLOOKUP(B1184,Лист4!B:M,6,1)</f>
        <v>Bacteria</v>
      </c>
      <c r="K1184" t="str">
        <f>VLOOKUP(B1184,Лист4!B:M,7,1)</f>
        <v xml:space="preserve"> Firmicutes</v>
      </c>
      <c r="L1184" t="str">
        <f>VLOOKUP(B1184,Лист4!B:M,8,1)</f>
        <v xml:space="preserve"> Bacilli</v>
      </c>
      <c r="M1184" t="str">
        <f>VLOOKUP(B1184,Лист4!B:M,9,1)</f>
        <v xml:space="preserve"> Lactobacillales</v>
      </c>
      <c r="N1184" t="str">
        <f>VLOOKUP(B1184,Лист4!B:M,10,1)</f>
        <v xml:space="preserve"> Streptococcaceae</v>
      </c>
      <c r="O1184" t="str">
        <f>VLOOKUP(B1184,Лист4!B:M,11,1)</f>
        <v>Streptococcus.</v>
      </c>
      <c r="P1184">
        <f>VLOOKUP(B1184,Лист4!B:M,12,1)</f>
        <v>0</v>
      </c>
      <c r="Q1184">
        <f>VLOOKUP(B1184,Лист4!B:N,13,1)</f>
        <v>0</v>
      </c>
    </row>
    <row r="1185" spans="1:17" x14ac:dyDescent="0.25">
      <c r="A1185" t="s">
        <v>1612</v>
      </c>
      <c r="B1185" t="s">
        <v>1613</v>
      </c>
      <c r="C1185">
        <v>501</v>
      </c>
      <c r="D1185" t="s">
        <v>10</v>
      </c>
      <c r="E1185">
        <v>320</v>
      </c>
      <c r="F1185">
        <v>501</v>
      </c>
      <c r="G1185">
        <v>1239</v>
      </c>
      <c r="H1185" t="s">
        <v>11</v>
      </c>
      <c r="I1185">
        <f t="shared" si="18"/>
        <v>182</v>
      </c>
      <c r="J1185" t="str">
        <f>VLOOKUP(B1185,Лист4!B:M,6,1)</f>
        <v>Bacteria</v>
      </c>
      <c r="K1185" t="str">
        <f>VLOOKUP(B1185,Лист4!B:M,7,1)</f>
        <v xml:space="preserve"> Firmicutes</v>
      </c>
      <c r="L1185" t="str">
        <f>VLOOKUP(B1185,Лист4!B:M,8,1)</f>
        <v xml:space="preserve"> Bacilli</v>
      </c>
      <c r="M1185" t="str">
        <f>VLOOKUP(B1185,Лист4!B:M,9,1)</f>
        <v xml:space="preserve"> Lactobacillales</v>
      </c>
      <c r="N1185" t="str">
        <f>VLOOKUP(B1185,Лист4!B:M,10,1)</f>
        <v xml:space="preserve"> Streptococcaceae</v>
      </c>
      <c r="O1185" t="str">
        <f>VLOOKUP(B1185,Лист4!B:M,11,1)</f>
        <v>Streptococcus.</v>
      </c>
      <c r="P1185">
        <f>VLOOKUP(B1185,Лист4!B:M,12,1)</f>
        <v>0</v>
      </c>
      <c r="Q1185">
        <f>VLOOKUP(B1185,Лист4!B:N,13,1)</f>
        <v>0</v>
      </c>
    </row>
    <row r="1186" spans="1:17" x14ac:dyDescent="0.25">
      <c r="A1186" t="s">
        <v>1614</v>
      </c>
      <c r="B1186" t="s">
        <v>1615</v>
      </c>
      <c r="C1186">
        <v>501</v>
      </c>
      <c r="D1186" t="s">
        <v>14</v>
      </c>
      <c r="E1186">
        <v>31</v>
      </c>
      <c r="F1186">
        <v>307</v>
      </c>
      <c r="G1186">
        <v>7592</v>
      </c>
      <c r="H1186" t="s">
        <v>15</v>
      </c>
      <c r="I1186">
        <f t="shared" si="18"/>
        <v>277</v>
      </c>
      <c r="J1186" t="str">
        <f>VLOOKUP(B1186,Лист4!B:M,6,1)</f>
        <v>Bacteria</v>
      </c>
      <c r="K1186" t="str">
        <f>VLOOKUP(B1186,Лист4!B:M,7,1)</f>
        <v xml:space="preserve"> Firmicutes</v>
      </c>
      <c r="L1186" t="str">
        <f>VLOOKUP(B1186,Лист4!B:M,8,1)</f>
        <v xml:space="preserve"> Bacilli</v>
      </c>
      <c r="M1186" t="str">
        <f>VLOOKUP(B1186,Лист4!B:M,9,1)</f>
        <v xml:space="preserve"> Lactobacillales</v>
      </c>
      <c r="N1186" t="str">
        <f>VLOOKUP(B1186,Лист4!B:M,10,1)</f>
        <v xml:space="preserve"> Streptococcaceae</v>
      </c>
      <c r="O1186" t="str">
        <f>VLOOKUP(B1186,Лист4!B:M,11,1)</f>
        <v>Streptococcus.</v>
      </c>
      <c r="P1186">
        <f>VLOOKUP(B1186,Лист4!B:M,12,1)</f>
        <v>0</v>
      </c>
      <c r="Q1186">
        <f>VLOOKUP(B1186,Лист4!B:N,13,1)</f>
        <v>0</v>
      </c>
    </row>
    <row r="1187" spans="1:17" x14ac:dyDescent="0.25">
      <c r="A1187" t="s">
        <v>1614</v>
      </c>
      <c r="B1187" t="s">
        <v>1615</v>
      </c>
      <c r="C1187">
        <v>501</v>
      </c>
      <c r="D1187" t="s">
        <v>10</v>
      </c>
      <c r="E1187">
        <v>320</v>
      </c>
      <c r="F1187">
        <v>501</v>
      </c>
      <c r="G1187">
        <v>1239</v>
      </c>
      <c r="H1187" t="s">
        <v>11</v>
      </c>
      <c r="I1187">
        <f t="shared" si="18"/>
        <v>182</v>
      </c>
      <c r="J1187" t="str">
        <f>VLOOKUP(B1187,Лист4!B:M,6,1)</f>
        <v>Bacteria</v>
      </c>
      <c r="K1187" t="str">
        <f>VLOOKUP(B1187,Лист4!B:M,7,1)</f>
        <v xml:space="preserve"> Firmicutes</v>
      </c>
      <c r="L1187" t="str">
        <f>VLOOKUP(B1187,Лист4!B:M,8,1)</f>
        <v xml:space="preserve"> Bacilli</v>
      </c>
      <c r="M1187" t="str">
        <f>VLOOKUP(B1187,Лист4!B:M,9,1)</f>
        <v xml:space="preserve"> Lactobacillales</v>
      </c>
      <c r="N1187" t="str">
        <f>VLOOKUP(B1187,Лист4!B:M,10,1)</f>
        <v xml:space="preserve"> Streptococcaceae</v>
      </c>
      <c r="O1187" t="str">
        <f>VLOOKUP(B1187,Лист4!B:M,11,1)</f>
        <v>Streptococcus.</v>
      </c>
      <c r="P1187">
        <f>VLOOKUP(B1187,Лист4!B:M,12,1)</f>
        <v>0</v>
      </c>
      <c r="Q1187">
        <f>VLOOKUP(B1187,Лист4!B:N,13,1)</f>
        <v>0</v>
      </c>
    </row>
    <row r="1188" spans="1:17" x14ac:dyDescent="0.25">
      <c r="A1188" t="s">
        <v>1616</v>
      </c>
      <c r="B1188" t="s">
        <v>1617</v>
      </c>
      <c r="C1188">
        <v>501</v>
      </c>
      <c r="D1188" t="s">
        <v>14</v>
      </c>
      <c r="E1188">
        <v>31</v>
      </c>
      <c r="F1188">
        <v>307</v>
      </c>
      <c r="G1188">
        <v>7592</v>
      </c>
      <c r="H1188" t="s">
        <v>15</v>
      </c>
      <c r="I1188">
        <f t="shared" si="18"/>
        <v>277</v>
      </c>
      <c r="J1188" t="str">
        <f>VLOOKUP(B1188,Лист4!B:M,6,1)</f>
        <v>Bacteria</v>
      </c>
      <c r="K1188" t="str">
        <f>VLOOKUP(B1188,Лист4!B:M,7,1)</f>
        <v xml:space="preserve"> Firmicutes</v>
      </c>
      <c r="L1188" t="str">
        <f>VLOOKUP(B1188,Лист4!B:M,8,1)</f>
        <v xml:space="preserve"> Bacilli</v>
      </c>
      <c r="M1188" t="str">
        <f>VLOOKUP(B1188,Лист4!B:M,9,1)</f>
        <v xml:space="preserve"> Lactobacillales</v>
      </c>
      <c r="N1188" t="str">
        <f>VLOOKUP(B1188,Лист4!B:M,10,1)</f>
        <v xml:space="preserve"> Streptococcaceae</v>
      </c>
      <c r="O1188" t="str">
        <f>VLOOKUP(B1188,Лист4!B:M,11,1)</f>
        <v>Streptococcus.</v>
      </c>
      <c r="P1188">
        <f>VLOOKUP(B1188,Лист4!B:M,12,1)</f>
        <v>0</v>
      </c>
      <c r="Q1188">
        <f>VLOOKUP(B1188,Лист4!B:N,13,1)</f>
        <v>0</v>
      </c>
    </row>
    <row r="1189" spans="1:17" x14ac:dyDescent="0.25">
      <c r="A1189" t="s">
        <v>1616</v>
      </c>
      <c r="B1189" t="s">
        <v>1617</v>
      </c>
      <c r="C1189">
        <v>501</v>
      </c>
      <c r="D1189" t="s">
        <v>10</v>
      </c>
      <c r="E1189">
        <v>320</v>
      </c>
      <c r="F1189">
        <v>501</v>
      </c>
      <c r="G1189">
        <v>1239</v>
      </c>
      <c r="H1189" t="s">
        <v>11</v>
      </c>
      <c r="I1189">
        <f t="shared" si="18"/>
        <v>182</v>
      </c>
      <c r="J1189" t="str">
        <f>VLOOKUP(B1189,Лист4!B:M,6,1)</f>
        <v>Bacteria</v>
      </c>
      <c r="K1189" t="str">
        <f>VLOOKUP(B1189,Лист4!B:M,7,1)</f>
        <v xml:space="preserve"> Firmicutes</v>
      </c>
      <c r="L1189" t="str">
        <f>VLOOKUP(B1189,Лист4!B:M,8,1)</f>
        <v xml:space="preserve"> Bacilli</v>
      </c>
      <c r="M1189" t="str">
        <f>VLOOKUP(B1189,Лист4!B:M,9,1)</f>
        <v xml:space="preserve"> Lactobacillales</v>
      </c>
      <c r="N1189" t="str">
        <f>VLOOKUP(B1189,Лист4!B:M,10,1)</f>
        <v xml:space="preserve"> Streptococcaceae</v>
      </c>
      <c r="O1189" t="str">
        <f>VLOOKUP(B1189,Лист4!B:M,11,1)</f>
        <v>Streptococcus.</v>
      </c>
      <c r="P1189">
        <f>VLOOKUP(B1189,Лист4!B:M,12,1)</f>
        <v>0</v>
      </c>
      <c r="Q1189">
        <f>VLOOKUP(B1189,Лист4!B:N,13,1)</f>
        <v>0</v>
      </c>
    </row>
    <row r="1190" spans="1:17" x14ac:dyDescent="0.25">
      <c r="A1190" t="s">
        <v>1618</v>
      </c>
      <c r="B1190" t="s">
        <v>1619</v>
      </c>
      <c r="C1190">
        <v>501</v>
      </c>
      <c r="D1190" t="s">
        <v>14</v>
      </c>
      <c r="E1190">
        <v>31</v>
      </c>
      <c r="F1190">
        <v>307</v>
      </c>
      <c r="G1190">
        <v>7592</v>
      </c>
      <c r="H1190" t="s">
        <v>15</v>
      </c>
      <c r="I1190">
        <f t="shared" si="18"/>
        <v>277</v>
      </c>
      <c r="J1190" t="str">
        <f>VLOOKUP(B1190,Лист4!B:M,6,1)</f>
        <v>Bacteria</v>
      </c>
      <c r="K1190" t="str">
        <f>VLOOKUP(B1190,Лист4!B:M,7,1)</f>
        <v xml:space="preserve"> Firmicutes</v>
      </c>
      <c r="L1190" t="str">
        <f>VLOOKUP(B1190,Лист4!B:M,8,1)</f>
        <v xml:space="preserve"> Bacilli</v>
      </c>
      <c r="M1190" t="str">
        <f>VLOOKUP(B1190,Лист4!B:M,9,1)</f>
        <v xml:space="preserve"> Lactobacillales</v>
      </c>
      <c r="N1190" t="str">
        <f>VLOOKUP(B1190,Лист4!B:M,10,1)</f>
        <v xml:space="preserve"> Streptococcaceae</v>
      </c>
      <c r="O1190" t="str">
        <f>VLOOKUP(B1190,Лист4!B:M,11,1)</f>
        <v>Streptococcus.</v>
      </c>
      <c r="P1190">
        <f>VLOOKUP(B1190,Лист4!B:M,12,1)</f>
        <v>0</v>
      </c>
      <c r="Q1190">
        <f>VLOOKUP(B1190,Лист4!B:N,13,1)</f>
        <v>0</v>
      </c>
    </row>
    <row r="1191" spans="1:17" x14ac:dyDescent="0.25">
      <c r="A1191" t="s">
        <v>1618</v>
      </c>
      <c r="B1191" t="s">
        <v>1619</v>
      </c>
      <c r="C1191">
        <v>501</v>
      </c>
      <c r="D1191" t="s">
        <v>10</v>
      </c>
      <c r="E1191">
        <v>320</v>
      </c>
      <c r="F1191">
        <v>501</v>
      </c>
      <c r="G1191">
        <v>1239</v>
      </c>
      <c r="H1191" t="s">
        <v>11</v>
      </c>
      <c r="I1191">
        <f t="shared" si="18"/>
        <v>182</v>
      </c>
      <c r="J1191" t="str">
        <f>VLOOKUP(B1191,Лист4!B:M,6,1)</f>
        <v>Bacteria</v>
      </c>
      <c r="K1191" t="str">
        <f>VLOOKUP(B1191,Лист4!B:M,7,1)</f>
        <v xml:space="preserve"> Firmicutes</v>
      </c>
      <c r="L1191" t="str">
        <f>VLOOKUP(B1191,Лист4!B:M,8,1)</f>
        <v xml:space="preserve"> Bacilli</v>
      </c>
      <c r="M1191" t="str">
        <f>VLOOKUP(B1191,Лист4!B:M,9,1)</f>
        <v xml:space="preserve"> Lactobacillales</v>
      </c>
      <c r="N1191" t="str">
        <f>VLOOKUP(B1191,Лист4!B:M,10,1)</f>
        <v xml:space="preserve"> Streptococcaceae</v>
      </c>
      <c r="O1191" t="str">
        <f>VLOOKUP(B1191,Лист4!B:M,11,1)</f>
        <v>Streptococcus.</v>
      </c>
      <c r="P1191">
        <f>VLOOKUP(B1191,Лист4!B:M,12,1)</f>
        <v>0</v>
      </c>
      <c r="Q1191">
        <f>VLOOKUP(B1191,Лист4!B:N,13,1)</f>
        <v>0</v>
      </c>
    </row>
    <row r="1192" spans="1:17" x14ac:dyDescent="0.25">
      <c r="A1192" t="s">
        <v>1620</v>
      </c>
      <c r="B1192" t="s">
        <v>1621</v>
      </c>
      <c r="C1192">
        <v>501</v>
      </c>
      <c r="D1192" t="s">
        <v>14</v>
      </c>
      <c r="E1192">
        <v>31</v>
      </c>
      <c r="F1192">
        <v>307</v>
      </c>
      <c r="G1192">
        <v>7592</v>
      </c>
      <c r="H1192" t="s">
        <v>15</v>
      </c>
      <c r="I1192">
        <f t="shared" si="18"/>
        <v>277</v>
      </c>
      <c r="J1192" t="str">
        <f>VLOOKUP(B1192,Лист4!B:M,6,1)</f>
        <v>Bacteria</v>
      </c>
      <c r="K1192" t="str">
        <f>VLOOKUP(B1192,Лист4!B:M,7,1)</f>
        <v xml:space="preserve"> Firmicutes</v>
      </c>
      <c r="L1192" t="str">
        <f>VLOOKUP(B1192,Лист4!B:M,8,1)</f>
        <v xml:space="preserve"> Bacilli</v>
      </c>
      <c r="M1192" t="str">
        <f>VLOOKUP(B1192,Лист4!B:M,9,1)</f>
        <v xml:space="preserve"> Lactobacillales</v>
      </c>
      <c r="N1192" t="str">
        <f>VLOOKUP(B1192,Лист4!B:M,10,1)</f>
        <v xml:space="preserve"> Streptococcaceae</v>
      </c>
      <c r="O1192" t="str">
        <f>VLOOKUP(B1192,Лист4!B:M,11,1)</f>
        <v>Streptococcus.</v>
      </c>
      <c r="P1192">
        <f>VLOOKUP(B1192,Лист4!B:M,12,1)</f>
        <v>0</v>
      </c>
      <c r="Q1192">
        <f>VLOOKUP(B1192,Лист4!B:N,13,1)</f>
        <v>0</v>
      </c>
    </row>
    <row r="1193" spans="1:17" x14ac:dyDescent="0.25">
      <c r="A1193" t="s">
        <v>1620</v>
      </c>
      <c r="B1193" t="s">
        <v>1621</v>
      </c>
      <c r="C1193">
        <v>501</v>
      </c>
      <c r="D1193" t="s">
        <v>10</v>
      </c>
      <c r="E1193">
        <v>320</v>
      </c>
      <c r="F1193">
        <v>501</v>
      </c>
      <c r="G1193">
        <v>1239</v>
      </c>
      <c r="H1193" t="s">
        <v>11</v>
      </c>
      <c r="I1193">
        <f t="shared" si="18"/>
        <v>182</v>
      </c>
      <c r="J1193" t="str">
        <f>VLOOKUP(B1193,Лист4!B:M,6,1)</f>
        <v>Bacteria</v>
      </c>
      <c r="K1193" t="str">
        <f>VLOOKUP(B1193,Лист4!B:M,7,1)</f>
        <v xml:space="preserve"> Firmicutes</v>
      </c>
      <c r="L1193" t="str">
        <f>VLOOKUP(B1193,Лист4!B:M,8,1)</f>
        <v xml:space="preserve"> Bacilli</v>
      </c>
      <c r="M1193" t="str">
        <f>VLOOKUP(B1193,Лист4!B:M,9,1)</f>
        <v xml:space="preserve"> Lactobacillales</v>
      </c>
      <c r="N1193" t="str">
        <f>VLOOKUP(B1193,Лист4!B:M,10,1)</f>
        <v xml:space="preserve"> Streptococcaceae</v>
      </c>
      <c r="O1193" t="str">
        <f>VLOOKUP(B1193,Лист4!B:M,11,1)</f>
        <v>Streptococcus.</v>
      </c>
      <c r="P1193">
        <f>VLOOKUP(B1193,Лист4!B:M,12,1)</f>
        <v>0</v>
      </c>
      <c r="Q1193">
        <f>VLOOKUP(B1193,Лист4!B:N,13,1)</f>
        <v>0</v>
      </c>
    </row>
    <row r="1194" spans="1:17" x14ac:dyDescent="0.25">
      <c r="A1194" t="s">
        <v>1622</v>
      </c>
      <c r="B1194" t="s">
        <v>1623</v>
      </c>
      <c r="C1194">
        <v>501</v>
      </c>
      <c r="D1194" t="s">
        <v>14</v>
      </c>
      <c r="E1194">
        <v>31</v>
      </c>
      <c r="F1194">
        <v>307</v>
      </c>
      <c r="G1194">
        <v>7592</v>
      </c>
      <c r="H1194" t="s">
        <v>15</v>
      </c>
      <c r="I1194">
        <f t="shared" si="18"/>
        <v>277</v>
      </c>
      <c r="J1194" t="str">
        <f>VLOOKUP(B1194,Лист4!B:M,6,1)</f>
        <v>Bacteria</v>
      </c>
      <c r="K1194" t="str">
        <f>VLOOKUP(B1194,Лист4!B:M,7,1)</f>
        <v xml:space="preserve"> Firmicutes</v>
      </c>
      <c r="L1194" t="str">
        <f>VLOOKUP(B1194,Лист4!B:M,8,1)</f>
        <v xml:space="preserve"> Bacilli</v>
      </c>
      <c r="M1194" t="str">
        <f>VLOOKUP(B1194,Лист4!B:M,9,1)</f>
        <v xml:space="preserve"> Lactobacillales</v>
      </c>
      <c r="N1194" t="str">
        <f>VLOOKUP(B1194,Лист4!B:M,10,1)</f>
        <v xml:space="preserve"> Streptococcaceae</v>
      </c>
      <c r="O1194" t="str">
        <f>VLOOKUP(B1194,Лист4!B:M,11,1)</f>
        <v>Streptococcus.</v>
      </c>
      <c r="P1194">
        <f>VLOOKUP(B1194,Лист4!B:M,12,1)</f>
        <v>0</v>
      </c>
      <c r="Q1194">
        <f>VLOOKUP(B1194,Лист4!B:N,13,1)</f>
        <v>0</v>
      </c>
    </row>
    <row r="1195" spans="1:17" x14ac:dyDescent="0.25">
      <c r="A1195" t="s">
        <v>1622</v>
      </c>
      <c r="B1195" t="s">
        <v>1623</v>
      </c>
      <c r="C1195">
        <v>501</v>
      </c>
      <c r="D1195" t="s">
        <v>10</v>
      </c>
      <c r="E1195">
        <v>320</v>
      </c>
      <c r="F1195">
        <v>501</v>
      </c>
      <c r="G1195">
        <v>1239</v>
      </c>
      <c r="H1195" t="s">
        <v>11</v>
      </c>
      <c r="I1195">
        <f t="shared" si="18"/>
        <v>182</v>
      </c>
      <c r="J1195" t="str">
        <f>VLOOKUP(B1195,Лист4!B:M,6,1)</f>
        <v>Bacteria</v>
      </c>
      <c r="K1195" t="str">
        <f>VLOOKUP(B1195,Лист4!B:M,7,1)</f>
        <v xml:space="preserve"> Firmicutes</v>
      </c>
      <c r="L1195" t="str">
        <f>VLOOKUP(B1195,Лист4!B:M,8,1)</f>
        <v xml:space="preserve"> Bacilli</v>
      </c>
      <c r="M1195" t="str">
        <f>VLOOKUP(B1195,Лист4!B:M,9,1)</f>
        <v xml:space="preserve"> Lactobacillales</v>
      </c>
      <c r="N1195" t="str">
        <f>VLOOKUP(B1195,Лист4!B:M,10,1)</f>
        <v xml:space="preserve"> Streptococcaceae</v>
      </c>
      <c r="O1195" t="str">
        <f>VLOOKUP(B1195,Лист4!B:M,11,1)</f>
        <v>Streptococcus.</v>
      </c>
      <c r="P1195">
        <f>VLOOKUP(B1195,Лист4!B:M,12,1)</f>
        <v>0</v>
      </c>
      <c r="Q1195">
        <f>VLOOKUP(B1195,Лист4!B:N,13,1)</f>
        <v>0</v>
      </c>
    </row>
    <row r="1196" spans="1:17" x14ac:dyDescent="0.25">
      <c r="A1196" t="s">
        <v>1624</v>
      </c>
      <c r="B1196" t="s">
        <v>1625</v>
      </c>
      <c r="C1196">
        <v>501</v>
      </c>
      <c r="D1196" t="s">
        <v>14</v>
      </c>
      <c r="E1196">
        <v>31</v>
      </c>
      <c r="F1196">
        <v>307</v>
      </c>
      <c r="G1196">
        <v>7592</v>
      </c>
      <c r="H1196" t="s">
        <v>15</v>
      </c>
      <c r="I1196">
        <f t="shared" si="18"/>
        <v>277</v>
      </c>
      <c r="J1196" t="str">
        <f>VLOOKUP(B1196,Лист4!B:M,6,1)</f>
        <v>Bacteria</v>
      </c>
      <c r="K1196" t="str">
        <f>VLOOKUP(B1196,Лист4!B:M,7,1)</f>
        <v xml:space="preserve"> Firmicutes</v>
      </c>
      <c r="L1196" t="str">
        <f>VLOOKUP(B1196,Лист4!B:M,8,1)</f>
        <v xml:space="preserve"> Bacilli</v>
      </c>
      <c r="M1196" t="str">
        <f>VLOOKUP(B1196,Лист4!B:M,9,1)</f>
        <v xml:space="preserve"> Lactobacillales</v>
      </c>
      <c r="N1196" t="str">
        <f>VLOOKUP(B1196,Лист4!B:M,10,1)</f>
        <v xml:space="preserve"> Streptococcaceae</v>
      </c>
      <c r="O1196" t="str">
        <f>VLOOKUP(B1196,Лист4!B:M,11,1)</f>
        <v>Streptococcus.</v>
      </c>
      <c r="P1196">
        <f>VLOOKUP(B1196,Лист4!B:M,12,1)</f>
        <v>0</v>
      </c>
      <c r="Q1196">
        <f>VLOOKUP(B1196,Лист4!B:N,13,1)</f>
        <v>0</v>
      </c>
    </row>
    <row r="1197" spans="1:17" x14ac:dyDescent="0.25">
      <c r="A1197" t="s">
        <v>1624</v>
      </c>
      <c r="B1197" t="s">
        <v>1625</v>
      </c>
      <c r="C1197">
        <v>501</v>
      </c>
      <c r="D1197" t="s">
        <v>10</v>
      </c>
      <c r="E1197">
        <v>320</v>
      </c>
      <c r="F1197">
        <v>501</v>
      </c>
      <c r="G1197">
        <v>1239</v>
      </c>
      <c r="H1197" t="s">
        <v>11</v>
      </c>
      <c r="I1197">
        <f t="shared" si="18"/>
        <v>182</v>
      </c>
      <c r="J1197" t="str">
        <f>VLOOKUP(B1197,Лист4!B:M,6,1)</f>
        <v>Bacteria</v>
      </c>
      <c r="K1197" t="str">
        <f>VLOOKUP(B1197,Лист4!B:M,7,1)</f>
        <v xml:space="preserve"> Firmicutes</v>
      </c>
      <c r="L1197" t="str">
        <f>VLOOKUP(B1197,Лист4!B:M,8,1)</f>
        <v xml:space="preserve"> Bacilli</v>
      </c>
      <c r="M1197" t="str">
        <f>VLOOKUP(B1197,Лист4!B:M,9,1)</f>
        <v xml:space="preserve"> Lactobacillales</v>
      </c>
      <c r="N1197" t="str">
        <f>VLOOKUP(B1197,Лист4!B:M,10,1)</f>
        <v xml:space="preserve"> Streptococcaceae</v>
      </c>
      <c r="O1197" t="str">
        <f>VLOOKUP(B1197,Лист4!B:M,11,1)</f>
        <v>Streptococcus.</v>
      </c>
      <c r="P1197">
        <f>VLOOKUP(B1197,Лист4!B:M,12,1)</f>
        <v>0</v>
      </c>
      <c r="Q1197">
        <f>VLOOKUP(B1197,Лист4!B:N,13,1)</f>
        <v>0</v>
      </c>
    </row>
    <row r="1198" spans="1:17" x14ac:dyDescent="0.25">
      <c r="A1198" t="s">
        <v>1626</v>
      </c>
      <c r="B1198" t="s">
        <v>1627</v>
      </c>
      <c r="C1198">
        <v>501</v>
      </c>
      <c r="D1198" t="s">
        <v>14</v>
      </c>
      <c r="E1198">
        <v>31</v>
      </c>
      <c r="F1198">
        <v>307</v>
      </c>
      <c r="G1198">
        <v>7592</v>
      </c>
      <c r="H1198" t="s">
        <v>15</v>
      </c>
      <c r="I1198">
        <f t="shared" si="18"/>
        <v>277</v>
      </c>
      <c r="J1198" t="str">
        <f>VLOOKUP(B1198,Лист4!B:M,6,1)</f>
        <v>Bacteria</v>
      </c>
      <c r="K1198" t="str">
        <f>VLOOKUP(B1198,Лист4!B:M,7,1)</f>
        <v xml:space="preserve"> Firmicutes</v>
      </c>
      <c r="L1198" t="str">
        <f>VLOOKUP(B1198,Лист4!B:M,8,1)</f>
        <v xml:space="preserve"> Bacilli</v>
      </c>
      <c r="M1198" t="str">
        <f>VLOOKUP(B1198,Лист4!B:M,9,1)</f>
        <v xml:space="preserve"> Lactobacillales</v>
      </c>
      <c r="N1198" t="str">
        <f>VLOOKUP(B1198,Лист4!B:M,10,1)</f>
        <v xml:space="preserve"> Streptococcaceae</v>
      </c>
      <c r="O1198" t="str">
        <f>VLOOKUP(B1198,Лист4!B:M,11,1)</f>
        <v>Streptococcus.</v>
      </c>
      <c r="P1198">
        <f>VLOOKUP(B1198,Лист4!B:M,12,1)</f>
        <v>0</v>
      </c>
      <c r="Q1198">
        <f>VLOOKUP(B1198,Лист4!B:N,13,1)</f>
        <v>0</v>
      </c>
    </row>
    <row r="1199" spans="1:17" x14ac:dyDescent="0.25">
      <c r="A1199" t="s">
        <v>1626</v>
      </c>
      <c r="B1199" t="s">
        <v>1627</v>
      </c>
      <c r="C1199">
        <v>501</v>
      </c>
      <c r="D1199" t="s">
        <v>10</v>
      </c>
      <c r="E1199">
        <v>320</v>
      </c>
      <c r="F1199">
        <v>501</v>
      </c>
      <c r="G1199">
        <v>1239</v>
      </c>
      <c r="H1199" t="s">
        <v>11</v>
      </c>
      <c r="I1199">
        <f t="shared" si="18"/>
        <v>182</v>
      </c>
      <c r="J1199" t="str">
        <f>VLOOKUP(B1199,Лист4!B:M,6,1)</f>
        <v>Bacteria</v>
      </c>
      <c r="K1199" t="str">
        <f>VLOOKUP(B1199,Лист4!B:M,7,1)</f>
        <v xml:space="preserve"> Firmicutes</v>
      </c>
      <c r="L1199" t="str">
        <f>VLOOKUP(B1199,Лист4!B:M,8,1)</f>
        <v xml:space="preserve"> Bacilli</v>
      </c>
      <c r="M1199" t="str">
        <f>VLOOKUP(B1199,Лист4!B:M,9,1)</f>
        <v xml:space="preserve"> Lactobacillales</v>
      </c>
      <c r="N1199" t="str">
        <f>VLOOKUP(B1199,Лист4!B:M,10,1)</f>
        <v xml:space="preserve"> Streptococcaceae</v>
      </c>
      <c r="O1199" t="str">
        <f>VLOOKUP(B1199,Лист4!B:M,11,1)</f>
        <v>Streptococcus.</v>
      </c>
      <c r="P1199">
        <f>VLOOKUP(B1199,Лист4!B:M,12,1)</f>
        <v>0</v>
      </c>
      <c r="Q1199">
        <f>VLOOKUP(B1199,Лист4!B:N,13,1)</f>
        <v>0</v>
      </c>
    </row>
    <row r="1200" spans="1:17" x14ac:dyDescent="0.25">
      <c r="A1200" t="s">
        <v>1628</v>
      </c>
      <c r="B1200" t="s">
        <v>1629</v>
      </c>
      <c r="C1200">
        <v>501</v>
      </c>
      <c r="D1200" t="s">
        <v>14</v>
      </c>
      <c r="E1200">
        <v>31</v>
      </c>
      <c r="F1200">
        <v>307</v>
      </c>
      <c r="G1200">
        <v>7592</v>
      </c>
      <c r="H1200" t="s">
        <v>15</v>
      </c>
      <c r="I1200">
        <f t="shared" si="18"/>
        <v>277</v>
      </c>
      <c r="J1200" t="str">
        <f>VLOOKUP(B1200,Лист4!B:M,6,1)</f>
        <v>Bacteria</v>
      </c>
      <c r="K1200" t="str">
        <f>VLOOKUP(B1200,Лист4!B:M,7,1)</f>
        <v xml:space="preserve"> Firmicutes</v>
      </c>
      <c r="L1200" t="str">
        <f>VLOOKUP(B1200,Лист4!B:M,8,1)</f>
        <v xml:space="preserve"> Bacilli</v>
      </c>
      <c r="M1200" t="str">
        <f>VLOOKUP(B1200,Лист4!B:M,9,1)</f>
        <v xml:space="preserve"> Lactobacillales</v>
      </c>
      <c r="N1200" t="str">
        <f>VLOOKUP(B1200,Лист4!B:M,10,1)</f>
        <v xml:space="preserve"> Streptococcaceae</v>
      </c>
      <c r="O1200" t="str">
        <f>VLOOKUP(B1200,Лист4!B:M,11,1)</f>
        <v>Streptococcus.</v>
      </c>
      <c r="P1200">
        <f>VLOOKUP(B1200,Лист4!B:M,12,1)</f>
        <v>0</v>
      </c>
      <c r="Q1200">
        <f>VLOOKUP(B1200,Лист4!B:N,13,1)</f>
        <v>0</v>
      </c>
    </row>
    <row r="1201" spans="1:17" x14ac:dyDescent="0.25">
      <c r="A1201" t="s">
        <v>1628</v>
      </c>
      <c r="B1201" t="s">
        <v>1629</v>
      </c>
      <c r="C1201">
        <v>501</v>
      </c>
      <c r="D1201" t="s">
        <v>10</v>
      </c>
      <c r="E1201">
        <v>320</v>
      </c>
      <c r="F1201">
        <v>501</v>
      </c>
      <c r="G1201">
        <v>1239</v>
      </c>
      <c r="H1201" t="s">
        <v>11</v>
      </c>
      <c r="I1201">
        <f t="shared" si="18"/>
        <v>182</v>
      </c>
      <c r="J1201" t="str">
        <f>VLOOKUP(B1201,Лист4!B:M,6,1)</f>
        <v>Bacteria</v>
      </c>
      <c r="K1201" t="str">
        <f>VLOOKUP(B1201,Лист4!B:M,7,1)</f>
        <v xml:space="preserve"> Firmicutes</v>
      </c>
      <c r="L1201" t="str">
        <f>VLOOKUP(B1201,Лист4!B:M,8,1)</f>
        <v xml:space="preserve"> Bacilli</v>
      </c>
      <c r="M1201" t="str">
        <f>VLOOKUP(B1201,Лист4!B:M,9,1)</f>
        <v xml:space="preserve"> Lactobacillales</v>
      </c>
      <c r="N1201" t="str">
        <f>VLOOKUP(B1201,Лист4!B:M,10,1)</f>
        <v xml:space="preserve"> Streptococcaceae</v>
      </c>
      <c r="O1201" t="str">
        <f>VLOOKUP(B1201,Лист4!B:M,11,1)</f>
        <v>Streptococcus.</v>
      </c>
      <c r="P1201">
        <f>VLOOKUP(B1201,Лист4!B:M,12,1)</f>
        <v>0</v>
      </c>
      <c r="Q1201">
        <f>VLOOKUP(B1201,Лист4!B:N,13,1)</f>
        <v>0</v>
      </c>
    </row>
    <row r="1202" spans="1:17" x14ac:dyDescent="0.25">
      <c r="A1202" t="s">
        <v>1630</v>
      </c>
      <c r="B1202" t="s">
        <v>1631</v>
      </c>
      <c r="C1202">
        <v>501</v>
      </c>
      <c r="D1202" t="s">
        <v>14</v>
      </c>
      <c r="E1202">
        <v>31</v>
      </c>
      <c r="F1202">
        <v>307</v>
      </c>
      <c r="G1202">
        <v>7592</v>
      </c>
      <c r="H1202" t="s">
        <v>15</v>
      </c>
      <c r="I1202">
        <f t="shared" si="18"/>
        <v>277</v>
      </c>
      <c r="J1202" t="str">
        <f>VLOOKUP(B1202,Лист4!B:M,6,1)</f>
        <v>Bacteria</v>
      </c>
      <c r="K1202" t="str">
        <f>VLOOKUP(B1202,Лист4!B:M,7,1)</f>
        <v xml:space="preserve"> Firmicutes</v>
      </c>
      <c r="L1202" t="str">
        <f>VLOOKUP(B1202,Лист4!B:M,8,1)</f>
        <v xml:space="preserve"> Bacilli</v>
      </c>
      <c r="M1202" t="str">
        <f>VLOOKUP(B1202,Лист4!B:M,9,1)</f>
        <v xml:space="preserve"> Lactobacillales</v>
      </c>
      <c r="N1202" t="str">
        <f>VLOOKUP(B1202,Лист4!B:M,10,1)</f>
        <v xml:space="preserve"> Streptococcaceae</v>
      </c>
      <c r="O1202" t="str">
        <f>VLOOKUP(B1202,Лист4!B:M,11,1)</f>
        <v>Streptococcus.</v>
      </c>
      <c r="P1202">
        <f>VLOOKUP(B1202,Лист4!B:M,12,1)</f>
        <v>0</v>
      </c>
      <c r="Q1202">
        <f>VLOOKUP(B1202,Лист4!B:N,13,1)</f>
        <v>0</v>
      </c>
    </row>
    <row r="1203" spans="1:17" x14ac:dyDescent="0.25">
      <c r="A1203" t="s">
        <v>1630</v>
      </c>
      <c r="B1203" t="s">
        <v>1631</v>
      </c>
      <c r="C1203">
        <v>501</v>
      </c>
      <c r="D1203" t="s">
        <v>10</v>
      </c>
      <c r="E1203">
        <v>320</v>
      </c>
      <c r="F1203">
        <v>501</v>
      </c>
      <c r="G1203">
        <v>1239</v>
      </c>
      <c r="H1203" t="s">
        <v>11</v>
      </c>
      <c r="I1203">
        <f t="shared" si="18"/>
        <v>182</v>
      </c>
      <c r="J1203" t="str">
        <f>VLOOKUP(B1203,Лист4!B:M,6,1)</f>
        <v>Bacteria</v>
      </c>
      <c r="K1203" t="str">
        <f>VLOOKUP(B1203,Лист4!B:M,7,1)</f>
        <v xml:space="preserve"> Firmicutes</v>
      </c>
      <c r="L1203" t="str">
        <f>VLOOKUP(B1203,Лист4!B:M,8,1)</f>
        <v xml:space="preserve"> Bacilli</v>
      </c>
      <c r="M1203" t="str">
        <f>VLOOKUP(B1203,Лист4!B:M,9,1)</f>
        <v xml:space="preserve"> Lactobacillales</v>
      </c>
      <c r="N1203" t="str">
        <f>VLOOKUP(B1203,Лист4!B:M,10,1)</f>
        <v xml:space="preserve"> Streptococcaceae</v>
      </c>
      <c r="O1203" t="str">
        <f>VLOOKUP(B1203,Лист4!B:M,11,1)</f>
        <v>Streptococcus.</v>
      </c>
      <c r="P1203">
        <f>VLOOKUP(B1203,Лист4!B:M,12,1)</f>
        <v>0</v>
      </c>
      <c r="Q1203">
        <f>VLOOKUP(B1203,Лист4!B:N,13,1)</f>
        <v>0</v>
      </c>
    </row>
    <row r="1204" spans="1:17" x14ac:dyDescent="0.25">
      <c r="A1204" t="s">
        <v>1632</v>
      </c>
      <c r="B1204" t="s">
        <v>1633</v>
      </c>
      <c r="C1204">
        <v>501</v>
      </c>
      <c r="D1204" t="s">
        <v>14</v>
      </c>
      <c r="E1204">
        <v>31</v>
      </c>
      <c r="F1204">
        <v>307</v>
      </c>
      <c r="G1204">
        <v>7592</v>
      </c>
      <c r="H1204" t="s">
        <v>15</v>
      </c>
      <c r="I1204">
        <f t="shared" si="18"/>
        <v>277</v>
      </c>
      <c r="J1204" t="str">
        <f>VLOOKUP(B1204,Лист4!B:M,6,1)</f>
        <v>Bacteria</v>
      </c>
      <c r="K1204" t="str">
        <f>VLOOKUP(B1204,Лист4!B:M,7,1)</f>
        <v xml:space="preserve"> Firmicutes</v>
      </c>
      <c r="L1204" t="str">
        <f>VLOOKUP(B1204,Лист4!B:M,8,1)</f>
        <v xml:space="preserve"> Bacilli</v>
      </c>
      <c r="M1204" t="str">
        <f>VLOOKUP(B1204,Лист4!B:M,9,1)</f>
        <v xml:space="preserve"> Lactobacillales</v>
      </c>
      <c r="N1204" t="str">
        <f>VLOOKUP(B1204,Лист4!B:M,10,1)</f>
        <v xml:space="preserve"> Streptococcaceae</v>
      </c>
      <c r="O1204" t="str">
        <f>VLOOKUP(B1204,Лист4!B:M,11,1)</f>
        <v>Streptococcus.</v>
      </c>
      <c r="P1204">
        <f>VLOOKUP(B1204,Лист4!B:M,12,1)</f>
        <v>0</v>
      </c>
      <c r="Q1204">
        <f>VLOOKUP(B1204,Лист4!B:N,13,1)</f>
        <v>0</v>
      </c>
    </row>
    <row r="1205" spans="1:17" x14ac:dyDescent="0.25">
      <c r="A1205" t="s">
        <v>1632</v>
      </c>
      <c r="B1205" t="s">
        <v>1633</v>
      </c>
      <c r="C1205">
        <v>501</v>
      </c>
      <c r="D1205" t="s">
        <v>10</v>
      </c>
      <c r="E1205">
        <v>320</v>
      </c>
      <c r="F1205">
        <v>501</v>
      </c>
      <c r="G1205">
        <v>1239</v>
      </c>
      <c r="H1205" t="s">
        <v>11</v>
      </c>
      <c r="I1205">
        <f t="shared" si="18"/>
        <v>182</v>
      </c>
      <c r="J1205" t="str">
        <f>VLOOKUP(B1205,Лист4!B:M,6,1)</f>
        <v>Bacteria</v>
      </c>
      <c r="K1205" t="str">
        <f>VLOOKUP(B1205,Лист4!B:M,7,1)</f>
        <v xml:space="preserve"> Firmicutes</v>
      </c>
      <c r="L1205" t="str">
        <f>VLOOKUP(B1205,Лист4!B:M,8,1)</f>
        <v xml:space="preserve"> Bacilli</v>
      </c>
      <c r="M1205" t="str">
        <f>VLOOKUP(B1205,Лист4!B:M,9,1)</f>
        <v xml:space="preserve"> Lactobacillales</v>
      </c>
      <c r="N1205" t="str">
        <f>VLOOKUP(B1205,Лист4!B:M,10,1)</f>
        <v xml:space="preserve"> Streptococcaceae</v>
      </c>
      <c r="O1205" t="str">
        <f>VLOOKUP(B1205,Лист4!B:M,11,1)</f>
        <v>Streptococcus.</v>
      </c>
      <c r="P1205">
        <f>VLOOKUP(B1205,Лист4!B:M,12,1)</f>
        <v>0</v>
      </c>
      <c r="Q1205">
        <f>VLOOKUP(B1205,Лист4!B:N,13,1)</f>
        <v>0</v>
      </c>
    </row>
    <row r="1206" spans="1:17" x14ac:dyDescent="0.25">
      <c r="A1206" t="s">
        <v>1634</v>
      </c>
      <c r="B1206" t="s">
        <v>1635</v>
      </c>
      <c r="C1206">
        <v>398</v>
      </c>
      <c r="D1206" t="s">
        <v>14</v>
      </c>
      <c r="E1206">
        <v>1</v>
      </c>
      <c r="F1206">
        <v>204</v>
      </c>
      <c r="G1206">
        <v>7592</v>
      </c>
      <c r="H1206" t="s">
        <v>15</v>
      </c>
      <c r="I1206">
        <f t="shared" si="18"/>
        <v>204</v>
      </c>
      <c r="J1206" t="str">
        <f>VLOOKUP(B1206,Лист4!B:M,6,1)</f>
        <v>Bacteria</v>
      </c>
      <c r="K1206" t="str">
        <f>VLOOKUP(B1206,Лист4!B:M,7,1)</f>
        <v xml:space="preserve"> Firmicutes</v>
      </c>
      <c r="L1206" t="str">
        <f>VLOOKUP(B1206,Лист4!B:M,8,1)</f>
        <v xml:space="preserve"> Bacilli</v>
      </c>
      <c r="M1206" t="str">
        <f>VLOOKUP(B1206,Лист4!B:M,9,1)</f>
        <v xml:space="preserve"> Lactobacillales</v>
      </c>
      <c r="N1206" t="str">
        <f>VLOOKUP(B1206,Лист4!B:M,10,1)</f>
        <v xml:space="preserve"> Streptococcaceae</v>
      </c>
      <c r="O1206" t="str">
        <f>VLOOKUP(B1206,Лист4!B:M,11,1)</f>
        <v>Streptococcus.</v>
      </c>
      <c r="P1206">
        <f>VLOOKUP(B1206,Лист4!B:M,12,1)</f>
        <v>0</v>
      </c>
      <c r="Q1206">
        <f>VLOOKUP(B1206,Лист4!B:N,13,1)</f>
        <v>0</v>
      </c>
    </row>
    <row r="1207" spans="1:17" x14ac:dyDescent="0.25">
      <c r="A1207" t="s">
        <v>1634</v>
      </c>
      <c r="B1207" t="s">
        <v>1635</v>
      </c>
      <c r="C1207">
        <v>398</v>
      </c>
      <c r="D1207" t="s">
        <v>10</v>
      </c>
      <c r="E1207">
        <v>217</v>
      </c>
      <c r="F1207">
        <v>398</v>
      </c>
      <c r="G1207">
        <v>1239</v>
      </c>
      <c r="H1207" t="s">
        <v>11</v>
      </c>
      <c r="I1207">
        <f t="shared" si="18"/>
        <v>182</v>
      </c>
      <c r="J1207" t="str">
        <f>VLOOKUP(B1207,Лист4!B:M,6,1)</f>
        <v>Bacteria</v>
      </c>
      <c r="K1207" t="str">
        <f>VLOOKUP(B1207,Лист4!B:M,7,1)</f>
        <v xml:space="preserve"> Firmicutes</v>
      </c>
      <c r="L1207" t="str">
        <f>VLOOKUP(B1207,Лист4!B:M,8,1)</f>
        <v xml:space="preserve"> Bacilli</v>
      </c>
      <c r="M1207" t="str">
        <f>VLOOKUP(B1207,Лист4!B:M,9,1)</f>
        <v xml:space="preserve"> Lactobacillales</v>
      </c>
      <c r="N1207" t="str">
        <f>VLOOKUP(B1207,Лист4!B:M,10,1)</f>
        <v xml:space="preserve"> Streptococcaceae</v>
      </c>
      <c r="O1207" t="str">
        <f>VLOOKUP(B1207,Лист4!B:M,11,1)</f>
        <v>Streptococcus.</v>
      </c>
      <c r="P1207">
        <f>VLOOKUP(B1207,Лист4!B:M,12,1)</f>
        <v>0</v>
      </c>
      <c r="Q1207">
        <f>VLOOKUP(B1207,Лист4!B:N,13,1)</f>
        <v>0</v>
      </c>
    </row>
    <row r="1208" spans="1:17" x14ac:dyDescent="0.25">
      <c r="A1208" t="s">
        <v>1636</v>
      </c>
      <c r="B1208" t="s">
        <v>1637</v>
      </c>
      <c r="C1208">
        <v>206</v>
      </c>
      <c r="D1208" t="s">
        <v>10</v>
      </c>
      <c r="E1208">
        <v>25</v>
      </c>
      <c r="F1208">
        <v>206</v>
      </c>
      <c r="G1208">
        <v>1239</v>
      </c>
      <c r="H1208" t="s">
        <v>11</v>
      </c>
      <c r="I1208">
        <f t="shared" si="18"/>
        <v>182</v>
      </c>
      <c r="J1208" t="str">
        <f>VLOOKUP(B1208,Лист4!B:M,6,1)</f>
        <v>Bacteria</v>
      </c>
      <c r="K1208" t="str">
        <f>VLOOKUP(B1208,Лист4!B:M,7,1)</f>
        <v xml:space="preserve"> Firmicutes</v>
      </c>
      <c r="L1208" t="str">
        <f>VLOOKUP(B1208,Лист4!B:M,8,1)</f>
        <v xml:space="preserve"> Bacilli</v>
      </c>
      <c r="M1208" t="str">
        <f>VLOOKUP(B1208,Лист4!B:M,9,1)</f>
        <v xml:space="preserve"> Lactobacillales</v>
      </c>
      <c r="N1208" t="str">
        <f>VLOOKUP(B1208,Лист4!B:M,10,1)</f>
        <v xml:space="preserve"> Streptococcaceae</v>
      </c>
      <c r="O1208" t="str">
        <f>VLOOKUP(B1208,Лист4!B:M,11,1)</f>
        <v>Streptococcus.</v>
      </c>
      <c r="P1208">
        <f>VLOOKUP(B1208,Лист4!B:M,12,1)</f>
        <v>0</v>
      </c>
      <c r="Q1208">
        <f>VLOOKUP(B1208,Лист4!B:N,13,1)</f>
        <v>0</v>
      </c>
    </row>
    <row r="1209" spans="1:17" x14ac:dyDescent="0.25">
      <c r="A1209" t="s">
        <v>1638</v>
      </c>
      <c r="B1209" t="s">
        <v>1639</v>
      </c>
      <c r="C1209">
        <v>501</v>
      </c>
      <c r="D1209" t="s">
        <v>14</v>
      </c>
      <c r="E1209">
        <v>31</v>
      </c>
      <c r="F1209">
        <v>307</v>
      </c>
      <c r="G1209">
        <v>7592</v>
      </c>
      <c r="H1209" t="s">
        <v>15</v>
      </c>
      <c r="I1209">
        <f t="shared" si="18"/>
        <v>277</v>
      </c>
      <c r="J1209" t="str">
        <f>VLOOKUP(B1209,Лист4!B:M,6,1)</f>
        <v>Bacteria</v>
      </c>
      <c r="K1209" t="str">
        <f>VLOOKUP(B1209,Лист4!B:M,7,1)</f>
        <v xml:space="preserve"> Firmicutes</v>
      </c>
      <c r="L1209" t="str">
        <f>VLOOKUP(B1209,Лист4!B:M,8,1)</f>
        <v xml:space="preserve"> Bacilli</v>
      </c>
      <c r="M1209" t="str">
        <f>VLOOKUP(B1209,Лист4!B:M,9,1)</f>
        <v xml:space="preserve"> Lactobacillales</v>
      </c>
      <c r="N1209" t="str">
        <f>VLOOKUP(B1209,Лист4!B:M,10,1)</f>
        <v xml:space="preserve"> Streptococcaceae</v>
      </c>
      <c r="O1209" t="str">
        <f>VLOOKUP(B1209,Лист4!B:M,11,1)</f>
        <v>Streptococcus.</v>
      </c>
      <c r="P1209">
        <f>VLOOKUP(B1209,Лист4!B:M,12,1)</f>
        <v>0</v>
      </c>
      <c r="Q1209">
        <f>VLOOKUP(B1209,Лист4!B:N,13,1)</f>
        <v>0</v>
      </c>
    </row>
    <row r="1210" spans="1:17" x14ac:dyDescent="0.25">
      <c r="A1210" t="s">
        <v>1638</v>
      </c>
      <c r="B1210" t="s">
        <v>1639</v>
      </c>
      <c r="C1210">
        <v>501</v>
      </c>
      <c r="D1210" t="s">
        <v>10</v>
      </c>
      <c r="E1210">
        <v>320</v>
      </c>
      <c r="F1210">
        <v>501</v>
      </c>
      <c r="G1210">
        <v>1239</v>
      </c>
      <c r="H1210" t="s">
        <v>11</v>
      </c>
      <c r="I1210">
        <f t="shared" si="18"/>
        <v>182</v>
      </c>
      <c r="J1210" t="str">
        <f>VLOOKUP(B1210,Лист4!B:M,6,1)</f>
        <v>Bacteria</v>
      </c>
      <c r="K1210" t="str">
        <f>VLOOKUP(B1210,Лист4!B:M,7,1)</f>
        <v xml:space="preserve"> Firmicutes</v>
      </c>
      <c r="L1210" t="str">
        <f>VLOOKUP(B1210,Лист4!B:M,8,1)</f>
        <v xml:space="preserve"> Bacilli</v>
      </c>
      <c r="M1210" t="str">
        <f>VLOOKUP(B1210,Лист4!B:M,9,1)</f>
        <v xml:space="preserve"> Lactobacillales</v>
      </c>
      <c r="N1210" t="str">
        <f>VLOOKUP(B1210,Лист4!B:M,10,1)</f>
        <v xml:space="preserve"> Streptococcaceae</v>
      </c>
      <c r="O1210" t="str">
        <f>VLOOKUP(B1210,Лист4!B:M,11,1)</f>
        <v>Streptococcus.</v>
      </c>
      <c r="P1210">
        <f>VLOOKUP(B1210,Лист4!B:M,12,1)</f>
        <v>0</v>
      </c>
      <c r="Q1210">
        <f>VLOOKUP(B1210,Лист4!B:N,13,1)</f>
        <v>0</v>
      </c>
    </row>
    <row r="1211" spans="1:17" x14ac:dyDescent="0.25">
      <c r="A1211" t="s">
        <v>1640</v>
      </c>
      <c r="B1211" t="s">
        <v>1641</v>
      </c>
      <c r="C1211">
        <v>501</v>
      </c>
      <c r="D1211" t="s">
        <v>14</v>
      </c>
      <c r="E1211">
        <v>31</v>
      </c>
      <c r="F1211">
        <v>307</v>
      </c>
      <c r="G1211">
        <v>7592</v>
      </c>
      <c r="H1211" t="s">
        <v>15</v>
      </c>
      <c r="I1211">
        <f t="shared" si="18"/>
        <v>277</v>
      </c>
      <c r="J1211" t="str">
        <f>VLOOKUP(B1211,Лист4!B:M,6,1)</f>
        <v>Bacteria</v>
      </c>
      <c r="K1211" t="str">
        <f>VLOOKUP(B1211,Лист4!B:M,7,1)</f>
        <v xml:space="preserve"> Firmicutes</v>
      </c>
      <c r="L1211" t="str">
        <f>VLOOKUP(B1211,Лист4!B:M,8,1)</f>
        <v xml:space="preserve"> Bacilli</v>
      </c>
      <c r="M1211" t="str">
        <f>VLOOKUP(B1211,Лист4!B:M,9,1)</f>
        <v xml:space="preserve"> Lactobacillales</v>
      </c>
      <c r="N1211" t="str">
        <f>VLOOKUP(B1211,Лист4!B:M,10,1)</f>
        <v xml:space="preserve"> Streptococcaceae</v>
      </c>
      <c r="O1211" t="str">
        <f>VLOOKUP(B1211,Лист4!B:M,11,1)</f>
        <v>Streptococcus.</v>
      </c>
      <c r="P1211">
        <f>VLOOKUP(B1211,Лист4!B:M,12,1)</f>
        <v>0</v>
      </c>
      <c r="Q1211">
        <f>VLOOKUP(B1211,Лист4!B:N,13,1)</f>
        <v>0</v>
      </c>
    </row>
    <row r="1212" spans="1:17" x14ac:dyDescent="0.25">
      <c r="A1212" t="s">
        <v>1640</v>
      </c>
      <c r="B1212" t="s">
        <v>1641</v>
      </c>
      <c r="C1212">
        <v>501</v>
      </c>
      <c r="D1212" t="s">
        <v>10</v>
      </c>
      <c r="E1212">
        <v>320</v>
      </c>
      <c r="F1212">
        <v>501</v>
      </c>
      <c r="G1212">
        <v>1239</v>
      </c>
      <c r="H1212" t="s">
        <v>11</v>
      </c>
      <c r="I1212">
        <f t="shared" si="18"/>
        <v>182</v>
      </c>
      <c r="J1212" t="str">
        <f>VLOOKUP(B1212,Лист4!B:M,6,1)</f>
        <v>Bacteria</v>
      </c>
      <c r="K1212" t="str">
        <f>VLOOKUP(B1212,Лист4!B:M,7,1)</f>
        <v xml:space="preserve"> Firmicutes</v>
      </c>
      <c r="L1212" t="str">
        <f>VLOOKUP(B1212,Лист4!B:M,8,1)</f>
        <v xml:space="preserve"> Bacilli</v>
      </c>
      <c r="M1212" t="str">
        <f>VLOOKUP(B1212,Лист4!B:M,9,1)</f>
        <v xml:space="preserve"> Lactobacillales</v>
      </c>
      <c r="N1212" t="str">
        <f>VLOOKUP(B1212,Лист4!B:M,10,1)</f>
        <v xml:space="preserve"> Streptococcaceae</v>
      </c>
      <c r="O1212" t="str">
        <f>VLOOKUP(B1212,Лист4!B:M,11,1)</f>
        <v>Streptococcus.</v>
      </c>
      <c r="P1212">
        <f>VLOOKUP(B1212,Лист4!B:M,12,1)</f>
        <v>0</v>
      </c>
      <c r="Q1212">
        <f>VLOOKUP(B1212,Лист4!B:N,13,1)</f>
        <v>0</v>
      </c>
    </row>
    <row r="1213" spans="1:17" x14ac:dyDescent="0.25">
      <c r="A1213" t="s">
        <v>1642</v>
      </c>
      <c r="B1213" t="s">
        <v>1643</v>
      </c>
      <c r="C1213">
        <v>501</v>
      </c>
      <c r="D1213" t="s">
        <v>14</v>
      </c>
      <c r="E1213">
        <v>31</v>
      </c>
      <c r="F1213">
        <v>307</v>
      </c>
      <c r="G1213">
        <v>7592</v>
      </c>
      <c r="H1213" t="s">
        <v>15</v>
      </c>
      <c r="I1213">
        <f t="shared" si="18"/>
        <v>277</v>
      </c>
      <c r="J1213" t="str">
        <f>VLOOKUP(B1213,Лист4!B:M,6,1)</f>
        <v>Bacteria</v>
      </c>
      <c r="K1213" t="str">
        <f>VLOOKUP(B1213,Лист4!B:M,7,1)</f>
        <v xml:space="preserve"> Firmicutes</v>
      </c>
      <c r="L1213" t="str">
        <f>VLOOKUP(B1213,Лист4!B:M,8,1)</f>
        <v xml:space="preserve"> Bacilli</v>
      </c>
      <c r="M1213" t="str">
        <f>VLOOKUP(B1213,Лист4!B:M,9,1)</f>
        <v xml:space="preserve"> Lactobacillales</v>
      </c>
      <c r="N1213" t="str">
        <f>VLOOKUP(B1213,Лист4!B:M,10,1)</f>
        <v xml:space="preserve"> Streptococcaceae</v>
      </c>
      <c r="O1213" t="str">
        <f>VLOOKUP(B1213,Лист4!B:M,11,1)</f>
        <v>Streptococcus.</v>
      </c>
      <c r="P1213">
        <f>VLOOKUP(B1213,Лист4!B:M,12,1)</f>
        <v>0</v>
      </c>
      <c r="Q1213">
        <f>VLOOKUP(B1213,Лист4!B:N,13,1)</f>
        <v>0</v>
      </c>
    </row>
    <row r="1214" spans="1:17" x14ac:dyDescent="0.25">
      <c r="A1214" t="s">
        <v>1642</v>
      </c>
      <c r="B1214" t="s">
        <v>1643</v>
      </c>
      <c r="C1214">
        <v>501</v>
      </c>
      <c r="D1214" t="s">
        <v>10</v>
      </c>
      <c r="E1214">
        <v>320</v>
      </c>
      <c r="F1214">
        <v>501</v>
      </c>
      <c r="G1214">
        <v>1239</v>
      </c>
      <c r="H1214" t="s">
        <v>11</v>
      </c>
      <c r="I1214">
        <f t="shared" si="18"/>
        <v>182</v>
      </c>
      <c r="J1214" t="str">
        <f>VLOOKUP(B1214,Лист4!B:M,6,1)</f>
        <v>Bacteria</v>
      </c>
      <c r="K1214" t="str">
        <f>VLOOKUP(B1214,Лист4!B:M,7,1)</f>
        <v xml:space="preserve"> Firmicutes</v>
      </c>
      <c r="L1214" t="str">
        <f>VLOOKUP(B1214,Лист4!B:M,8,1)</f>
        <v xml:space="preserve"> Bacilli</v>
      </c>
      <c r="M1214" t="str">
        <f>VLOOKUP(B1214,Лист4!B:M,9,1)</f>
        <v xml:space="preserve"> Lactobacillales</v>
      </c>
      <c r="N1214" t="str">
        <f>VLOOKUP(B1214,Лист4!B:M,10,1)</f>
        <v xml:space="preserve"> Streptococcaceae</v>
      </c>
      <c r="O1214" t="str">
        <f>VLOOKUP(B1214,Лист4!B:M,11,1)</f>
        <v>Streptococcus.</v>
      </c>
      <c r="P1214">
        <f>VLOOKUP(B1214,Лист4!B:M,12,1)</f>
        <v>0</v>
      </c>
      <c r="Q1214">
        <f>VLOOKUP(B1214,Лист4!B:N,13,1)</f>
        <v>0</v>
      </c>
    </row>
    <row r="1215" spans="1:17" x14ac:dyDescent="0.25">
      <c r="A1215" t="s">
        <v>1644</v>
      </c>
      <c r="B1215" t="s">
        <v>1645</v>
      </c>
      <c r="C1215">
        <v>501</v>
      </c>
      <c r="D1215" t="s">
        <v>14</v>
      </c>
      <c r="E1215">
        <v>31</v>
      </c>
      <c r="F1215">
        <v>307</v>
      </c>
      <c r="G1215">
        <v>7592</v>
      </c>
      <c r="H1215" t="s">
        <v>15</v>
      </c>
      <c r="I1215">
        <f t="shared" si="18"/>
        <v>277</v>
      </c>
      <c r="J1215" t="str">
        <f>VLOOKUP(B1215,Лист4!B:M,6,1)</f>
        <v>Bacteria</v>
      </c>
      <c r="K1215" t="str">
        <f>VLOOKUP(B1215,Лист4!B:M,7,1)</f>
        <v xml:space="preserve"> Firmicutes</v>
      </c>
      <c r="L1215" t="str">
        <f>VLOOKUP(B1215,Лист4!B:M,8,1)</f>
        <v xml:space="preserve"> Bacilli</v>
      </c>
      <c r="M1215" t="str">
        <f>VLOOKUP(B1215,Лист4!B:M,9,1)</f>
        <v xml:space="preserve"> Lactobacillales</v>
      </c>
      <c r="N1215" t="str">
        <f>VLOOKUP(B1215,Лист4!B:M,10,1)</f>
        <v xml:space="preserve"> Streptococcaceae</v>
      </c>
      <c r="O1215" t="str">
        <f>VLOOKUP(B1215,Лист4!B:M,11,1)</f>
        <v>Streptococcus.</v>
      </c>
      <c r="P1215">
        <f>VLOOKUP(B1215,Лист4!B:M,12,1)</f>
        <v>0</v>
      </c>
      <c r="Q1215">
        <f>VLOOKUP(B1215,Лист4!B:N,13,1)</f>
        <v>0</v>
      </c>
    </row>
    <row r="1216" spans="1:17" x14ac:dyDescent="0.25">
      <c r="A1216" t="s">
        <v>1644</v>
      </c>
      <c r="B1216" t="s">
        <v>1645</v>
      </c>
      <c r="C1216">
        <v>501</v>
      </c>
      <c r="D1216" t="s">
        <v>10</v>
      </c>
      <c r="E1216">
        <v>320</v>
      </c>
      <c r="F1216">
        <v>501</v>
      </c>
      <c r="G1216">
        <v>1239</v>
      </c>
      <c r="H1216" t="s">
        <v>11</v>
      </c>
      <c r="I1216">
        <f t="shared" si="18"/>
        <v>182</v>
      </c>
      <c r="J1216" t="str">
        <f>VLOOKUP(B1216,Лист4!B:M,6,1)</f>
        <v>Bacteria</v>
      </c>
      <c r="K1216" t="str">
        <f>VLOOKUP(B1216,Лист4!B:M,7,1)</f>
        <v xml:space="preserve"> Firmicutes</v>
      </c>
      <c r="L1216" t="str">
        <f>VLOOKUP(B1216,Лист4!B:M,8,1)</f>
        <v xml:space="preserve"> Bacilli</v>
      </c>
      <c r="M1216" t="str">
        <f>VLOOKUP(B1216,Лист4!B:M,9,1)</f>
        <v xml:space="preserve"> Lactobacillales</v>
      </c>
      <c r="N1216" t="str">
        <f>VLOOKUP(B1216,Лист4!B:M,10,1)</f>
        <v xml:space="preserve"> Streptococcaceae</v>
      </c>
      <c r="O1216" t="str">
        <f>VLOOKUP(B1216,Лист4!B:M,11,1)</f>
        <v>Streptococcus.</v>
      </c>
      <c r="P1216">
        <f>VLOOKUP(B1216,Лист4!B:M,12,1)</f>
        <v>0</v>
      </c>
      <c r="Q1216">
        <f>VLOOKUP(B1216,Лист4!B:N,13,1)</f>
        <v>0</v>
      </c>
    </row>
    <row r="1217" spans="1:17" x14ac:dyDescent="0.25">
      <c r="A1217" t="s">
        <v>1646</v>
      </c>
      <c r="B1217" t="s">
        <v>1647</v>
      </c>
      <c r="C1217">
        <v>501</v>
      </c>
      <c r="D1217" t="s">
        <v>14</v>
      </c>
      <c r="E1217">
        <v>31</v>
      </c>
      <c r="F1217">
        <v>307</v>
      </c>
      <c r="G1217">
        <v>7592</v>
      </c>
      <c r="H1217" t="s">
        <v>15</v>
      </c>
      <c r="I1217">
        <f t="shared" si="18"/>
        <v>277</v>
      </c>
      <c r="J1217" t="str">
        <f>VLOOKUP(B1217,Лист4!B:M,6,1)</f>
        <v>Bacteria</v>
      </c>
      <c r="K1217" t="str">
        <f>VLOOKUP(B1217,Лист4!B:M,7,1)</f>
        <v xml:space="preserve"> Firmicutes</v>
      </c>
      <c r="L1217" t="str">
        <f>VLOOKUP(B1217,Лист4!B:M,8,1)</f>
        <v xml:space="preserve"> Bacilli</v>
      </c>
      <c r="M1217" t="str">
        <f>VLOOKUP(B1217,Лист4!B:M,9,1)</f>
        <v xml:space="preserve"> Lactobacillales</v>
      </c>
      <c r="N1217" t="str">
        <f>VLOOKUP(B1217,Лист4!B:M,10,1)</f>
        <v xml:space="preserve"> Streptococcaceae</v>
      </c>
      <c r="O1217" t="str">
        <f>VLOOKUP(B1217,Лист4!B:M,11,1)</f>
        <v>Streptococcus.</v>
      </c>
      <c r="P1217">
        <f>VLOOKUP(B1217,Лист4!B:M,12,1)</f>
        <v>0</v>
      </c>
      <c r="Q1217">
        <f>VLOOKUP(B1217,Лист4!B:N,13,1)</f>
        <v>0</v>
      </c>
    </row>
    <row r="1218" spans="1:17" x14ac:dyDescent="0.25">
      <c r="A1218" t="s">
        <v>1646</v>
      </c>
      <c r="B1218" t="s">
        <v>1647</v>
      </c>
      <c r="C1218">
        <v>501</v>
      </c>
      <c r="D1218" t="s">
        <v>10</v>
      </c>
      <c r="E1218">
        <v>320</v>
      </c>
      <c r="F1218">
        <v>501</v>
      </c>
      <c r="G1218">
        <v>1239</v>
      </c>
      <c r="H1218" t="s">
        <v>11</v>
      </c>
      <c r="I1218">
        <f t="shared" si="18"/>
        <v>182</v>
      </c>
      <c r="J1218" t="str">
        <f>VLOOKUP(B1218,Лист4!B:M,6,1)</f>
        <v>Bacteria</v>
      </c>
      <c r="K1218" t="str">
        <f>VLOOKUP(B1218,Лист4!B:M,7,1)</f>
        <v xml:space="preserve"> Firmicutes</v>
      </c>
      <c r="L1218" t="str">
        <f>VLOOKUP(B1218,Лист4!B:M,8,1)</f>
        <v xml:space="preserve"> Bacilli</v>
      </c>
      <c r="M1218" t="str">
        <f>VLOOKUP(B1218,Лист4!B:M,9,1)</f>
        <v xml:space="preserve"> Lactobacillales</v>
      </c>
      <c r="N1218" t="str">
        <f>VLOOKUP(B1218,Лист4!B:M,10,1)</f>
        <v xml:space="preserve"> Streptococcaceae</v>
      </c>
      <c r="O1218" t="str">
        <f>VLOOKUP(B1218,Лист4!B:M,11,1)</f>
        <v>Streptococcus.</v>
      </c>
      <c r="P1218">
        <f>VLOOKUP(B1218,Лист4!B:M,12,1)</f>
        <v>0</v>
      </c>
      <c r="Q1218">
        <f>VLOOKUP(B1218,Лист4!B:N,13,1)</f>
        <v>0</v>
      </c>
    </row>
    <row r="1219" spans="1:17" x14ac:dyDescent="0.25">
      <c r="A1219" t="s">
        <v>1648</v>
      </c>
      <c r="B1219" t="s">
        <v>1649</v>
      </c>
      <c r="C1219">
        <v>501</v>
      </c>
      <c r="D1219" t="s">
        <v>14</v>
      </c>
      <c r="E1219">
        <v>31</v>
      </c>
      <c r="F1219">
        <v>307</v>
      </c>
      <c r="G1219">
        <v>7592</v>
      </c>
      <c r="H1219" t="s">
        <v>15</v>
      </c>
      <c r="I1219">
        <f t="shared" ref="I1219:I1282" si="19">F1219-E1219+1</f>
        <v>277</v>
      </c>
      <c r="J1219" t="str">
        <f>VLOOKUP(B1219,Лист4!B:M,6,1)</f>
        <v>Bacteria</v>
      </c>
      <c r="K1219" t="str">
        <f>VLOOKUP(B1219,Лист4!B:M,7,1)</f>
        <v xml:space="preserve"> Firmicutes</v>
      </c>
      <c r="L1219" t="str">
        <f>VLOOKUP(B1219,Лист4!B:M,8,1)</f>
        <v xml:space="preserve"> Bacilli</v>
      </c>
      <c r="M1219" t="str">
        <f>VLOOKUP(B1219,Лист4!B:M,9,1)</f>
        <v xml:space="preserve"> Lactobacillales</v>
      </c>
      <c r="N1219" t="str">
        <f>VLOOKUP(B1219,Лист4!B:M,10,1)</f>
        <v xml:space="preserve"> Streptococcaceae</v>
      </c>
      <c r="O1219" t="str">
        <f>VLOOKUP(B1219,Лист4!B:M,11,1)</f>
        <v>Streptococcus.</v>
      </c>
      <c r="P1219">
        <f>VLOOKUP(B1219,Лист4!B:M,12,1)</f>
        <v>0</v>
      </c>
      <c r="Q1219">
        <f>VLOOKUP(B1219,Лист4!B:N,13,1)</f>
        <v>0</v>
      </c>
    </row>
    <row r="1220" spans="1:17" x14ac:dyDescent="0.25">
      <c r="A1220" t="s">
        <v>1648</v>
      </c>
      <c r="B1220" t="s">
        <v>1649</v>
      </c>
      <c r="C1220">
        <v>501</v>
      </c>
      <c r="D1220" t="s">
        <v>10</v>
      </c>
      <c r="E1220">
        <v>320</v>
      </c>
      <c r="F1220">
        <v>501</v>
      </c>
      <c r="G1220">
        <v>1239</v>
      </c>
      <c r="H1220" t="s">
        <v>11</v>
      </c>
      <c r="I1220">
        <f t="shared" si="19"/>
        <v>182</v>
      </c>
      <c r="J1220" t="str">
        <f>VLOOKUP(B1220,Лист4!B:M,6,1)</f>
        <v>Bacteria</v>
      </c>
      <c r="K1220" t="str">
        <f>VLOOKUP(B1220,Лист4!B:M,7,1)</f>
        <v xml:space="preserve"> Firmicutes</v>
      </c>
      <c r="L1220" t="str">
        <f>VLOOKUP(B1220,Лист4!B:M,8,1)</f>
        <v xml:space="preserve"> Bacilli</v>
      </c>
      <c r="M1220" t="str">
        <f>VLOOKUP(B1220,Лист4!B:M,9,1)</f>
        <v xml:space="preserve"> Lactobacillales</v>
      </c>
      <c r="N1220" t="str">
        <f>VLOOKUP(B1220,Лист4!B:M,10,1)</f>
        <v xml:space="preserve"> Streptococcaceae</v>
      </c>
      <c r="O1220" t="str">
        <f>VLOOKUP(B1220,Лист4!B:M,11,1)</f>
        <v>Streptococcus.</v>
      </c>
      <c r="P1220">
        <f>VLOOKUP(B1220,Лист4!B:M,12,1)</f>
        <v>0</v>
      </c>
      <c r="Q1220">
        <f>VLOOKUP(B1220,Лист4!B:N,13,1)</f>
        <v>0</v>
      </c>
    </row>
    <row r="1221" spans="1:17" x14ac:dyDescent="0.25">
      <c r="A1221" t="s">
        <v>1650</v>
      </c>
      <c r="B1221" t="s">
        <v>1651</v>
      </c>
      <c r="C1221">
        <v>501</v>
      </c>
      <c r="D1221" t="s">
        <v>14</v>
      </c>
      <c r="E1221">
        <v>31</v>
      </c>
      <c r="F1221">
        <v>307</v>
      </c>
      <c r="G1221">
        <v>7592</v>
      </c>
      <c r="H1221" t="s">
        <v>15</v>
      </c>
      <c r="I1221">
        <f t="shared" si="19"/>
        <v>277</v>
      </c>
      <c r="J1221" t="str">
        <f>VLOOKUP(B1221,Лист4!B:M,6,1)</f>
        <v>Bacteria</v>
      </c>
      <c r="K1221" t="str">
        <f>VLOOKUP(B1221,Лист4!B:M,7,1)</f>
        <v xml:space="preserve"> Firmicutes</v>
      </c>
      <c r="L1221" t="str">
        <f>VLOOKUP(B1221,Лист4!B:M,8,1)</f>
        <v xml:space="preserve"> Bacilli</v>
      </c>
      <c r="M1221" t="str">
        <f>VLOOKUP(B1221,Лист4!B:M,9,1)</f>
        <v xml:space="preserve"> Lactobacillales</v>
      </c>
      <c r="N1221" t="str">
        <f>VLOOKUP(B1221,Лист4!B:M,10,1)</f>
        <v xml:space="preserve"> Streptococcaceae</v>
      </c>
      <c r="O1221" t="str">
        <f>VLOOKUP(B1221,Лист4!B:M,11,1)</f>
        <v>Streptococcus.</v>
      </c>
      <c r="P1221">
        <f>VLOOKUP(B1221,Лист4!B:M,12,1)</f>
        <v>0</v>
      </c>
      <c r="Q1221">
        <f>VLOOKUP(B1221,Лист4!B:N,13,1)</f>
        <v>0</v>
      </c>
    </row>
    <row r="1222" spans="1:17" x14ac:dyDescent="0.25">
      <c r="A1222" t="s">
        <v>1650</v>
      </c>
      <c r="B1222" t="s">
        <v>1651</v>
      </c>
      <c r="C1222">
        <v>501</v>
      </c>
      <c r="D1222" t="s">
        <v>10</v>
      </c>
      <c r="E1222">
        <v>320</v>
      </c>
      <c r="F1222">
        <v>501</v>
      </c>
      <c r="G1222">
        <v>1239</v>
      </c>
      <c r="H1222" t="s">
        <v>11</v>
      </c>
      <c r="I1222">
        <f t="shared" si="19"/>
        <v>182</v>
      </c>
      <c r="J1222" t="str">
        <f>VLOOKUP(B1222,Лист4!B:M,6,1)</f>
        <v>Bacteria</v>
      </c>
      <c r="K1222" t="str">
        <f>VLOOKUP(B1222,Лист4!B:M,7,1)</f>
        <v xml:space="preserve"> Firmicutes</v>
      </c>
      <c r="L1222" t="str">
        <f>VLOOKUP(B1222,Лист4!B:M,8,1)</f>
        <v xml:space="preserve"> Bacilli</v>
      </c>
      <c r="M1222" t="str">
        <f>VLOOKUP(B1222,Лист4!B:M,9,1)</f>
        <v xml:space="preserve"> Lactobacillales</v>
      </c>
      <c r="N1222" t="str">
        <f>VLOOKUP(B1222,Лист4!B:M,10,1)</f>
        <v xml:space="preserve"> Streptococcaceae</v>
      </c>
      <c r="O1222" t="str">
        <f>VLOOKUP(B1222,Лист4!B:M,11,1)</f>
        <v>Streptococcus.</v>
      </c>
      <c r="P1222">
        <f>VLOOKUP(B1222,Лист4!B:M,12,1)</f>
        <v>0</v>
      </c>
      <c r="Q1222">
        <f>VLOOKUP(B1222,Лист4!B:N,13,1)</f>
        <v>0</v>
      </c>
    </row>
    <row r="1223" spans="1:17" x14ac:dyDescent="0.25">
      <c r="A1223" t="s">
        <v>1652</v>
      </c>
      <c r="B1223" t="s">
        <v>1653</v>
      </c>
      <c r="C1223">
        <v>501</v>
      </c>
      <c r="D1223" t="s">
        <v>14</v>
      </c>
      <c r="E1223">
        <v>31</v>
      </c>
      <c r="F1223">
        <v>307</v>
      </c>
      <c r="G1223">
        <v>7592</v>
      </c>
      <c r="H1223" t="s">
        <v>15</v>
      </c>
      <c r="I1223">
        <f t="shared" si="19"/>
        <v>277</v>
      </c>
      <c r="J1223" t="str">
        <f>VLOOKUP(B1223,Лист4!B:M,6,1)</f>
        <v>Bacteria</v>
      </c>
      <c r="K1223" t="str">
        <f>VLOOKUP(B1223,Лист4!B:M,7,1)</f>
        <v xml:space="preserve"> Firmicutes</v>
      </c>
      <c r="L1223" t="str">
        <f>VLOOKUP(B1223,Лист4!B:M,8,1)</f>
        <v xml:space="preserve"> Bacilli</v>
      </c>
      <c r="M1223" t="str">
        <f>VLOOKUP(B1223,Лист4!B:M,9,1)</f>
        <v xml:space="preserve"> Lactobacillales</v>
      </c>
      <c r="N1223" t="str">
        <f>VLOOKUP(B1223,Лист4!B:M,10,1)</f>
        <v xml:space="preserve"> Streptococcaceae</v>
      </c>
      <c r="O1223" t="str">
        <f>VLOOKUP(B1223,Лист4!B:M,11,1)</f>
        <v>Streptococcus.</v>
      </c>
      <c r="P1223">
        <f>VLOOKUP(B1223,Лист4!B:M,12,1)</f>
        <v>0</v>
      </c>
      <c r="Q1223">
        <f>VLOOKUP(B1223,Лист4!B:N,13,1)</f>
        <v>0</v>
      </c>
    </row>
    <row r="1224" spans="1:17" x14ac:dyDescent="0.25">
      <c r="A1224" t="s">
        <v>1652</v>
      </c>
      <c r="B1224" t="s">
        <v>1653</v>
      </c>
      <c r="C1224">
        <v>501</v>
      </c>
      <c r="D1224" t="s">
        <v>10</v>
      </c>
      <c r="E1224">
        <v>320</v>
      </c>
      <c r="F1224">
        <v>501</v>
      </c>
      <c r="G1224">
        <v>1239</v>
      </c>
      <c r="H1224" t="s">
        <v>11</v>
      </c>
      <c r="I1224">
        <f t="shared" si="19"/>
        <v>182</v>
      </c>
      <c r="J1224" t="str">
        <f>VLOOKUP(B1224,Лист4!B:M,6,1)</f>
        <v>Bacteria</v>
      </c>
      <c r="K1224" t="str">
        <f>VLOOKUP(B1224,Лист4!B:M,7,1)</f>
        <v xml:space="preserve"> Firmicutes</v>
      </c>
      <c r="L1224" t="str">
        <f>VLOOKUP(B1224,Лист4!B:M,8,1)</f>
        <v xml:space="preserve"> Bacilli</v>
      </c>
      <c r="M1224" t="str">
        <f>VLOOKUP(B1224,Лист4!B:M,9,1)</f>
        <v xml:space="preserve"> Lactobacillales</v>
      </c>
      <c r="N1224" t="str">
        <f>VLOOKUP(B1224,Лист4!B:M,10,1)</f>
        <v xml:space="preserve"> Streptococcaceae</v>
      </c>
      <c r="O1224" t="str">
        <f>VLOOKUP(B1224,Лист4!B:M,11,1)</f>
        <v>Streptococcus.</v>
      </c>
      <c r="P1224">
        <f>VLOOKUP(B1224,Лист4!B:M,12,1)</f>
        <v>0</v>
      </c>
      <c r="Q1224">
        <f>VLOOKUP(B1224,Лист4!B:N,13,1)</f>
        <v>0</v>
      </c>
    </row>
    <row r="1225" spans="1:17" x14ac:dyDescent="0.25">
      <c r="A1225" t="s">
        <v>1654</v>
      </c>
      <c r="B1225" t="s">
        <v>1655</v>
      </c>
      <c r="C1225">
        <v>501</v>
      </c>
      <c r="D1225" t="s">
        <v>14</v>
      </c>
      <c r="E1225">
        <v>31</v>
      </c>
      <c r="F1225">
        <v>307</v>
      </c>
      <c r="G1225">
        <v>7592</v>
      </c>
      <c r="H1225" t="s">
        <v>15</v>
      </c>
      <c r="I1225">
        <f t="shared" si="19"/>
        <v>277</v>
      </c>
      <c r="J1225" t="str">
        <f>VLOOKUP(B1225,Лист4!B:M,6,1)</f>
        <v>Bacteria</v>
      </c>
      <c r="K1225" t="str">
        <f>VLOOKUP(B1225,Лист4!B:M,7,1)</f>
        <v xml:space="preserve"> Firmicutes</v>
      </c>
      <c r="L1225" t="str">
        <f>VLOOKUP(B1225,Лист4!B:M,8,1)</f>
        <v xml:space="preserve"> Bacilli</v>
      </c>
      <c r="M1225" t="str">
        <f>VLOOKUP(B1225,Лист4!B:M,9,1)</f>
        <v xml:space="preserve"> Lactobacillales</v>
      </c>
      <c r="N1225" t="str">
        <f>VLOOKUP(B1225,Лист4!B:M,10,1)</f>
        <v xml:space="preserve"> Streptococcaceae</v>
      </c>
      <c r="O1225" t="str">
        <f>VLOOKUP(B1225,Лист4!B:M,11,1)</f>
        <v>Streptococcus.</v>
      </c>
      <c r="P1225">
        <f>VLOOKUP(B1225,Лист4!B:M,12,1)</f>
        <v>0</v>
      </c>
      <c r="Q1225">
        <f>VLOOKUP(B1225,Лист4!B:N,13,1)</f>
        <v>0</v>
      </c>
    </row>
    <row r="1226" spans="1:17" x14ac:dyDescent="0.25">
      <c r="A1226" t="s">
        <v>1654</v>
      </c>
      <c r="B1226" t="s">
        <v>1655</v>
      </c>
      <c r="C1226">
        <v>501</v>
      </c>
      <c r="D1226" t="s">
        <v>10</v>
      </c>
      <c r="E1226">
        <v>320</v>
      </c>
      <c r="F1226">
        <v>501</v>
      </c>
      <c r="G1226">
        <v>1239</v>
      </c>
      <c r="H1226" t="s">
        <v>11</v>
      </c>
      <c r="I1226">
        <f t="shared" si="19"/>
        <v>182</v>
      </c>
      <c r="J1226" t="str">
        <f>VLOOKUP(B1226,Лист4!B:M,6,1)</f>
        <v>Bacteria</v>
      </c>
      <c r="K1226" t="str">
        <f>VLOOKUP(B1226,Лист4!B:M,7,1)</f>
        <v xml:space="preserve"> Firmicutes</v>
      </c>
      <c r="L1226" t="str">
        <f>VLOOKUP(B1226,Лист4!B:M,8,1)</f>
        <v xml:space="preserve"> Bacilli</v>
      </c>
      <c r="M1226" t="str">
        <f>VLOOKUP(B1226,Лист4!B:M,9,1)</f>
        <v xml:space="preserve"> Lactobacillales</v>
      </c>
      <c r="N1226" t="str">
        <f>VLOOKUP(B1226,Лист4!B:M,10,1)</f>
        <v xml:space="preserve"> Streptococcaceae</v>
      </c>
      <c r="O1226" t="str">
        <f>VLOOKUP(B1226,Лист4!B:M,11,1)</f>
        <v>Streptococcus.</v>
      </c>
      <c r="P1226">
        <f>VLOOKUP(B1226,Лист4!B:M,12,1)</f>
        <v>0</v>
      </c>
      <c r="Q1226">
        <f>VLOOKUP(B1226,Лист4!B:N,13,1)</f>
        <v>0</v>
      </c>
    </row>
    <row r="1227" spans="1:17" x14ac:dyDescent="0.25">
      <c r="A1227" t="s">
        <v>1656</v>
      </c>
      <c r="B1227" t="s">
        <v>1657</v>
      </c>
      <c r="C1227">
        <v>501</v>
      </c>
      <c r="D1227" t="s">
        <v>14</v>
      </c>
      <c r="E1227">
        <v>31</v>
      </c>
      <c r="F1227">
        <v>307</v>
      </c>
      <c r="G1227">
        <v>7592</v>
      </c>
      <c r="H1227" t="s">
        <v>15</v>
      </c>
      <c r="I1227">
        <f t="shared" si="19"/>
        <v>277</v>
      </c>
      <c r="J1227" t="str">
        <f>VLOOKUP(B1227,Лист4!B:M,6,1)</f>
        <v>Bacteria</v>
      </c>
      <c r="K1227" t="str">
        <f>VLOOKUP(B1227,Лист4!B:M,7,1)</f>
        <v xml:space="preserve"> Firmicutes</v>
      </c>
      <c r="L1227" t="str">
        <f>VLOOKUP(B1227,Лист4!B:M,8,1)</f>
        <v xml:space="preserve"> Bacilli</v>
      </c>
      <c r="M1227" t="str">
        <f>VLOOKUP(B1227,Лист4!B:M,9,1)</f>
        <v xml:space="preserve"> Lactobacillales</v>
      </c>
      <c r="N1227" t="str">
        <f>VLOOKUP(B1227,Лист4!B:M,10,1)</f>
        <v xml:space="preserve"> Streptococcaceae</v>
      </c>
      <c r="O1227" t="str">
        <f>VLOOKUP(B1227,Лист4!B:M,11,1)</f>
        <v>Streptococcus.</v>
      </c>
      <c r="P1227">
        <f>VLOOKUP(B1227,Лист4!B:M,12,1)</f>
        <v>0</v>
      </c>
      <c r="Q1227">
        <f>VLOOKUP(B1227,Лист4!B:N,13,1)</f>
        <v>0</v>
      </c>
    </row>
    <row r="1228" spans="1:17" x14ac:dyDescent="0.25">
      <c r="A1228" t="s">
        <v>1656</v>
      </c>
      <c r="B1228" t="s">
        <v>1657</v>
      </c>
      <c r="C1228">
        <v>501</v>
      </c>
      <c r="D1228" t="s">
        <v>10</v>
      </c>
      <c r="E1228">
        <v>320</v>
      </c>
      <c r="F1228">
        <v>501</v>
      </c>
      <c r="G1228">
        <v>1239</v>
      </c>
      <c r="H1228" t="s">
        <v>11</v>
      </c>
      <c r="I1228">
        <f t="shared" si="19"/>
        <v>182</v>
      </c>
      <c r="J1228" t="str">
        <f>VLOOKUP(B1228,Лист4!B:M,6,1)</f>
        <v>Bacteria</v>
      </c>
      <c r="K1228" t="str">
        <f>VLOOKUP(B1228,Лист4!B:M,7,1)</f>
        <v xml:space="preserve"> Firmicutes</v>
      </c>
      <c r="L1228" t="str">
        <f>VLOOKUP(B1228,Лист4!B:M,8,1)</f>
        <v xml:space="preserve"> Bacilli</v>
      </c>
      <c r="M1228" t="str">
        <f>VLOOKUP(B1228,Лист4!B:M,9,1)</f>
        <v xml:space="preserve"> Lactobacillales</v>
      </c>
      <c r="N1228" t="str">
        <f>VLOOKUP(B1228,Лист4!B:M,10,1)</f>
        <v xml:space="preserve"> Streptococcaceae</v>
      </c>
      <c r="O1228" t="str">
        <f>VLOOKUP(B1228,Лист4!B:M,11,1)</f>
        <v>Streptococcus.</v>
      </c>
      <c r="P1228">
        <f>VLOOKUP(B1228,Лист4!B:M,12,1)</f>
        <v>0</v>
      </c>
      <c r="Q1228">
        <f>VLOOKUP(B1228,Лист4!B:N,13,1)</f>
        <v>0</v>
      </c>
    </row>
    <row r="1229" spans="1:17" x14ac:dyDescent="0.25">
      <c r="A1229" t="s">
        <v>1658</v>
      </c>
      <c r="B1229" t="s">
        <v>1659</v>
      </c>
      <c r="C1229">
        <v>501</v>
      </c>
      <c r="D1229" t="s">
        <v>14</v>
      </c>
      <c r="E1229">
        <v>31</v>
      </c>
      <c r="F1229">
        <v>307</v>
      </c>
      <c r="G1229">
        <v>7592</v>
      </c>
      <c r="H1229" t="s">
        <v>15</v>
      </c>
      <c r="I1229">
        <f t="shared" si="19"/>
        <v>277</v>
      </c>
      <c r="J1229" t="str">
        <f>VLOOKUP(B1229,Лист4!B:M,6,1)</f>
        <v>Bacteria</v>
      </c>
      <c r="K1229" t="str">
        <f>VLOOKUP(B1229,Лист4!B:M,7,1)</f>
        <v xml:space="preserve"> Firmicutes</v>
      </c>
      <c r="L1229" t="str">
        <f>VLOOKUP(B1229,Лист4!B:M,8,1)</f>
        <v xml:space="preserve"> Bacilli</v>
      </c>
      <c r="M1229" t="str">
        <f>VLOOKUP(B1229,Лист4!B:M,9,1)</f>
        <v xml:space="preserve"> Lactobacillales</v>
      </c>
      <c r="N1229" t="str">
        <f>VLOOKUP(B1229,Лист4!B:M,10,1)</f>
        <v xml:space="preserve"> Streptococcaceae</v>
      </c>
      <c r="O1229" t="str">
        <f>VLOOKUP(B1229,Лист4!B:M,11,1)</f>
        <v>Streptococcus.</v>
      </c>
      <c r="P1229">
        <f>VLOOKUP(B1229,Лист4!B:M,12,1)</f>
        <v>0</v>
      </c>
      <c r="Q1229">
        <f>VLOOKUP(B1229,Лист4!B:N,13,1)</f>
        <v>0</v>
      </c>
    </row>
    <row r="1230" spans="1:17" x14ac:dyDescent="0.25">
      <c r="A1230" t="s">
        <v>1658</v>
      </c>
      <c r="B1230" t="s">
        <v>1659</v>
      </c>
      <c r="C1230">
        <v>501</v>
      </c>
      <c r="D1230" t="s">
        <v>10</v>
      </c>
      <c r="E1230">
        <v>320</v>
      </c>
      <c r="F1230">
        <v>501</v>
      </c>
      <c r="G1230">
        <v>1239</v>
      </c>
      <c r="H1230" t="s">
        <v>11</v>
      </c>
      <c r="I1230">
        <f t="shared" si="19"/>
        <v>182</v>
      </c>
      <c r="J1230" t="str">
        <f>VLOOKUP(B1230,Лист4!B:M,6,1)</f>
        <v>Bacteria</v>
      </c>
      <c r="K1230" t="str">
        <f>VLOOKUP(B1230,Лист4!B:M,7,1)</f>
        <v xml:space="preserve"> Firmicutes</v>
      </c>
      <c r="L1230" t="str">
        <f>VLOOKUP(B1230,Лист4!B:M,8,1)</f>
        <v xml:space="preserve"> Bacilli</v>
      </c>
      <c r="M1230" t="str">
        <f>VLOOKUP(B1230,Лист4!B:M,9,1)</f>
        <v xml:space="preserve"> Lactobacillales</v>
      </c>
      <c r="N1230" t="str">
        <f>VLOOKUP(B1230,Лист4!B:M,10,1)</f>
        <v xml:space="preserve"> Streptococcaceae</v>
      </c>
      <c r="O1230" t="str">
        <f>VLOOKUP(B1230,Лист4!B:M,11,1)</f>
        <v>Streptococcus.</v>
      </c>
      <c r="P1230">
        <f>VLOOKUP(B1230,Лист4!B:M,12,1)</f>
        <v>0</v>
      </c>
      <c r="Q1230">
        <f>VLOOKUP(B1230,Лист4!B:N,13,1)</f>
        <v>0</v>
      </c>
    </row>
    <row r="1231" spans="1:17" x14ac:dyDescent="0.25">
      <c r="A1231" t="s">
        <v>1660</v>
      </c>
      <c r="B1231" t="s">
        <v>1661</v>
      </c>
      <c r="C1231">
        <v>488</v>
      </c>
      <c r="D1231" t="s">
        <v>14</v>
      </c>
      <c r="E1231">
        <v>18</v>
      </c>
      <c r="F1231">
        <v>294</v>
      </c>
      <c r="G1231">
        <v>7592</v>
      </c>
      <c r="H1231" t="s">
        <v>15</v>
      </c>
      <c r="I1231">
        <f t="shared" si="19"/>
        <v>277</v>
      </c>
      <c r="J1231" t="str">
        <f>VLOOKUP(B1231,Лист4!B:M,6,1)</f>
        <v>Bacteria</v>
      </c>
      <c r="K1231" t="str">
        <f>VLOOKUP(B1231,Лист4!B:M,7,1)</f>
        <v xml:space="preserve"> Firmicutes</v>
      </c>
      <c r="L1231" t="str">
        <f>VLOOKUP(B1231,Лист4!B:M,8,1)</f>
        <v xml:space="preserve"> Bacilli</v>
      </c>
      <c r="M1231" t="str">
        <f>VLOOKUP(B1231,Лист4!B:M,9,1)</f>
        <v xml:space="preserve"> Lactobacillales</v>
      </c>
      <c r="N1231" t="str">
        <f>VLOOKUP(B1231,Лист4!B:M,10,1)</f>
        <v xml:space="preserve"> Streptococcaceae</v>
      </c>
      <c r="O1231" t="str">
        <f>VLOOKUP(B1231,Лист4!B:M,11,1)</f>
        <v>Streptococcus.</v>
      </c>
      <c r="P1231">
        <f>VLOOKUP(B1231,Лист4!B:M,12,1)</f>
        <v>0</v>
      </c>
      <c r="Q1231">
        <f>VLOOKUP(B1231,Лист4!B:N,13,1)</f>
        <v>0</v>
      </c>
    </row>
    <row r="1232" spans="1:17" x14ac:dyDescent="0.25">
      <c r="A1232" t="s">
        <v>1660</v>
      </c>
      <c r="B1232" t="s">
        <v>1661</v>
      </c>
      <c r="C1232">
        <v>488</v>
      </c>
      <c r="D1232" t="s">
        <v>10</v>
      </c>
      <c r="E1232">
        <v>307</v>
      </c>
      <c r="F1232">
        <v>488</v>
      </c>
      <c r="G1232">
        <v>1239</v>
      </c>
      <c r="H1232" t="s">
        <v>11</v>
      </c>
      <c r="I1232">
        <f t="shared" si="19"/>
        <v>182</v>
      </c>
      <c r="J1232" t="str">
        <f>VLOOKUP(B1232,Лист4!B:M,6,1)</f>
        <v>Bacteria</v>
      </c>
      <c r="K1232" t="str">
        <f>VLOOKUP(B1232,Лист4!B:M,7,1)</f>
        <v xml:space="preserve"> Firmicutes</v>
      </c>
      <c r="L1232" t="str">
        <f>VLOOKUP(B1232,Лист4!B:M,8,1)</f>
        <v xml:space="preserve"> Bacilli</v>
      </c>
      <c r="M1232" t="str">
        <f>VLOOKUP(B1232,Лист4!B:M,9,1)</f>
        <v xml:space="preserve"> Lactobacillales</v>
      </c>
      <c r="N1232" t="str">
        <f>VLOOKUP(B1232,Лист4!B:M,10,1)</f>
        <v xml:space="preserve"> Streptococcaceae</v>
      </c>
      <c r="O1232" t="str">
        <f>VLOOKUP(B1232,Лист4!B:M,11,1)</f>
        <v>Streptococcus.</v>
      </c>
      <c r="P1232">
        <f>VLOOKUP(B1232,Лист4!B:M,12,1)</f>
        <v>0</v>
      </c>
      <c r="Q1232">
        <f>VLOOKUP(B1232,Лист4!B:N,13,1)</f>
        <v>0</v>
      </c>
    </row>
    <row r="1233" spans="1:17" x14ac:dyDescent="0.25">
      <c r="A1233" t="s">
        <v>1662</v>
      </c>
      <c r="B1233" t="s">
        <v>1663</v>
      </c>
      <c r="C1233">
        <v>488</v>
      </c>
      <c r="D1233" t="s">
        <v>14</v>
      </c>
      <c r="E1233">
        <v>18</v>
      </c>
      <c r="F1233">
        <v>294</v>
      </c>
      <c r="G1233">
        <v>7592</v>
      </c>
      <c r="H1233" t="s">
        <v>15</v>
      </c>
      <c r="I1233">
        <f t="shared" si="19"/>
        <v>277</v>
      </c>
      <c r="J1233" t="str">
        <f>VLOOKUP(B1233,Лист4!B:M,6,1)</f>
        <v>Bacteria</v>
      </c>
      <c r="K1233" t="str">
        <f>VLOOKUP(B1233,Лист4!B:M,7,1)</f>
        <v xml:space="preserve"> Firmicutes</v>
      </c>
      <c r="L1233" t="str">
        <f>VLOOKUP(B1233,Лист4!B:M,8,1)</f>
        <v xml:space="preserve"> Bacilli</v>
      </c>
      <c r="M1233" t="str">
        <f>VLOOKUP(B1233,Лист4!B:M,9,1)</f>
        <v xml:space="preserve"> Lactobacillales</v>
      </c>
      <c r="N1233" t="str">
        <f>VLOOKUP(B1233,Лист4!B:M,10,1)</f>
        <v xml:space="preserve"> Streptococcaceae</v>
      </c>
      <c r="O1233" t="str">
        <f>VLOOKUP(B1233,Лист4!B:M,11,1)</f>
        <v>Streptococcus.</v>
      </c>
      <c r="P1233">
        <f>VLOOKUP(B1233,Лист4!B:M,12,1)</f>
        <v>0</v>
      </c>
      <c r="Q1233">
        <f>VLOOKUP(B1233,Лист4!B:N,13,1)</f>
        <v>0</v>
      </c>
    </row>
    <row r="1234" spans="1:17" x14ac:dyDescent="0.25">
      <c r="A1234" t="s">
        <v>1662</v>
      </c>
      <c r="B1234" t="s">
        <v>1663</v>
      </c>
      <c r="C1234">
        <v>488</v>
      </c>
      <c r="D1234" t="s">
        <v>10</v>
      </c>
      <c r="E1234">
        <v>307</v>
      </c>
      <c r="F1234">
        <v>488</v>
      </c>
      <c r="G1234">
        <v>1239</v>
      </c>
      <c r="H1234" t="s">
        <v>11</v>
      </c>
      <c r="I1234">
        <f t="shared" si="19"/>
        <v>182</v>
      </c>
      <c r="J1234" t="str">
        <f>VLOOKUP(B1234,Лист4!B:M,6,1)</f>
        <v>Bacteria</v>
      </c>
      <c r="K1234" t="str">
        <f>VLOOKUP(B1234,Лист4!B:M,7,1)</f>
        <v xml:space="preserve"> Firmicutes</v>
      </c>
      <c r="L1234" t="str">
        <f>VLOOKUP(B1234,Лист4!B:M,8,1)</f>
        <v xml:space="preserve"> Bacilli</v>
      </c>
      <c r="M1234" t="str">
        <f>VLOOKUP(B1234,Лист4!B:M,9,1)</f>
        <v xml:space="preserve"> Lactobacillales</v>
      </c>
      <c r="N1234" t="str">
        <f>VLOOKUP(B1234,Лист4!B:M,10,1)</f>
        <v xml:space="preserve"> Streptococcaceae</v>
      </c>
      <c r="O1234" t="str">
        <f>VLOOKUP(B1234,Лист4!B:M,11,1)</f>
        <v>Streptococcus.</v>
      </c>
      <c r="P1234">
        <f>VLOOKUP(B1234,Лист4!B:M,12,1)</f>
        <v>0</v>
      </c>
      <c r="Q1234">
        <f>VLOOKUP(B1234,Лист4!B:N,13,1)</f>
        <v>0</v>
      </c>
    </row>
    <row r="1235" spans="1:17" x14ac:dyDescent="0.25">
      <c r="A1235" t="s">
        <v>1664</v>
      </c>
      <c r="B1235" t="s">
        <v>1665</v>
      </c>
      <c r="C1235">
        <v>501</v>
      </c>
      <c r="D1235" t="s">
        <v>14</v>
      </c>
      <c r="E1235">
        <v>31</v>
      </c>
      <c r="F1235">
        <v>307</v>
      </c>
      <c r="G1235">
        <v>7592</v>
      </c>
      <c r="H1235" t="s">
        <v>15</v>
      </c>
      <c r="I1235">
        <f t="shared" si="19"/>
        <v>277</v>
      </c>
      <c r="J1235" t="str">
        <f>VLOOKUP(B1235,Лист4!B:M,6,1)</f>
        <v>Bacteria</v>
      </c>
      <c r="K1235" t="str">
        <f>VLOOKUP(B1235,Лист4!B:M,7,1)</f>
        <v xml:space="preserve"> Firmicutes</v>
      </c>
      <c r="L1235" t="str">
        <f>VLOOKUP(B1235,Лист4!B:M,8,1)</f>
        <v xml:space="preserve"> Bacilli</v>
      </c>
      <c r="M1235" t="str">
        <f>VLOOKUP(B1235,Лист4!B:M,9,1)</f>
        <v xml:space="preserve"> Lactobacillales</v>
      </c>
      <c r="N1235" t="str">
        <f>VLOOKUP(B1235,Лист4!B:M,10,1)</f>
        <v xml:space="preserve"> Streptococcaceae</v>
      </c>
      <c r="O1235" t="str">
        <f>VLOOKUP(B1235,Лист4!B:M,11,1)</f>
        <v>Streptococcus.</v>
      </c>
      <c r="P1235">
        <f>VLOOKUP(B1235,Лист4!B:M,12,1)</f>
        <v>0</v>
      </c>
      <c r="Q1235">
        <f>VLOOKUP(B1235,Лист4!B:N,13,1)</f>
        <v>0</v>
      </c>
    </row>
    <row r="1236" spans="1:17" x14ac:dyDescent="0.25">
      <c r="A1236" t="s">
        <v>1664</v>
      </c>
      <c r="B1236" t="s">
        <v>1665</v>
      </c>
      <c r="C1236">
        <v>501</v>
      </c>
      <c r="D1236" t="s">
        <v>10</v>
      </c>
      <c r="E1236">
        <v>320</v>
      </c>
      <c r="F1236">
        <v>501</v>
      </c>
      <c r="G1236">
        <v>1239</v>
      </c>
      <c r="H1236" t="s">
        <v>11</v>
      </c>
      <c r="I1236">
        <f t="shared" si="19"/>
        <v>182</v>
      </c>
      <c r="J1236" t="str">
        <f>VLOOKUP(B1236,Лист4!B:M,6,1)</f>
        <v>Bacteria</v>
      </c>
      <c r="K1236" t="str">
        <f>VLOOKUP(B1236,Лист4!B:M,7,1)</f>
        <v xml:space="preserve"> Firmicutes</v>
      </c>
      <c r="L1236" t="str">
        <f>VLOOKUP(B1236,Лист4!B:M,8,1)</f>
        <v xml:space="preserve"> Bacilli</v>
      </c>
      <c r="M1236" t="str">
        <f>VLOOKUP(B1236,Лист4!B:M,9,1)</f>
        <v xml:space="preserve"> Lactobacillales</v>
      </c>
      <c r="N1236" t="str">
        <f>VLOOKUP(B1236,Лист4!B:M,10,1)</f>
        <v xml:space="preserve"> Streptococcaceae</v>
      </c>
      <c r="O1236" t="str">
        <f>VLOOKUP(B1236,Лист4!B:M,11,1)</f>
        <v>Streptococcus.</v>
      </c>
      <c r="P1236">
        <f>VLOOKUP(B1236,Лист4!B:M,12,1)</f>
        <v>0</v>
      </c>
      <c r="Q1236">
        <f>VLOOKUP(B1236,Лист4!B:N,13,1)</f>
        <v>0</v>
      </c>
    </row>
    <row r="1237" spans="1:17" x14ac:dyDescent="0.25">
      <c r="A1237" t="s">
        <v>1666</v>
      </c>
      <c r="B1237" t="s">
        <v>1667</v>
      </c>
      <c r="C1237">
        <v>501</v>
      </c>
      <c r="D1237" t="s">
        <v>14</v>
      </c>
      <c r="E1237">
        <v>31</v>
      </c>
      <c r="F1237">
        <v>307</v>
      </c>
      <c r="G1237">
        <v>7592</v>
      </c>
      <c r="H1237" t="s">
        <v>15</v>
      </c>
      <c r="I1237">
        <f t="shared" si="19"/>
        <v>277</v>
      </c>
      <c r="J1237" t="str">
        <f>VLOOKUP(B1237,Лист4!B:M,6,1)</f>
        <v>Bacteria</v>
      </c>
      <c r="K1237" t="str">
        <f>VLOOKUP(B1237,Лист4!B:M,7,1)</f>
        <v xml:space="preserve"> Firmicutes</v>
      </c>
      <c r="L1237" t="str">
        <f>VLOOKUP(B1237,Лист4!B:M,8,1)</f>
        <v xml:space="preserve"> Bacilli</v>
      </c>
      <c r="M1237" t="str">
        <f>VLOOKUP(B1237,Лист4!B:M,9,1)</f>
        <v xml:space="preserve"> Lactobacillales</v>
      </c>
      <c r="N1237" t="str">
        <f>VLOOKUP(B1237,Лист4!B:M,10,1)</f>
        <v xml:space="preserve"> Streptococcaceae</v>
      </c>
      <c r="O1237" t="str">
        <f>VLOOKUP(B1237,Лист4!B:M,11,1)</f>
        <v>Streptococcus.</v>
      </c>
      <c r="P1237">
        <f>VLOOKUP(B1237,Лист4!B:M,12,1)</f>
        <v>0</v>
      </c>
      <c r="Q1237">
        <f>VLOOKUP(B1237,Лист4!B:N,13,1)</f>
        <v>0</v>
      </c>
    </row>
    <row r="1238" spans="1:17" x14ac:dyDescent="0.25">
      <c r="A1238" t="s">
        <v>1666</v>
      </c>
      <c r="B1238" t="s">
        <v>1667</v>
      </c>
      <c r="C1238">
        <v>501</v>
      </c>
      <c r="D1238" t="s">
        <v>10</v>
      </c>
      <c r="E1238">
        <v>320</v>
      </c>
      <c r="F1238">
        <v>501</v>
      </c>
      <c r="G1238">
        <v>1239</v>
      </c>
      <c r="H1238" t="s">
        <v>11</v>
      </c>
      <c r="I1238">
        <f t="shared" si="19"/>
        <v>182</v>
      </c>
      <c r="J1238" t="str">
        <f>VLOOKUP(B1238,Лист4!B:M,6,1)</f>
        <v>Bacteria</v>
      </c>
      <c r="K1238" t="str">
        <f>VLOOKUP(B1238,Лист4!B:M,7,1)</f>
        <v xml:space="preserve"> Firmicutes</v>
      </c>
      <c r="L1238" t="str">
        <f>VLOOKUP(B1238,Лист4!B:M,8,1)</f>
        <v xml:space="preserve"> Bacilli</v>
      </c>
      <c r="M1238" t="str">
        <f>VLOOKUP(B1238,Лист4!B:M,9,1)</f>
        <v xml:space="preserve"> Lactobacillales</v>
      </c>
      <c r="N1238" t="str">
        <f>VLOOKUP(B1238,Лист4!B:M,10,1)</f>
        <v xml:space="preserve"> Streptococcaceae</v>
      </c>
      <c r="O1238" t="str">
        <f>VLOOKUP(B1238,Лист4!B:M,11,1)</f>
        <v>Streptococcus.</v>
      </c>
      <c r="P1238">
        <f>VLOOKUP(B1238,Лист4!B:M,12,1)</f>
        <v>0</v>
      </c>
      <c r="Q1238">
        <f>VLOOKUP(B1238,Лист4!B:N,13,1)</f>
        <v>0</v>
      </c>
    </row>
    <row r="1239" spans="1:17" x14ac:dyDescent="0.25">
      <c r="A1239" t="s">
        <v>1668</v>
      </c>
      <c r="B1239" t="s">
        <v>1669</v>
      </c>
      <c r="C1239">
        <v>488</v>
      </c>
      <c r="D1239" t="s">
        <v>14</v>
      </c>
      <c r="E1239">
        <v>18</v>
      </c>
      <c r="F1239">
        <v>294</v>
      </c>
      <c r="G1239">
        <v>7592</v>
      </c>
      <c r="H1239" t="s">
        <v>15</v>
      </c>
      <c r="I1239">
        <f t="shared" si="19"/>
        <v>277</v>
      </c>
      <c r="J1239" t="str">
        <f>VLOOKUP(B1239,Лист4!B:M,6,1)</f>
        <v>Bacteria</v>
      </c>
      <c r="K1239" t="str">
        <f>VLOOKUP(B1239,Лист4!B:M,7,1)</f>
        <v xml:space="preserve"> Firmicutes</v>
      </c>
      <c r="L1239" t="str">
        <f>VLOOKUP(B1239,Лист4!B:M,8,1)</f>
        <v xml:space="preserve"> Bacilli</v>
      </c>
      <c r="M1239" t="str">
        <f>VLOOKUP(B1239,Лист4!B:M,9,1)</f>
        <v xml:space="preserve"> Lactobacillales</v>
      </c>
      <c r="N1239" t="str">
        <f>VLOOKUP(B1239,Лист4!B:M,10,1)</f>
        <v xml:space="preserve"> Streptococcaceae</v>
      </c>
      <c r="O1239" t="str">
        <f>VLOOKUP(B1239,Лист4!B:M,11,1)</f>
        <v>Streptococcus.</v>
      </c>
      <c r="P1239">
        <f>VLOOKUP(B1239,Лист4!B:M,12,1)</f>
        <v>0</v>
      </c>
      <c r="Q1239">
        <f>VLOOKUP(B1239,Лист4!B:N,13,1)</f>
        <v>0</v>
      </c>
    </row>
    <row r="1240" spans="1:17" x14ac:dyDescent="0.25">
      <c r="A1240" t="s">
        <v>1668</v>
      </c>
      <c r="B1240" t="s">
        <v>1669</v>
      </c>
      <c r="C1240">
        <v>488</v>
      </c>
      <c r="D1240" t="s">
        <v>10</v>
      </c>
      <c r="E1240">
        <v>307</v>
      </c>
      <c r="F1240">
        <v>488</v>
      </c>
      <c r="G1240">
        <v>1239</v>
      </c>
      <c r="H1240" t="s">
        <v>11</v>
      </c>
      <c r="I1240">
        <f t="shared" si="19"/>
        <v>182</v>
      </c>
      <c r="J1240" t="str">
        <f>VLOOKUP(B1240,Лист4!B:M,6,1)</f>
        <v>Bacteria</v>
      </c>
      <c r="K1240" t="str">
        <f>VLOOKUP(B1240,Лист4!B:M,7,1)</f>
        <v xml:space="preserve"> Firmicutes</v>
      </c>
      <c r="L1240" t="str">
        <f>VLOOKUP(B1240,Лист4!B:M,8,1)</f>
        <v xml:space="preserve"> Bacilli</v>
      </c>
      <c r="M1240" t="str">
        <f>VLOOKUP(B1240,Лист4!B:M,9,1)</f>
        <v xml:space="preserve"> Lactobacillales</v>
      </c>
      <c r="N1240" t="str">
        <f>VLOOKUP(B1240,Лист4!B:M,10,1)</f>
        <v xml:space="preserve"> Streptococcaceae</v>
      </c>
      <c r="O1240" t="str">
        <f>VLOOKUP(B1240,Лист4!B:M,11,1)</f>
        <v>Streptococcus.</v>
      </c>
      <c r="P1240">
        <f>VLOOKUP(B1240,Лист4!B:M,12,1)</f>
        <v>0</v>
      </c>
      <c r="Q1240">
        <f>VLOOKUP(B1240,Лист4!B:N,13,1)</f>
        <v>0</v>
      </c>
    </row>
    <row r="1241" spans="1:17" x14ac:dyDescent="0.25">
      <c r="A1241" t="s">
        <v>1670</v>
      </c>
      <c r="B1241" t="s">
        <v>1671</v>
      </c>
      <c r="C1241">
        <v>501</v>
      </c>
      <c r="D1241" t="s">
        <v>14</v>
      </c>
      <c r="E1241">
        <v>31</v>
      </c>
      <c r="F1241">
        <v>307</v>
      </c>
      <c r="G1241">
        <v>7592</v>
      </c>
      <c r="H1241" t="s">
        <v>15</v>
      </c>
      <c r="I1241">
        <f t="shared" si="19"/>
        <v>277</v>
      </c>
      <c r="J1241" t="str">
        <f>VLOOKUP(B1241,Лист4!B:M,6,1)</f>
        <v>Bacteria</v>
      </c>
      <c r="K1241" t="str">
        <f>VLOOKUP(B1241,Лист4!B:M,7,1)</f>
        <v xml:space="preserve"> Firmicutes</v>
      </c>
      <c r="L1241" t="str">
        <f>VLOOKUP(B1241,Лист4!B:M,8,1)</f>
        <v xml:space="preserve"> Bacilli</v>
      </c>
      <c r="M1241" t="str">
        <f>VLOOKUP(B1241,Лист4!B:M,9,1)</f>
        <v xml:space="preserve"> Lactobacillales</v>
      </c>
      <c r="N1241" t="str">
        <f>VLOOKUP(B1241,Лист4!B:M,10,1)</f>
        <v xml:space="preserve"> Streptococcaceae</v>
      </c>
      <c r="O1241" t="str">
        <f>VLOOKUP(B1241,Лист4!B:M,11,1)</f>
        <v>Streptococcus.</v>
      </c>
      <c r="P1241">
        <f>VLOOKUP(B1241,Лист4!B:M,12,1)</f>
        <v>0</v>
      </c>
      <c r="Q1241">
        <f>VLOOKUP(B1241,Лист4!B:N,13,1)</f>
        <v>0</v>
      </c>
    </row>
    <row r="1242" spans="1:17" x14ac:dyDescent="0.25">
      <c r="A1242" t="s">
        <v>1670</v>
      </c>
      <c r="B1242" t="s">
        <v>1671</v>
      </c>
      <c r="C1242">
        <v>501</v>
      </c>
      <c r="D1242" t="s">
        <v>10</v>
      </c>
      <c r="E1242">
        <v>320</v>
      </c>
      <c r="F1242">
        <v>501</v>
      </c>
      <c r="G1242">
        <v>1239</v>
      </c>
      <c r="H1242" t="s">
        <v>11</v>
      </c>
      <c r="I1242">
        <f t="shared" si="19"/>
        <v>182</v>
      </c>
      <c r="J1242" t="str">
        <f>VLOOKUP(B1242,Лист4!B:M,6,1)</f>
        <v>Bacteria</v>
      </c>
      <c r="K1242" t="str">
        <f>VLOOKUP(B1242,Лист4!B:M,7,1)</f>
        <v xml:space="preserve"> Firmicutes</v>
      </c>
      <c r="L1242" t="str">
        <f>VLOOKUP(B1242,Лист4!B:M,8,1)</f>
        <v xml:space="preserve"> Bacilli</v>
      </c>
      <c r="M1242" t="str">
        <f>VLOOKUP(B1242,Лист4!B:M,9,1)</f>
        <v xml:space="preserve"> Lactobacillales</v>
      </c>
      <c r="N1242" t="str">
        <f>VLOOKUP(B1242,Лист4!B:M,10,1)</f>
        <v xml:space="preserve"> Streptococcaceae</v>
      </c>
      <c r="O1242" t="str">
        <f>VLOOKUP(B1242,Лист4!B:M,11,1)</f>
        <v>Streptococcus.</v>
      </c>
      <c r="P1242">
        <f>VLOOKUP(B1242,Лист4!B:M,12,1)</f>
        <v>0</v>
      </c>
      <c r="Q1242">
        <f>VLOOKUP(B1242,Лист4!B:N,13,1)</f>
        <v>0</v>
      </c>
    </row>
    <row r="1243" spans="1:17" x14ac:dyDescent="0.25">
      <c r="A1243" t="s">
        <v>1672</v>
      </c>
      <c r="B1243" t="s">
        <v>1673</v>
      </c>
      <c r="C1243">
        <v>485</v>
      </c>
      <c r="D1243" t="s">
        <v>14</v>
      </c>
      <c r="E1243">
        <v>15</v>
      </c>
      <c r="F1243">
        <v>291</v>
      </c>
      <c r="G1243">
        <v>7592</v>
      </c>
      <c r="H1243" t="s">
        <v>15</v>
      </c>
      <c r="I1243">
        <f t="shared" si="19"/>
        <v>277</v>
      </c>
      <c r="J1243" t="str">
        <f>VLOOKUP(B1243,Лист4!B:M,6,1)</f>
        <v>Bacteria</v>
      </c>
      <c r="K1243" t="str">
        <f>VLOOKUP(B1243,Лист4!B:M,7,1)</f>
        <v xml:space="preserve"> Firmicutes</v>
      </c>
      <c r="L1243" t="str">
        <f>VLOOKUP(B1243,Лист4!B:M,8,1)</f>
        <v xml:space="preserve"> Bacilli</v>
      </c>
      <c r="M1243" t="str">
        <f>VLOOKUP(B1243,Лист4!B:M,9,1)</f>
        <v xml:space="preserve"> Lactobacillales</v>
      </c>
      <c r="N1243" t="str">
        <f>VLOOKUP(B1243,Лист4!B:M,10,1)</f>
        <v xml:space="preserve"> Streptococcaceae</v>
      </c>
      <c r="O1243" t="str">
        <f>VLOOKUP(B1243,Лист4!B:M,11,1)</f>
        <v>Streptococcus.</v>
      </c>
      <c r="P1243">
        <f>VLOOKUP(B1243,Лист4!B:M,12,1)</f>
        <v>0</v>
      </c>
      <c r="Q1243">
        <f>VLOOKUP(B1243,Лист4!B:N,13,1)</f>
        <v>0</v>
      </c>
    </row>
    <row r="1244" spans="1:17" x14ac:dyDescent="0.25">
      <c r="A1244" t="s">
        <v>1672</v>
      </c>
      <c r="B1244" t="s">
        <v>1673</v>
      </c>
      <c r="C1244">
        <v>485</v>
      </c>
      <c r="D1244" t="s">
        <v>10</v>
      </c>
      <c r="E1244">
        <v>304</v>
      </c>
      <c r="F1244">
        <v>485</v>
      </c>
      <c r="G1244">
        <v>1239</v>
      </c>
      <c r="H1244" t="s">
        <v>11</v>
      </c>
      <c r="I1244">
        <f t="shared" si="19"/>
        <v>182</v>
      </c>
      <c r="J1244" t="str">
        <f>VLOOKUP(B1244,Лист4!B:M,6,1)</f>
        <v>Bacteria</v>
      </c>
      <c r="K1244" t="str">
        <f>VLOOKUP(B1244,Лист4!B:M,7,1)</f>
        <v xml:space="preserve"> Firmicutes</v>
      </c>
      <c r="L1244" t="str">
        <f>VLOOKUP(B1244,Лист4!B:M,8,1)</f>
        <v xml:space="preserve"> Bacilli</v>
      </c>
      <c r="M1244" t="str">
        <f>VLOOKUP(B1244,Лист4!B:M,9,1)</f>
        <v xml:space="preserve"> Lactobacillales</v>
      </c>
      <c r="N1244" t="str">
        <f>VLOOKUP(B1244,Лист4!B:M,10,1)</f>
        <v xml:space="preserve"> Streptococcaceae</v>
      </c>
      <c r="O1244" t="str">
        <f>VLOOKUP(B1244,Лист4!B:M,11,1)</f>
        <v>Streptococcus.</v>
      </c>
      <c r="P1244">
        <f>VLOOKUP(B1244,Лист4!B:M,12,1)</f>
        <v>0</v>
      </c>
      <c r="Q1244">
        <f>VLOOKUP(B1244,Лист4!B:N,13,1)</f>
        <v>0</v>
      </c>
    </row>
    <row r="1245" spans="1:17" x14ac:dyDescent="0.25">
      <c r="A1245" t="s">
        <v>1674</v>
      </c>
      <c r="B1245" t="s">
        <v>1675</v>
      </c>
      <c r="C1245">
        <v>501</v>
      </c>
      <c r="D1245" t="s">
        <v>14</v>
      </c>
      <c r="E1245">
        <v>31</v>
      </c>
      <c r="F1245">
        <v>307</v>
      </c>
      <c r="G1245">
        <v>7592</v>
      </c>
      <c r="H1245" t="s">
        <v>15</v>
      </c>
      <c r="I1245">
        <f t="shared" si="19"/>
        <v>277</v>
      </c>
      <c r="J1245" t="str">
        <f>VLOOKUP(B1245,Лист4!B:M,6,1)</f>
        <v>Bacteria</v>
      </c>
      <c r="K1245" t="str">
        <f>VLOOKUP(B1245,Лист4!B:M,7,1)</f>
        <v xml:space="preserve"> Firmicutes</v>
      </c>
      <c r="L1245" t="str">
        <f>VLOOKUP(B1245,Лист4!B:M,8,1)</f>
        <v xml:space="preserve"> Bacilli</v>
      </c>
      <c r="M1245" t="str">
        <f>VLOOKUP(B1245,Лист4!B:M,9,1)</f>
        <v xml:space="preserve"> Lactobacillales</v>
      </c>
      <c r="N1245" t="str">
        <f>VLOOKUP(B1245,Лист4!B:M,10,1)</f>
        <v xml:space="preserve"> Streptococcaceae</v>
      </c>
      <c r="O1245" t="str">
        <f>VLOOKUP(B1245,Лист4!B:M,11,1)</f>
        <v>Streptococcus.</v>
      </c>
      <c r="P1245">
        <f>VLOOKUP(B1245,Лист4!B:M,12,1)</f>
        <v>0</v>
      </c>
      <c r="Q1245">
        <f>VLOOKUP(B1245,Лист4!B:N,13,1)</f>
        <v>0</v>
      </c>
    </row>
    <row r="1246" spans="1:17" x14ac:dyDescent="0.25">
      <c r="A1246" t="s">
        <v>1674</v>
      </c>
      <c r="B1246" t="s">
        <v>1675</v>
      </c>
      <c r="C1246">
        <v>501</v>
      </c>
      <c r="D1246" t="s">
        <v>10</v>
      </c>
      <c r="E1246">
        <v>320</v>
      </c>
      <c r="F1246">
        <v>501</v>
      </c>
      <c r="G1246">
        <v>1239</v>
      </c>
      <c r="H1246" t="s">
        <v>11</v>
      </c>
      <c r="I1246">
        <f t="shared" si="19"/>
        <v>182</v>
      </c>
      <c r="J1246" t="str">
        <f>VLOOKUP(B1246,Лист4!B:M,6,1)</f>
        <v>Bacteria</v>
      </c>
      <c r="K1246" t="str">
        <f>VLOOKUP(B1246,Лист4!B:M,7,1)</f>
        <v xml:space="preserve"> Firmicutes</v>
      </c>
      <c r="L1246" t="str">
        <f>VLOOKUP(B1246,Лист4!B:M,8,1)</f>
        <v xml:space="preserve"> Bacilli</v>
      </c>
      <c r="M1246" t="str">
        <f>VLOOKUP(B1246,Лист4!B:M,9,1)</f>
        <v xml:space="preserve"> Lactobacillales</v>
      </c>
      <c r="N1246" t="str">
        <f>VLOOKUP(B1246,Лист4!B:M,10,1)</f>
        <v xml:space="preserve"> Streptococcaceae</v>
      </c>
      <c r="O1246" t="str">
        <f>VLOOKUP(B1246,Лист4!B:M,11,1)</f>
        <v>Streptococcus.</v>
      </c>
      <c r="P1246">
        <f>VLOOKUP(B1246,Лист4!B:M,12,1)</f>
        <v>0</v>
      </c>
      <c r="Q1246">
        <f>VLOOKUP(B1246,Лист4!B:N,13,1)</f>
        <v>0</v>
      </c>
    </row>
    <row r="1247" spans="1:17" x14ac:dyDescent="0.25">
      <c r="A1247" t="s">
        <v>1676</v>
      </c>
      <c r="B1247" t="s">
        <v>1677</v>
      </c>
      <c r="C1247">
        <v>501</v>
      </c>
      <c r="D1247" t="s">
        <v>14</v>
      </c>
      <c r="E1247">
        <v>31</v>
      </c>
      <c r="F1247">
        <v>307</v>
      </c>
      <c r="G1247">
        <v>7592</v>
      </c>
      <c r="H1247" t="s">
        <v>15</v>
      </c>
      <c r="I1247">
        <f t="shared" si="19"/>
        <v>277</v>
      </c>
      <c r="J1247" t="str">
        <f>VLOOKUP(B1247,Лист4!B:M,6,1)</f>
        <v>Bacteria</v>
      </c>
      <c r="K1247" t="str">
        <f>VLOOKUP(B1247,Лист4!B:M,7,1)</f>
        <v xml:space="preserve"> Firmicutes</v>
      </c>
      <c r="L1247" t="str">
        <f>VLOOKUP(B1247,Лист4!B:M,8,1)</f>
        <v xml:space="preserve"> Bacilli</v>
      </c>
      <c r="M1247" t="str">
        <f>VLOOKUP(B1247,Лист4!B:M,9,1)</f>
        <v xml:space="preserve"> Lactobacillales</v>
      </c>
      <c r="N1247" t="str">
        <f>VLOOKUP(B1247,Лист4!B:M,10,1)</f>
        <v xml:space="preserve"> Streptococcaceae</v>
      </c>
      <c r="O1247" t="str">
        <f>VLOOKUP(B1247,Лист4!B:M,11,1)</f>
        <v>Streptococcus.</v>
      </c>
      <c r="P1247">
        <f>VLOOKUP(B1247,Лист4!B:M,12,1)</f>
        <v>0</v>
      </c>
      <c r="Q1247">
        <f>VLOOKUP(B1247,Лист4!B:N,13,1)</f>
        <v>0</v>
      </c>
    </row>
    <row r="1248" spans="1:17" x14ac:dyDescent="0.25">
      <c r="A1248" t="s">
        <v>1676</v>
      </c>
      <c r="B1248" t="s">
        <v>1677</v>
      </c>
      <c r="C1248">
        <v>501</v>
      </c>
      <c r="D1248" t="s">
        <v>10</v>
      </c>
      <c r="E1248">
        <v>320</v>
      </c>
      <c r="F1248">
        <v>501</v>
      </c>
      <c r="G1248">
        <v>1239</v>
      </c>
      <c r="H1248" t="s">
        <v>11</v>
      </c>
      <c r="I1248">
        <f t="shared" si="19"/>
        <v>182</v>
      </c>
      <c r="J1248" t="str">
        <f>VLOOKUP(B1248,Лист4!B:M,6,1)</f>
        <v>Bacteria</v>
      </c>
      <c r="K1248" t="str">
        <f>VLOOKUP(B1248,Лист4!B:M,7,1)</f>
        <v xml:space="preserve"> Firmicutes</v>
      </c>
      <c r="L1248" t="str">
        <f>VLOOKUP(B1248,Лист4!B:M,8,1)</f>
        <v xml:space="preserve"> Bacilli</v>
      </c>
      <c r="M1248" t="str">
        <f>VLOOKUP(B1248,Лист4!B:M,9,1)</f>
        <v xml:space="preserve"> Lactobacillales</v>
      </c>
      <c r="N1248" t="str">
        <f>VLOOKUP(B1248,Лист4!B:M,10,1)</f>
        <v xml:space="preserve"> Streptococcaceae</v>
      </c>
      <c r="O1248" t="str">
        <f>VLOOKUP(B1248,Лист4!B:M,11,1)</f>
        <v>Streptococcus.</v>
      </c>
      <c r="P1248">
        <f>VLOOKUP(B1248,Лист4!B:M,12,1)</f>
        <v>0</v>
      </c>
      <c r="Q1248">
        <f>VLOOKUP(B1248,Лист4!B:N,13,1)</f>
        <v>0</v>
      </c>
    </row>
    <row r="1249" spans="1:17" x14ac:dyDescent="0.25">
      <c r="A1249" t="s">
        <v>1678</v>
      </c>
      <c r="B1249" t="s">
        <v>1679</v>
      </c>
      <c r="C1249">
        <v>501</v>
      </c>
      <c r="D1249" t="s">
        <v>14</v>
      </c>
      <c r="E1249">
        <v>31</v>
      </c>
      <c r="F1249">
        <v>307</v>
      </c>
      <c r="G1249">
        <v>7592</v>
      </c>
      <c r="H1249" t="s">
        <v>15</v>
      </c>
      <c r="I1249">
        <f t="shared" si="19"/>
        <v>277</v>
      </c>
      <c r="J1249" t="str">
        <f>VLOOKUP(B1249,Лист4!B:M,6,1)</f>
        <v>Bacteria</v>
      </c>
      <c r="K1249" t="str">
        <f>VLOOKUP(B1249,Лист4!B:M,7,1)</f>
        <v xml:space="preserve"> Firmicutes</v>
      </c>
      <c r="L1249" t="str">
        <f>VLOOKUP(B1249,Лист4!B:M,8,1)</f>
        <v xml:space="preserve"> Bacilli</v>
      </c>
      <c r="M1249" t="str">
        <f>VLOOKUP(B1249,Лист4!B:M,9,1)</f>
        <v xml:space="preserve"> Lactobacillales</v>
      </c>
      <c r="N1249" t="str">
        <f>VLOOKUP(B1249,Лист4!B:M,10,1)</f>
        <v xml:space="preserve"> Streptococcaceae</v>
      </c>
      <c r="O1249" t="str">
        <f>VLOOKUP(B1249,Лист4!B:M,11,1)</f>
        <v>Streptococcus.</v>
      </c>
      <c r="P1249">
        <f>VLOOKUP(B1249,Лист4!B:M,12,1)</f>
        <v>0</v>
      </c>
      <c r="Q1249">
        <f>VLOOKUP(B1249,Лист4!B:N,13,1)</f>
        <v>0</v>
      </c>
    </row>
    <row r="1250" spans="1:17" x14ac:dyDescent="0.25">
      <c r="A1250" t="s">
        <v>1678</v>
      </c>
      <c r="B1250" t="s">
        <v>1679</v>
      </c>
      <c r="C1250">
        <v>501</v>
      </c>
      <c r="D1250" t="s">
        <v>10</v>
      </c>
      <c r="E1250">
        <v>320</v>
      </c>
      <c r="F1250">
        <v>501</v>
      </c>
      <c r="G1250">
        <v>1239</v>
      </c>
      <c r="H1250" t="s">
        <v>11</v>
      </c>
      <c r="I1250">
        <f t="shared" si="19"/>
        <v>182</v>
      </c>
      <c r="J1250" t="str">
        <f>VLOOKUP(B1250,Лист4!B:M,6,1)</f>
        <v>Bacteria</v>
      </c>
      <c r="K1250" t="str">
        <f>VLOOKUP(B1250,Лист4!B:M,7,1)</f>
        <v xml:space="preserve"> Firmicutes</v>
      </c>
      <c r="L1250" t="str">
        <f>VLOOKUP(B1250,Лист4!B:M,8,1)</f>
        <v xml:space="preserve"> Bacilli</v>
      </c>
      <c r="M1250" t="str">
        <f>VLOOKUP(B1250,Лист4!B:M,9,1)</f>
        <v xml:space="preserve"> Lactobacillales</v>
      </c>
      <c r="N1250" t="str">
        <f>VLOOKUP(B1250,Лист4!B:M,10,1)</f>
        <v xml:space="preserve"> Streptococcaceae</v>
      </c>
      <c r="O1250" t="str">
        <f>VLOOKUP(B1250,Лист4!B:M,11,1)</f>
        <v>Streptococcus.</v>
      </c>
      <c r="P1250">
        <f>VLOOKUP(B1250,Лист4!B:M,12,1)</f>
        <v>0</v>
      </c>
      <c r="Q1250">
        <f>VLOOKUP(B1250,Лист4!B:N,13,1)</f>
        <v>0</v>
      </c>
    </row>
    <row r="1251" spans="1:17" x14ac:dyDescent="0.25">
      <c r="A1251" t="s">
        <v>1680</v>
      </c>
      <c r="B1251" t="s">
        <v>1681</v>
      </c>
      <c r="C1251">
        <v>488</v>
      </c>
      <c r="D1251" t="s">
        <v>14</v>
      </c>
      <c r="E1251">
        <v>18</v>
      </c>
      <c r="F1251">
        <v>294</v>
      </c>
      <c r="G1251">
        <v>7592</v>
      </c>
      <c r="H1251" t="s">
        <v>15</v>
      </c>
      <c r="I1251">
        <f t="shared" si="19"/>
        <v>277</v>
      </c>
      <c r="J1251" t="str">
        <f>VLOOKUP(B1251,Лист4!B:M,6,1)</f>
        <v>Bacteria</v>
      </c>
      <c r="K1251" t="str">
        <f>VLOOKUP(B1251,Лист4!B:M,7,1)</f>
        <v xml:space="preserve"> Firmicutes</v>
      </c>
      <c r="L1251" t="str">
        <f>VLOOKUP(B1251,Лист4!B:M,8,1)</f>
        <v xml:space="preserve"> Bacilli</v>
      </c>
      <c r="M1251" t="str">
        <f>VLOOKUP(B1251,Лист4!B:M,9,1)</f>
        <v xml:space="preserve"> Lactobacillales</v>
      </c>
      <c r="N1251" t="str">
        <f>VLOOKUP(B1251,Лист4!B:M,10,1)</f>
        <v xml:space="preserve"> Streptococcaceae</v>
      </c>
      <c r="O1251" t="str">
        <f>VLOOKUP(B1251,Лист4!B:M,11,1)</f>
        <v>Streptococcus.</v>
      </c>
      <c r="P1251">
        <f>VLOOKUP(B1251,Лист4!B:M,12,1)</f>
        <v>0</v>
      </c>
      <c r="Q1251">
        <f>VLOOKUP(B1251,Лист4!B:N,13,1)</f>
        <v>0</v>
      </c>
    </row>
    <row r="1252" spans="1:17" x14ac:dyDescent="0.25">
      <c r="A1252" t="s">
        <v>1680</v>
      </c>
      <c r="B1252" t="s">
        <v>1681</v>
      </c>
      <c r="C1252">
        <v>488</v>
      </c>
      <c r="D1252" t="s">
        <v>10</v>
      </c>
      <c r="E1252">
        <v>307</v>
      </c>
      <c r="F1252">
        <v>488</v>
      </c>
      <c r="G1252">
        <v>1239</v>
      </c>
      <c r="H1252" t="s">
        <v>11</v>
      </c>
      <c r="I1252">
        <f t="shared" si="19"/>
        <v>182</v>
      </c>
      <c r="J1252" t="str">
        <f>VLOOKUP(B1252,Лист4!B:M,6,1)</f>
        <v>Bacteria</v>
      </c>
      <c r="K1252" t="str">
        <f>VLOOKUP(B1252,Лист4!B:M,7,1)</f>
        <v xml:space="preserve"> Firmicutes</v>
      </c>
      <c r="L1252" t="str">
        <f>VLOOKUP(B1252,Лист4!B:M,8,1)</f>
        <v xml:space="preserve"> Bacilli</v>
      </c>
      <c r="M1252" t="str">
        <f>VLOOKUP(B1252,Лист4!B:M,9,1)</f>
        <v xml:space="preserve"> Lactobacillales</v>
      </c>
      <c r="N1252" t="str">
        <f>VLOOKUP(B1252,Лист4!B:M,10,1)</f>
        <v xml:space="preserve"> Streptococcaceae</v>
      </c>
      <c r="O1252" t="str">
        <f>VLOOKUP(B1252,Лист4!B:M,11,1)</f>
        <v>Streptococcus.</v>
      </c>
      <c r="P1252">
        <f>VLOOKUP(B1252,Лист4!B:M,12,1)</f>
        <v>0</v>
      </c>
      <c r="Q1252">
        <f>VLOOKUP(B1252,Лист4!B:N,13,1)</f>
        <v>0</v>
      </c>
    </row>
    <row r="1253" spans="1:17" x14ac:dyDescent="0.25">
      <c r="A1253" t="s">
        <v>1682</v>
      </c>
      <c r="B1253" t="s">
        <v>1683</v>
      </c>
      <c r="C1253">
        <v>501</v>
      </c>
      <c r="D1253" t="s">
        <v>14</v>
      </c>
      <c r="E1253">
        <v>31</v>
      </c>
      <c r="F1253">
        <v>307</v>
      </c>
      <c r="G1253">
        <v>7592</v>
      </c>
      <c r="H1253" t="s">
        <v>15</v>
      </c>
      <c r="I1253">
        <f t="shared" si="19"/>
        <v>277</v>
      </c>
      <c r="J1253" t="str">
        <f>VLOOKUP(B1253,Лист4!B:M,6,1)</f>
        <v>Bacteria</v>
      </c>
      <c r="K1253" t="str">
        <f>VLOOKUP(B1253,Лист4!B:M,7,1)</f>
        <v xml:space="preserve"> Firmicutes</v>
      </c>
      <c r="L1253" t="str">
        <f>VLOOKUP(B1253,Лист4!B:M,8,1)</f>
        <v xml:space="preserve"> Bacilli</v>
      </c>
      <c r="M1253" t="str">
        <f>VLOOKUP(B1253,Лист4!B:M,9,1)</f>
        <v xml:space="preserve"> Lactobacillales</v>
      </c>
      <c r="N1253" t="str">
        <f>VLOOKUP(B1253,Лист4!B:M,10,1)</f>
        <v xml:space="preserve"> Streptococcaceae</v>
      </c>
      <c r="O1253" t="str">
        <f>VLOOKUP(B1253,Лист4!B:M,11,1)</f>
        <v>Streptococcus.</v>
      </c>
      <c r="P1253">
        <f>VLOOKUP(B1253,Лист4!B:M,12,1)</f>
        <v>0</v>
      </c>
      <c r="Q1253">
        <f>VLOOKUP(B1253,Лист4!B:N,13,1)</f>
        <v>0</v>
      </c>
    </row>
    <row r="1254" spans="1:17" x14ac:dyDescent="0.25">
      <c r="A1254" t="s">
        <v>1682</v>
      </c>
      <c r="B1254" t="s">
        <v>1683</v>
      </c>
      <c r="C1254">
        <v>501</v>
      </c>
      <c r="D1254" t="s">
        <v>10</v>
      </c>
      <c r="E1254">
        <v>320</v>
      </c>
      <c r="F1254">
        <v>501</v>
      </c>
      <c r="G1254">
        <v>1239</v>
      </c>
      <c r="H1254" t="s">
        <v>11</v>
      </c>
      <c r="I1254">
        <f t="shared" si="19"/>
        <v>182</v>
      </c>
      <c r="J1254" t="str">
        <f>VLOOKUP(B1254,Лист4!B:M,6,1)</f>
        <v>Bacteria</v>
      </c>
      <c r="K1254" t="str">
        <f>VLOOKUP(B1254,Лист4!B:M,7,1)</f>
        <v xml:space="preserve"> Firmicutes</v>
      </c>
      <c r="L1254" t="str">
        <f>VLOOKUP(B1254,Лист4!B:M,8,1)</f>
        <v xml:space="preserve"> Bacilli</v>
      </c>
      <c r="M1254" t="str">
        <f>VLOOKUP(B1254,Лист4!B:M,9,1)</f>
        <v xml:space="preserve"> Lactobacillales</v>
      </c>
      <c r="N1254" t="str">
        <f>VLOOKUP(B1254,Лист4!B:M,10,1)</f>
        <v xml:space="preserve"> Streptococcaceae</v>
      </c>
      <c r="O1254" t="str">
        <f>VLOOKUP(B1254,Лист4!B:M,11,1)</f>
        <v>Streptococcus.</v>
      </c>
      <c r="P1254">
        <f>VLOOKUP(B1254,Лист4!B:M,12,1)</f>
        <v>0</v>
      </c>
      <c r="Q1254">
        <f>VLOOKUP(B1254,Лист4!B:N,13,1)</f>
        <v>0</v>
      </c>
    </row>
    <row r="1255" spans="1:17" x14ac:dyDescent="0.25">
      <c r="A1255" t="s">
        <v>1684</v>
      </c>
      <c r="B1255" t="s">
        <v>1685</v>
      </c>
      <c r="C1255">
        <v>501</v>
      </c>
      <c r="D1255" t="s">
        <v>14</v>
      </c>
      <c r="E1255">
        <v>31</v>
      </c>
      <c r="F1255">
        <v>307</v>
      </c>
      <c r="G1255">
        <v>7592</v>
      </c>
      <c r="H1255" t="s">
        <v>15</v>
      </c>
      <c r="I1255">
        <f t="shared" si="19"/>
        <v>277</v>
      </c>
      <c r="J1255" t="str">
        <f>VLOOKUP(B1255,Лист4!B:M,6,1)</f>
        <v>Bacteria</v>
      </c>
      <c r="K1255" t="str">
        <f>VLOOKUP(B1255,Лист4!B:M,7,1)</f>
        <v xml:space="preserve"> Firmicutes</v>
      </c>
      <c r="L1255" t="str">
        <f>VLOOKUP(B1255,Лист4!B:M,8,1)</f>
        <v xml:space="preserve"> Bacilli</v>
      </c>
      <c r="M1255" t="str">
        <f>VLOOKUP(B1255,Лист4!B:M,9,1)</f>
        <v xml:space="preserve"> Lactobacillales</v>
      </c>
      <c r="N1255" t="str">
        <f>VLOOKUP(B1255,Лист4!B:M,10,1)</f>
        <v xml:space="preserve"> Streptococcaceae</v>
      </c>
      <c r="O1255" t="str">
        <f>VLOOKUP(B1255,Лист4!B:M,11,1)</f>
        <v>Streptococcus.</v>
      </c>
      <c r="P1255">
        <f>VLOOKUP(B1255,Лист4!B:M,12,1)</f>
        <v>0</v>
      </c>
      <c r="Q1255">
        <f>VLOOKUP(B1255,Лист4!B:N,13,1)</f>
        <v>0</v>
      </c>
    </row>
    <row r="1256" spans="1:17" x14ac:dyDescent="0.25">
      <c r="A1256" t="s">
        <v>1684</v>
      </c>
      <c r="B1256" t="s">
        <v>1685</v>
      </c>
      <c r="C1256">
        <v>501</v>
      </c>
      <c r="D1256" t="s">
        <v>10</v>
      </c>
      <c r="E1256">
        <v>320</v>
      </c>
      <c r="F1256">
        <v>501</v>
      </c>
      <c r="G1256">
        <v>1239</v>
      </c>
      <c r="H1256" t="s">
        <v>11</v>
      </c>
      <c r="I1256">
        <f t="shared" si="19"/>
        <v>182</v>
      </c>
      <c r="J1256" t="str">
        <f>VLOOKUP(B1256,Лист4!B:M,6,1)</f>
        <v>Bacteria</v>
      </c>
      <c r="K1256" t="str">
        <f>VLOOKUP(B1256,Лист4!B:M,7,1)</f>
        <v xml:space="preserve"> Firmicutes</v>
      </c>
      <c r="L1256" t="str">
        <f>VLOOKUP(B1256,Лист4!B:M,8,1)</f>
        <v xml:space="preserve"> Bacilli</v>
      </c>
      <c r="M1256" t="str">
        <f>VLOOKUP(B1256,Лист4!B:M,9,1)</f>
        <v xml:space="preserve"> Lactobacillales</v>
      </c>
      <c r="N1256" t="str">
        <f>VLOOKUP(B1256,Лист4!B:M,10,1)</f>
        <v xml:space="preserve"> Streptococcaceae</v>
      </c>
      <c r="O1256" t="str">
        <f>VLOOKUP(B1256,Лист4!B:M,11,1)</f>
        <v>Streptococcus.</v>
      </c>
      <c r="P1256">
        <f>VLOOKUP(B1256,Лист4!B:M,12,1)</f>
        <v>0</v>
      </c>
      <c r="Q1256">
        <f>VLOOKUP(B1256,Лист4!B:N,13,1)</f>
        <v>0</v>
      </c>
    </row>
    <row r="1257" spans="1:17" x14ac:dyDescent="0.25">
      <c r="A1257" t="s">
        <v>1686</v>
      </c>
      <c r="B1257" t="s">
        <v>1687</v>
      </c>
      <c r="C1257">
        <v>501</v>
      </c>
      <c r="D1257" t="s">
        <v>14</v>
      </c>
      <c r="E1257">
        <v>31</v>
      </c>
      <c r="F1257">
        <v>307</v>
      </c>
      <c r="G1257">
        <v>7592</v>
      </c>
      <c r="H1257" t="s">
        <v>15</v>
      </c>
      <c r="I1257">
        <f t="shared" si="19"/>
        <v>277</v>
      </c>
      <c r="J1257" t="str">
        <f>VLOOKUP(B1257,Лист4!B:M,6,1)</f>
        <v>Bacteria</v>
      </c>
      <c r="K1257" t="str">
        <f>VLOOKUP(B1257,Лист4!B:M,7,1)</f>
        <v xml:space="preserve"> Firmicutes</v>
      </c>
      <c r="L1257" t="str">
        <f>VLOOKUP(B1257,Лист4!B:M,8,1)</f>
        <v xml:space="preserve"> Bacilli</v>
      </c>
      <c r="M1257" t="str">
        <f>VLOOKUP(B1257,Лист4!B:M,9,1)</f>
        <v xml:space="preserve"> Lactobacillales</v>
      </c>
      <c r="N1257" t="str">
        <f>VLOOKUP(B1257,Лист4!B:M,10,1)</f>
        <v xml:space="preserve"> Streptococcaceae</v>
      </c>
      <c r="O1257" t="str">
        <f>VLOOKUP(B1257,Лист4!B:M,11,1)</f>
        <v>Streptococcus.</v>
      </c>
      <c r="P1257">
        <f>VLOOKUP(B1257,Лист4!B:M,12,1)</f>
        <v>0</v>
      </c>
      <c r="Q1257">
        <f>VLOOKUP(B1257,Лист4!B:N,13,1)</f>
        <v>0</v>
      </c>
    </row>
    <row r="1258" spans="1:17" x14ac:dyDescent="0.25">
      <c r="A1258" t="s">
        <v>1686</v>
      </c>
      <c r="B1258" t="s">
        <v>1687</v>
      </c>
      <c r="C1258">
        <v>501</v>
      </c>
      <c r="D1258" t="s">
        <v>10</v>
      </c>
      <c r="E1258">
        <v>320</v>
      </c>
      <c r="F1258">
        <v>501</v>
      </c>
      <c r="G1258">
        <v>1239</v>
      </c>
      <c r="H1258" t="s">
        <v>11</v>
      </c>
      <c r="I1258">
        <f t="shared" si="19"/>
        <v>182</v>
      </c>
      <c r="J1258" t="str">
        <f>VLOOKUP(B1258,Лист4!B:M,6,1)</f>
        <v>Bacteria</v>
      </c>
      <c r="K1258" t="str">
        <f>VLOOKUP(B1258,Лист4!B:M,7,1)</f>
        <v xml:space="preserve"> Firmicutes</v>
      </c>
      <c r="L1258" t="str">
        <f>VLOOKUP(B1258,Лист4!B:M,8,1)</f>
        <v xml:space="preserve"> Bacilli</v>
      </c>
      <c r="M1258" t="str">
        <f>VLOOKUP(B1258,Лист4!B:M,9,1)</f>
        <v xml:space="preserve"> Lactobacillales</v>
      </c>
      <c r="N1258" t="str">
        <f>VLOOKUP(B1258,Лист4!B:M,10,1)</f>
        <v xml:space="preserve"> Streptococcaceae</v>
      </c>
      <c r="O1258" t="str">
        <f>VLOOKUP(B1258,Лист4!B:M,11,1)</f>
        <v>Streptococcus.</v>
      </c>
      <c r="P1258">
        <f>VLOOKUP(B1258,Лист4!B:M,12,1)</f>
        <v>0</v>
      </c>
      <c r="Q1258">
        <f>VLOOKUP(B1258,Лист4!B:N,13,1)</f>
        <v>0</v>
      </c>
    </row>
    <row r="1259" spans="1:17" x14ac:dyDescent="0.25">
      <c r="A1259" t="s">
        <v>1688</v>
      </c>
      <c r="B1259" t="s">
        <v>1689</v>
      </c>
      <c r="C1259">
        <v>501</v>
      </c>
      <c r="D1259" t="s">
        <v>14</v>
      </c>
      <c r="E1259">
        <v>31</v>
      </c>
      <c r="F1259">
        <v>307</v>
      </c>
      <c r="G1259">
        <v>7592</v>
      </c>
      <c r="H1259" t="s">
        <v>15</v>
      </c>
      <c r="I1259">
        <f t="shared" si="19"/>
        <v>277</v>
      </c>
      <c r="J1259" t="str">
        <f>VLOOKUP(B1259,Лист4!B:M,6,1)</f>
        <v>Bacteria</v>
      </c>
      <c r="K1259" t="str">
        <f>VLOOKUP(B1259,Лист4!B:M,7,1)</f>
        <v xml:space="preserve"> Firmicutes</v>
      </c>
      <c r="L1259" t="str">
        <f>VLOOKUP(B1259,Лист4!B:M,8,1)</f>
        <v xml:space="preserve"> Bacilli</v>
      </c>
      <c r="M1259" t="str">
        <f>VLOOKUP(B1259,Лист4!B:M,9,1)</f>
        <v xml:space="preserve"> Lactobacillales</v>
      </c>
      <c r="N1259" t="str">
        <f>VLOOKUP(B1259,Лист4!B:M,10,1)</f>
        <v xml:space="preserve"> Streptococcaceae</v>
      </c>
      <c r="O1259" t="str">
        <f>VLOOKUP(B1259,Лист4!B:M,11,1)</f>
        <v>Streptococcus.</v>
      </c>
      <c r="P1259">
        <f>VLOOKUP(B1259,Лист4!B:M,12,1)</f>
        <v>0</v>
      </c>
      <c r="Q1259">
        <f>VLOOKUP(B1259,Лист4!B:N,13,1)</f>
        <v>0</v>
      </c>
    </row>
    <row r="1260" spans="1:17" x14ac:dyDescent="0.25">
      <c r="A1260" t="s">
        <v>1688</v>
      </c>
      <c r="B1260" t="s">
        <v>1689</v>
      </c>
      <c r="C1260">
        <v>501</v>
      </c>
      <c r="D1260" t="s">
        <v>10</v>
      </c>
      <c r="E1260">
        <v>320</v>
      </c>
      <c r="F1260">
        <v>501</v>
      </c>
      <c r="G1260">
        <v>1239</v>
      </c>
      <c r="H1260" t="s">
        <v>11</v>
      </c>
      <c r="I1260">
        <f t="shared" si="19"/>
        <v>182</v>
      </c>
      <c r="J1260" t="str">
        <f>VLOOKUP(B1260,Лист4!B:M,6,1)</f>
        <v>Bacteria</v>
      </c>
      <c r="K1260" t="str">
        <f>VLOOKUP(B1260,Лист4!B:M,7,1)</f>
        <v xml:space="preserve"> Firmicutes</v>
      </c>
      <c r="L1260" t="str">
        <f>VLOOKUP(B1260,Лист4!B:M,8,1)</f>
        <v xml:space="preserve"> Bacilli</v>
      </c>
      <c r="M1260" t="str">
        <f>VLOOKUP(B1260,Лист4!B:M,9,1)</f>
        <v xml:space="preserve"> Lactobacillales</v>
      </c>
      <c r="N1260" t="str">
        <f>VLOOKUP(B1260,Лист4!B:M,10,1)</f>
        <v xml:space="preserve"> Streptococcaceae</v>
      </c>
      <c r="O1260" t="str">
        <f>VLOOKUP(B1260,Лист4!B:M,11,1)</f>
        <v>Streptococcus.</v>
      </c>
      <c r="P1260">
        <f>VLOOKUP(B1260,Лист4!B:M,12,1)</f>
        <v>0</v>
      </c>
      <c r="Q1260">
        <f>VLOOKUP(B1260,Лист4!B:N,13,1)</f>
        <v>0</v>
      </c>
    </row>
    <row r="1261" spans="1:17" x14ac:dyDescent="0.25">
      <c r="A1261" t="s">
        <v>1690</v>
      </c>
      <c r="B1261" t="s">
        <v>1691</v>
      </c>
      <c r="C1261">
        <v>501</v>
      </c>
      <c r="D1261" t="s">
        <v>14</v>
      </c>
      <c r="E1261">
        <v>31</v>
      </c>
      <c r="F1261">
        <v>307</v>
      </c>
      <c r="G1261">
        <v>7592</v>
      </c>
      <c r="H1261" t="s">
        <v>15</v>
      </c>
      <c r="I1261">
        <f t="shared" si="19"/>
        <v>277</v>
      </c>
      <c r="J1261" t="str">
        <f>VLOOKUP(B1261,Лист4!B:M,6,1)</f>
        <v>Bacteria</v>
      </c>
      <c r="K1261" t="str">
        <f>VLOOKUP(B1261,Лист4!B:M,7,1)</f>
        <v xml:space="preserve"> Firmicutes</v>
      </c>
      <c r="L1261" t="str">
        <f>VLOOKUP(B1261,Лист4!B:M,8,1)</f>
        <v xml:space="preserve"> Bacilli</v>
      </c>
      <c r="M1261" t="str">
        <f>VLOOKUP(B1261,Лист4!B:M,9,1)</f>
        <v xml:space="preserve"> Lactobacillales</v>
      </c>
      <c r="N1261" t="str">
        <f>VLOOKUP(B1261,Лист4!B:M,10,1)</f>
        <v xml:space="preserve"> Streptococcaceae</v>
      </c>
      <c r="O1261" t="str">
        <f>VLOOKUP(B1261,Лист4!B:M,11,1)</f>
        <v>Streptococcus.</v>
      </c>
      <c r="P1261">
        <f>VLOOKUP(B1261,Лист4!B:M,12,1)</f>
        <v>0</v>
      </c>
      <c r="Q1261">
        <f>VLOOKUP(B1261,Лист4!B:N,13,1)</f>
        <v>0</v>
      </c>
    </row>
    <row r="1262" spans="1:17" x14ac:dyDescent="0.25">
      <c r="A1262" t="s">
        <v>1690</v>
      </c>
      <c r="B1262" t="s">
        <v>1691</v>
      </c>
      <c r="C1262">
        <v>501</v>
      </c>
      <c r="D1262" t="s">
        <v>10</v>
      </c>
      <c r="E1262">
        <v>320</v>
      </c>
      <c r="F1262">
        <v>501</v>
      </c>
      <c r="G1262">
        <v>1239</v>
      </c>
      <c r="H1262" t="s">
        <v>11</v>
      </c>
      <c r="I1262">
        <f t="shared" si="19"/>
        <v>182</v>
      </c>
      <c r="J1262" t="str">
        <f>VLOOKUP(B1262,Лист4!B:M,6,1)</f>
        <v>Bacteria</v>
      </c>
      <c r="K1262" t="str">
        <f>VLOOKUP(B1262,Лист4!B:M,7,1)</f>
        <v xml:space="preserve"> Firmicutes</v>
      </c>
      <c r="L1262" t="str">
        <f>VLOOKUP(B1262,Лист4!B:M,8,1)</f>
        <v xml:space="preserve"> Bacilli</v>
      </c>
      <c r="M1262" t="str">
        <f>VLOOKUP(B1262,Лист4!B:M,9,1)</f>
        <v xml:space="preserve"> Lactobacillales</v>
      </c>
      <c r="N1262" t="str">
        <f>VLOOKUP(B1262,Лист4!B:M,10,1)</f>
        <v xml:space="preserve"> Streptococcaceae</v>
      </c>
      <c r="O1262" t="str">
        <f>VLOOKUP(B1262,Лист4!B:M,11,1)</f>
        <v>Streptococcus.</v>
      </c>
      <c r="P1262">
        <f>VLOOKUP(B1262,Лист4!B:M,12,1)</f>
        <v>0</v>
      </c>
      <c r="Q1262">
        <f>VLOOKUP(B1262,Лист4!B:N,13,1)</f>
        <v>0</v>
      </c>
    </row>
    <row r="1263" spans="1:17" x14ac:dyDescent="0.25">
      <c r="A1263" t="s">
        <v>1692</v>
      </c>
      <c r="B1263" t="s">
        <v>1693</v>
      </c>
      <c r="C1263">
        <v>501</v>
      </c>
      <c r="D1263" t="s">
        <v>14</v>
      </c>
      <c r="E1263">
        <v>31</v>
      </c>
      <c r="F1263">
        <v>307</v>
      </c>
      <c r="G1263">
        <v>7592</v>
      </c>
      <c r="H1263" t="s">
        <v>15</v>
      </c>
      <c r="I1263">
        <f t="shared" si="19"/>
        <v>277</v>
      </c>
      <c r="J1263" t="str">
        <f>VLOOKUP(B1263,Лист4!B:M,6,1)</f>
        <v>Bacteria</v>
      </c>
      <c r="K1263" t="str">
        <f>VLOOKUP(B1263,Лист4!B:M,7,1)</f>
        <v xml:space="preserve"> Firmicutes</v>
      </c>
      <c r="L1263" t="str">
        <f>VLOOKUP(B1263,Лист4!B:M,8,1)</f>
        <v xml:space="preserve"> Bacilli</v>
      </c>
      <c r="M1263" t="str">
        <f>VLOOKUP(B1263,Лист4!B:M,9,1)</f>
        <v xml:space="preserve"> Lactobacillales</v>
      </c>
      <c r="N1263" t="str">
        <f>VLOOKUP(B1263,Лист4!B:M,10,1)</f>
        <v xml:space="preserve"> Streptococcaceae</v>
      </c>
      <c r="O1263" t="str">
        <f>VLOOKUP(B1263,Лист4!B:M,11,1)</f>
        <v>Streptococcus.</v>
      </c>
      <c r="P1263">
        <f>VLOOKUP(B1263,Лист4!B:M,12,1)</f>
        <v>0</v>
      </c>
      <c r="Q1263">
        <f>VLOOKUP(B1263,Лист4!B:N,13,1)</f>
        <v>0</v>
      </c>
    </row>
    <row r="1264" spans="1:17" x14ac:dyDescent="0.25">
      <c r="A1264" t="s">
        <v>1692</v>
      </c>
      <c r="B1264" t="s">
        <v>1693</v>
      </c>
      <c r="C1264">
        <v>501</v>
      </c>
      <c r="D1264" t="s">
        <v>10</v>
      </c>
      <c r="E1264">
        <v>320</v>
      </c>
      <c r="F1264">
        <v>501</v>
      </c>
      <c r="G1264">
        <v>1239</v>
      </c>
      <c r="H1264" t="s">
        <v>11</v>
      </c>
      <c r="I1264">
        <f t="shared" si="19"/>
        <v>182</v>
      </c>
      <c r="J1264" t="str">
        <f>VLOOKUP(B1264,Лист4!B:M,6,1)</f>
        <v>Bacteria</v>
      </c>
      <c r="K1264" t="str">
        <f>VLOOKUP(B1264,Лист4!B:M,7,1)</f>
        <v xml:space="preserve"> Firmicutes</v>
      </c>
      <c r="L1264" t="str">
        <f>VLOOKUP(B1264,Лист4!B:M,8,1)</f>
        <v xml:space="preserve"> Bacilli</v>
      </c>
      <c r="M1264" t="str">
        <f>VLOOKUP(B1264,Лист4!B:M,9,1)</f>
        <v xml:space="preserve"> Lactobacillales</v>
      </c>
      <c r="N1264" t="str">
        <f>VLOOKUP(B1264,Лист4!B:M,10,1)</f>
        <v xml:space="preserve"> Streptococcaceae</v>
      </c>
      <c r="O1264" t="str">
        <f>VLOOKUP(B1264,Лист4!B:M,11,1)</f>
        <v>Streptococcus.</v>
      </c>
      <c r="P1264">
        <f>VLOOKUP(B1264,Лист4!B:M,12,1)</f>
        <v>0</v>
      </c>
      <c r="Q1264">
        <f>VLOOKUP(B1264,Лист4!B:N,13,1)</f>
        <v>0</v>
      </c>
    </row>
    <row r="1265" spans="1:17" x14ac:dyDescent="0.25">
      <c r="A1265" t="s">
        <v>1694</v>
      </c>
      <c r="B1265" t="s">
        <v>1695</v>
      </c>
      <c r="C1265">
        <v>501</v>
      </c>
      <c r="D1265" t="s">
        <v>14</v>
      </c>
      <c r="E1265">
        <v>31</v>
      </c>
      <c r="F1265">
        <v>307</v>
      </c>
      <c r="G1265">
        <v>7592</v>
      </c>
      <c r="H1265" t="s">
        <v>15</v>
      </c>
      <c r="I1265">
        <f t="shared" si="19"/>
        <v>277</v>
      </c>
      <c r="J1265" t="str">
        <f>VLOOKUP(B1265,Лист4!B:M,6,1)</f>
        <v>Bacteria</v>
      </c>
      <c r="K1265" t="str">
        <f>VLOOKUP(B1265,Лист4!B:M,7,1)</f>
        <v xml:space="preserve"> Firmicutes</v>
      </c>
      <c r="L1265" t="str">
        <f>VLOOKUP(B1265,Лист4!B:M,8,1)</f>
        <v xml:space="preserve"> Bacilli</v>
      </c>
      <c r="M1265" t="str">
        <f>VLOOKUP(B1265,Лист4!B:M,9,1)</f>
        <v xml:space="preserve"> Lactobacillales</v>
      </c>
      <c r="N1265" t="str">
        <f>VLOOKUP(B1265,Лист4!B:M,10,1)</f>
        <v xml:space="preserve"> Streptococcaceae</v>
      </c>
      <c r="O1265" t="str">
        <f>VLOOKUP(B1265,Лист4!B:M,11,1)</f>
        <v>Streptococcus.</v>
      </c>
      <c r="P1265">
        <f>VLOOKUP(B1265,Лист4!B:M,12,1)</f>
        <v>0</v>
      </c>
      <c r="Q1265">
        <f>VLOOKUP(B1265,Лист4!B:N,13,1)</f>
        <v>0</v>
      </c>
    </row>
    <row r="1266" spans="1:17" x14ac:dyDescent="0.25">
      <c r="A1266" t="s">
        <v>1694</v>
      </c>
      <c r="B1266" t="s">
        <v>1695</v>
      </c>
      <c r="C1266">
        <v>501</v>
      </c>
      <c r="D1266" t="s">
        <v>10</v>
      </c>
      <c r="E1266">
        <v>320</v>
      </c>
      <c r="F1266">
        <v>501</v>
      </c>
      <c r="G1266">
        <v>1239</v>
      </c>
      <c r="H1266" t="s">
        <v>11</v>
      </c>
      <c r="I1266">
        <f t="shared" si="19"/>
        <v>182</v>
      </c>
      <c r="J1266" t="str">
        <f>VLOOKUP(B1266,Лист4!B:M,6,1)</f>
        <v>Bacteria</v>
      </c>
      <c r="K1266" t="str">
        <f>VLOOKUP(B1266,Лист4!B:M,7,1)</f>
        <v xml:space="preserve"> Firmicutes</v>
      </c>
      <c r="L1266" t="str">
        <f>VLOOKUP(B1266,Лист4!B:M,8,1)</f>
        <v xml:space="preserve"> Bacilli</v>
      </c>
      <c r="M1266" t="str">
        <f>VLOOKUP(B1266,Лист4!B:M,9,1)</f>
        <v xml:space="preserve"> Lactobacillales</v>
      </c>
      <c r="N1266" t="str">
        <f>VLOOKUP(B1266,Лист4!B:M,10,1)</f>
        <v xml:space="preserve"> Streptococcaceae</v>
      </c>
      <c r="O1266" t="str">
        <f>VLOOKUP(B1266,Лист4!B:M,11,1)</f>
        <v>Streptococcus.</v>
      </c>
      <c r="P1266">
        <f>VLOOKUP(B1266,Лист4!B:M,12,1)</f>
        <v>0</v>
      </c>
      <c r="Q1266">
        <f>VLOOKUP(B1266,Лист4!B:N,13,1)</f>
        <v>0</v>
      </c>
    </row>
    <row r="1267" spans="1:17" x14ac:dyDescent="0.25">
      <c r="A1267" t="s">
        <v>1696</v>
      </c>
      <c r="B1267" t="s">
        <v>1697</v>
      </c>
      <c r="C1267">
        <v>398</v>
      </c>
      <c r="D1267" t="s">
        <v>14</v>
      </c>
      <c r="E1267">
        <v>1</v>
      </c>
      <c r="F1267">
        <v>204</v>
      </c>
      <c r="G1267">
        <v>7592</v>
      </c>
      <c r="H1267" t="s">
        <v>15</v>
      </c>
      <c r="I1267">
        <f t="shared" si="19"/>
        <v>204</v>
      </c>
      <c r="J1267" t="str">
        <f>VLOOKUP(B1267,Лист4!B:M,6,1)</f>
        <v>Bacteria</v>
      </c>
      <c r="K1267" t="str">
        <f>VLOOKUP(B1267,Лист4!B:M,7,1)</f>
        <v xml:space="preserve"> Firmicutes</v>
      </c>
      <c r="L1267" t="str">
        <f>VLOOKUP(B1267,Лист4!B:M,8,1)</f>
        <v xml:space="preserve"> Bacilli</v>
      </c>
      <c r="M1267" t="str">
        <f>VLOOKUP(B1267,Лист4!B:M,9,1)</f>
        <v xml:space="preserve"> Lactobacillales</v>
      </c>
      <c r="N1267" t="str">
        <f>VLOOKUP(B1267,Лист4!B:M,10,1)</f>
        <v xml:space="preserve"> Streptococcaceae</v>
      </c>
      <c r="O1267" t="str">
        <f>VLOOKUP(B1267,Лист4!B:M,11,1)</f>
        <v>Streptococcus.</v>
      </c>
      <c r="P1267">
        <f>VLOOKUP(B1267,Лист4!B:M,12,1)</f>
        <v>0</v>
      </c>
      <c r="Q1267">
        <f>VLOOKUP(B1267,Лист4!B:N,13,1)</f>
        <v>0</v>
      </c>
    </row>
    <row r="1268" spans="1:17" x14ac:dyDescent="0.25">
      <c r="A1268" t="s">
        <v>1696</v>
      </c>
      <c r="B1268" t="s">
        <v>1697</v>
      </c>
      <c r="C1268">
        <v>398</v>
      </c>
      <c r="D1268" t="s">
        <v>10</v>
      </c>
      <c r="E1268">
        <v>217</v>
      </c>
      <c r="F1268">
        <v>398</v>
      </c>
      <c r="G1268">
        <v>1239</v>
      </c>
      <c r="H1268" t="s">
        <v>11</v>
      </c>
      <c r="I1268">
        <f t="shared" si="19"/>
        <v>182</v>
      </c>
      <c r="J1268" t="str">
        <f>VLOOKUP(B1268,Лист4!B:M,6,1)</f>
        <v>Bacteria</v>
      </c>
      <c r="K1268" t="str">
        <f>VLOOKUP(B1268,Лист4!B:M,7,1)</f>
        <v xml:space="preserve"> Firmicutes</v>
      </c>
      <c r="L1268" t="str">
        <f>VLOOKUP(B1268,Лист4!B:M,8,1)</f>
        <v xml:space="preserve"> Bacilli</v>
      </c>
      <c r="M1268" t="str">
        <f>VLOOKUP(B1268,Лист4!B:M,9,1)</f>
        <v xml:space="preserve"> Lactobacillales</v>
      </c>
      <c r="N1268" t="str">
        <f>VLOOKUP(B1268,Лист4!B:M,10,1)</f>
        <v xml:space="preserve"> Streptococcaceae</v>
      </c>
      <c r="O1268" t="str">
        <f>VLOOKUP(B1268,Лист4!B:M,11,1)</f>
        <v>Streptococcus.</v>
      </c>
      <c r="P1268">
        <f>VLOOKUP(B1268,Лист4!B:M,12,1)</f>
        <v>0</v>
      </c>
      <c r="Q1268">
        <f>VLOOKUP(B1268,Лист4!B:N,13,1)</f>
        <v>0</v>
      </c>
    </row>
    <row r="1269" spans="1:17" x14ac:dyDescent="0.25">
      <c r="A1269" t="s">
        <v>1698</v>
      </c>
      <c r="B1269" t="s">
        <v>1699</v>
      </c>
      <c r="C1269">
        <v>501</v>
      </c>
      <c r="D1269" t="s">
        <v>14</v>
      </c>
      <c r="E1269">
        <v>31</v>
      </c>
      <c r="F1269">
        <v>307</v>
      </c>
      <c r="G1269">
        <v>7592</v>
      </c>
      <c r="H1269" t="s">
        <v>15</v>
      </c>
      <c r="I1269">
        <f t="shared" si="19"/>
        <v>277</v>
      </c>
      <c r="J1269" t="str">
        <f>VLOOKUP(B1269,Лист4!B:M,6,1)</f>
        <v>Bacteria</v>
      </c>
      <c r="K1269" t="str">
        <f>VLOOKUP(B1269,Лист4!B:M,7,1)</f>
        <v xml:space="preserve"> Firmicutes</v>
      </c>
      <c r="L1269" t="str">
        <f>VLOOKUP(B1269,Лист4!B:M,8,1)</f>
        <v xml:space="preserve"> Bacilli</v>
      </c>
      <c r="M1269" t="str">
        <f>VLOOKUP(B1269,Лист4!B:M,9,1)</f>
        <v xml:space="preserve"> Lactobacillales</v>
      </c>
      <c r="N1269" t="str">
        <f>VLOOKUP(B1269,Лист4!B:M,10,1)</f>
        <v xml:space="preserve"> Streptococcaceae</v>
      </c>
      <c r="O1269" t="str">
        <f>VLOOKUP(B1269,Лист4!B:M,11,1)</f>
        <v>Streptococcus.</v>
      </c>
      <c r="P1269">
        <f>VLOOKUP(B1269,Лист4!B:M,12,1)</f>
        <v>0</v>
      </c>
      <c r="Q1269">
        <f>VLOOKUP(B1269,Лист4!B:N,13,1)</f>
        <v>0</v>
      </c>
    </row>
    <row r="1270" spans="1:17" x14ac:dyDescent="0.25">
      <c r="A1270" t="s">
        <v>1698</v>
      </c>
      <c r="B1270" t="s">
        <v>1699</v>
      </c>
      <c r="C1270">
        <v>501</v>
      </c>
      <c r="D1270" t="s">
        <v>10</v>
      </c>
      <c r="E1270">
        <v>320</v>
      </c>
      <c r="F1270">
        <v>501</v>
      </c>
      <c r="G1270">
        <v>1239</v>
      </c>
      <c r="H1270" t="s">
        <v>11</v>
      </c>
      <c r="I1270">
        <f t="shared" si="19"/>
        <v>182</v>
      </c>
      <c r="J1270" t="str">
        <f>VLOOKUP(B1270,Лист4!B:M,6,1)</f>
        <v>Bacteria</v>
      </c>
      <c r="K1270" t="str">
        <f>VLOOKUP(B1270,Лист4!B:M,7,1)</f>
        <v xml:space="preserve"> Firmicutes</v>
      </c>
      <c r="L1270" t="str">
        <f>VLOOKUP(B1270,Лист4!B:M,8,1)</f>
        <v xml:space="preserve"> Bacilli</v>
      </c>
      <c r="M1270" t="str">
        <f>VLOOKUP(B1270,Лист4!B:M,9,1)</f>
        <v xml:space="preserve"> Lactobacillales</v>
      </c>
      <c r="N1270" t="str">
        <f>VLOOKUP(B1270,Лист4!B:M,10,1)</f>
        <v xml:space="preserve"> Streptococcaceae</v>
      </c>
      <c r="O1270" t="str">
        <f>VLOOKUP(B1270,Лист4!B:M,11,1)</f>
        <v>Streptococcus.</v>
      </c>
      <c r="P1270">
        <f>VLOOKUP(B1270,Лист4!B:M,12,1)</f>
        <v>0</v>
      </c>
      <c r="Q1270">
        <f>VLOOKUP(B1270,Лист4!B:N,13,1)</f>
        <v>0</v>
      </c>
    </row>
    <row r="1271" spans="1:17" x14ac:dyDescent="0.25">
      <c r="A1271" t="s">
        <v>1700</v>
      </c>
      <c r="B1271" t="s">
        <v>1701</v>
      </c>
      <c r="C1271">
        <v>501</v>
      </c>
      <c r="D1271" t="s">
        <v>14</v>
      </c>
      <c r="E1271">
        <v>31</v>
      </c>
      <c r="F1271">
        <v>307</v>
      </c>
      <c r="G1271">
        <v>7592</v>
      </c>
      <c r="H1271" t="s">
        <v>15</v>
      </c>
      <c r="I1271">
        <f t="shared" si="19"/>
        <v>277</v>
      </c>
      <c r="J1271" t="str">
        <f>VLOOKUP(B1271,Лист4!B:M,6,1)</f>
        <v>Bacteria</v>
      </c>
      <c r="K1271" t="str">
        <f>VLOOKUP(B1271,Лист4!B:M,7,1)</f>
        <v xml:space="preserve"> Firmicutes</v>
      </c>
      <c r="L1271" t="str">
        <f>VLOOKUP(B1271,Лист4!B:M,8,1)</f>
        <v xml:space="preserve"> Bacilli</v>
      </c>
      <c r="M1271" t="str">
        <f>VLOOKUP(B1271,Лист4!B:M,9,1)</f>
        <v xml:space="preserve"> Lactobacillales</v>
      </c>
      <c r="N1271" t="str">
        <f>VLOOKUP(B1271,Лист4!B:M,10,1)</f>
        <v xml:space="preserve"> Streptococcaceae</v>
      </c>
      <c r="O1271" t="str">
        <f>VLOOKUP(B1271,Лист4!B:M,11,1)</f>
        <v>Streptococcus.</v>
      </c>
      <c r="P1271">
        <f>VLOOKUP(B1271,Лист4!B:M,12,1)</f>
        <v>0</v>
      </c>
      <c r="Q1271">
        <f>VLOOKUP(B1271,Лист4!B:N,13,1)</f>
        <v>0</v>
      </c>
    </row>
    <row r="1272" spans="1:17" x14ac:dyDescent="0.25">
      <c r="A1272" t="s">
        <v>1700</v>
      </c>
      <c r="B1272" t="s">
        <v>1701</v>
      </c>
      <c r="C1272">
        <v>501</v>
      </c>
      <c r="D1272" t="s">
        <v>10</v>
      </c>
      <c r="E1272">
        <v>320</v>
      </c>
      <c r="F1272">
        <v>501</v>
      </c>
      <c r="G1272">
        <v>1239</v>
      </c>
      <c r="H1272" t="s">
        <v>11</v>
      </c>
      <c r="I1272">
        <f t="shared" si="19"/>
        <v>182</v>
      </c>
      <c r="J1272" t="str">
        <f>VLOOKUP(B1272,Лист4!B:M,6,1)</f>
        <v>Bacteria</v>
      </c>
      <c r="K1272" t="str">
        <f>VLOOKUP(B1272,Лист4!B:M,7,1)</f>
        <v xml:space="preserve"> Firmicutes</v>
      </c>
      <c r="L1272" t="str">
        <f>VLOOKUP(B1272,Лист4!B:M,8,1)</f>
        <v xml:space="preserve"> Bacilli</v>
      </c>
      <c r="M1272" t="str">
        <f>VLOOKUP(B1272,Лист4!B:M,9,1)</f>
        <v xml:space="preserve"> Lactobacillales</v>
      </c>
      <c r="N1272" t="str">
        <f>VLOOKUP(B1272,Лист4!B:M,10,1)</f>
        <v xml:space="preserve"> Streptococcaceae</v>
      </c>
      <c r="O1272" t="str">
        <f>VLOOKUP(B1272,Лист4!B:M,11,1)</f>
        <v>Streptococcus.</v>
      </c>
      <c r="P1272">
        <f>VLOOKUP(B1272,Лист4!B:M,12,1)</f>
        <v>0</v>
      </c>
      <c r="Q1272">
        <f>VLOOKUP(B1272,Лист4!B:N,13,1)</f>
        <v>0</v>
      </c>
    </row>
    <row r="1273" spans="1:17" x14ac:dyDescent="0.25">
      <c r="A1273" t="s">
        <v>1702</v>
      </c>
      <c r="B1273" t="s">
        <v>1703</v>
      </c>
      <c r="C1273">
        <v>501</v>
      </c>
      <c r="D1273" t="s">
        <v>14</v>
      </c>
      <c r="E1273">
        <v>31</v>
      </c>
      <c r="F1273">
        <v>307</v>
      </c>
      <c r="G1273">
        <v>7592</v>
      </c>
      <c r="H1273" t="s">
        <v>15</v>
      </c>
      <c r="I1273">
        <f t="shared" si="19"/>
        <v>277</v>
      </c>
      <c r="J1273" t="str">
        <f>VLOOKUP(B1273,Лист4!B:M,6,1)</f>
        <v>Bacteria</v>
      </c>
      <c r="K1273" t="str">
        <f>VLOOKUP(B1273,Лист4!B:M,7,1)</f>
        <v xml:space="preserve"> Firmicutes</v>
      </c>
      <c r="L1273" t="str">
        <f>VLOOKUP(B1273,Лист4!B:M,8,1)</f>
        <v xml:space="preserve"> Bacilli</v>
      </c>
      <c r="M1273" t="str">
        <f>VLOOKUP(B1273,Лист4!B:M,9,1)</f>
        <v xml:space="preserve"> Lactobacillales</v>
      </c>
      <c r="N1273" t="str">
        <f>VLOOKUP(B1273,Лист4!B:M,10,1)</f>
        <v xml:space="preserve"> Streptococcaceae</v>
      </c>
      <c r="O1273" t="str">
        <f>VLOOKUP(B1273,Лист4!B:M,11,1)</f>
        <v>Streptococcus.</v>
      </c>
      <c r="P1273">
        <f>VLOOKUP(B1273,Лист4!B:M,12,1)</f>
        <v>0</v>
      </c>
      <c r="Q1273">
        <f>VLOOKUP(B1273,Лист4!B:N,13,1)</f>
        <v>0</v>
      </c>
    </row>
    <row r="1274" spans="1:17" x14ac:dyDescent="0.25">
      <c r="A1274" t="s">
        <v>1702</v>
      </c>
      <c r="B1274" t="s">
        <v>1703</v>
      </c>
      <c r="C1274">
        <v>501</v>
      </c>
      <c r="D1274" t="s">
        <v>10</v>
      </c>
      <c r="E1274">
        <v>320</v>
      </c>
      <c r="F1274">
        <v>501</v>
      </c>
      <c r="G1274">
        <v>1239</v>
      </c>
      <c r="H1274" t="s">
        <v>11</v>
      </c>
      <c r="I1274">
        <f t="shared" si="19"/>
        <v>182</v>
      </c>
      <c r="J1274" t="str">
        <f>VLOOKUP(B1274,Лист4!B:M,6,1)</f>
        <v>Bacteria</v>
      </c>
      <c r="K1274" t="str">
        <f>VLOOKUP(B1274,Лист4!B:M,7,1)</f>
        <v xml:space="preserve"> Firmicutes</v>
      </c>
      <c r="L1274" t="str">
        <f>VLOOKUP(B1274,Лист4!B:M,8,1)</f>
        <v xml:space="preserve"> Bacilli</v>
      </c>
      <c r="M1274" t="str">
        <f>VLOOKUP(B1274,Лист4!B:M,9,1)</f>
        <v xml:space="preserve"> Lactobacillales</v>
      </c>
      <c r="N1274" t="str">
        <f>VLOOKUP(B1274,Лист4!B:M,10,1)</f>
        <v xml:space="preserve"> Streptococcaceae</v>
      </c>
      <c r="O1274" t="str">
        <f>VLOOKUP(B1274,Лист4!B:M,11,1)</f>
        <v>Streptococcus.</v>
      </c>
      <c r="P1274">
        <f>VLOOKUP(B1274,Лист4!B:M,12,1)</f>
        <v>0</v>
      </c>
      <c r="Q1274">
        <f>VLOOKUP(B1274,Лист4!B:N,13,1)</f>
        <v>0</v>
      </c>
    </row>
    <row r="1275" spans="1:17" x14ac:dyDescent="0.25">
      <c r="A1275" t="s">
        <v>1704</v>
      </c>
      <c r="B1275" t="s">
        <v>1705</v>
      </c>
      <c r="C1275">
        <v>501</v>
      </c>
      <c r="D1275" t="s">
        <v>14</v>
      </c>
      <c r="E1275">
        <v>31</v>
      </c>
      <c r="F1275">
        <v>307</v>
      </c>
      <c r="G1275">
        <v>7592</v>
      </c>
      <c r="H1275" t="s">
        <v>15</v>
      </c>
      <c r="I1275">
        <f t="shared" si="19"/>
        <v>277</v>
      </c>
      <c r="J1275" t="str">
        <f>VLOOKUP(B1275,Лист4!B:M,6,1)</f>
        <v>Bacteria</v>
      </c>
      <c r="K1275" t="str">
        <f>VLOOKUP(B1275,Лист4!B:M,7,1)</f>
        <v xml:space="preserve"> Firmicutes</v>
      </c>
      <c r="L1275" t="str">
        <f>VLOOKUP(B1275,Лист4!B:M,8,1)</f>
        <v xml:space="preserve"> Bacilli</v>
      </c>
      <c r="M1275" t="str">
        <f>VLOOKUP(B1275,Лист4!B:M,9,1)</f>
        <v xml:space="preserve"> Lactobacillales</v>
      </c>
      <c r="N1275" t="str">
        <f>VLOOKUP(B1275,Лист4!B:M,10,1)</f>
        <v xml:space="preserve"> Streptococcaceae</v>
      </c>
      <c r="O1275" t="str">
        <f>VLOOKUP(B1275,Лист4!B:M,11,1)</f>
        <v>Streptococcus.</v>
      </c>
      <c r="P1275">
        <f>VLOOKUP(B1275,Лист4!B:M,12,1)</f>
        <v>0</v>
      </c>
      <c r="Q1275">
        <f>VLOOKUP(B1275,Лист4!B:N,13,1)</f>
        <v>0</v>
      </c>
    </row>
    <row r="1276" spans="1:17" x14ac:dyDescent="0.25">
      <c r="A1276" t="s">
        <v>1704</v>
      </c>
      <c r="B1276" t="s">
        <v>1705</v>
      </c>
      <c r="C1276">
        <v>501</v>
      </c>
      <c r="D1276" t="s">
        <v>10</v>
      </c>
      <c r="E1276">
        <v>320</v>
      </c>
      <c r="F1276">
        <v>501</v>
      </c>
      <c r="G1276">
        <v>1239</v>
      </c>
      <c r="H1276" t="s">
        <v>11</v>
      </c>
      <c r="I1276">
        <f t="shared" si="19"/>
        <v>182</v>
      </c>
      <c r="J1276" t="str">
        <f>VLOOKUP(B1276,Лист4!B:M,6,1)</f>
        <v>Bacteria</v>
      </c>
      <c r="K1276" t="str">
        <f>VLOOKUP(B1276,Лист4!B:M,7,1)</f>
        <v xml:space="preserve"> Firmicutes</v>
      </c>
      <c r="L1276" t="str">
        <f>VLOOKUP(B1276,Лист4!B:M,8,1)</f>
        <v xml:space="preserve"> Bacilli</v>
      </c>
      <c r="M1276" t="str">
        <f>VLOOKUP(B1276,Лист4!B:M,9,1)</f>
        <v xml:space="preserve"> Lactobacillales</v>
      </c>
      <c r="N1276" t="str">
        <f>VLOOKUP(B1276,Лист4!B:M,10,1)</f>
        <v xml:space="preserve"> Streptococcaceae</v>
      </c>
      <c r="O1276" t="str">
        <f>VLOOKUP(B1276,Лист4!B:M,11,1)</f>
        <v>Streptococcus.</v>
      </c>
      <c r="P1276">
        <f>VLOOKUP(B1276,Лист4!B:M,12,1)</f>
        <v>0</v>
      </c>
      <c r="Q1276">
        <f>VLOOKUP(B1276,Лист4!B:N,13,1)</f>
        <v>0</v>
      </c>
    </row>
    <row r="1277" spans="1:17" x14ac:dyDescent="0.25">
      <c r="A1277" t="s">
        <v>1706</v>
      </c>
      <c r="B1277" t="s">
        <v>1707</v>
      </c>
      <c r="C1277">
        <v>501</v>
      </c>
      <c r="D1277" t="s">
        <v>14</v>
      </c>
      <c r="E1277">
        <v>31</v>
      </c>
      <c r="F1277">
        <v>307</v>
      </c>
      <c r="G1277">
        <v>7592</v>
      </c>
      <c r="H1277" t="s">
        <v>15</v>
      </c>
      <c r="I1277">
        <f t="shared" si="19"/>
        <v>277</v>
      </c>
      <c r="J1277" t="str">
        <f>VLOOKUP(B1277,Лист4!B:M,6,1)</f>
        <v>Bacteria</v>
      </c>
      <c r="K1277" t="str">
        <f>VLOOKUP(B1277,Лист4!B:M,7,1)</f>
        <v xml:space="preserve"> Firmicutes</v>
      </c>
      <c r="L1277" t="str">
        <f>VLOOKUP(B1277,Лист4!B:M,8,1)</f>
        <v xml:space="preserve"> Bacilli</v>
      </c>
      <c r="M1277" t="str">
        <f>VLOOKUP(B1277,Лист4!B:M,9,1)</f>
        <v xml:space="preserve"> Lactobacillales</v>
      </c>
      <c r="N1277" t="str">
        <f>VLOOKUP(B1277,Лист4!B:M,10,1)</f>
        <v xml:space="preserve"> Streptococcaceae</v>
      </c>
      <c r="O1277" t="str">
        <f>VLOOKUP(B1277,Лист4!B:M,11,1)</f>
        <v>Streptococcus.</v>
      </c>
      <c r="P1277">
        <f>VLOOKUP(B1277,Лист4!B:M,12,1)</f>
        <v>0</v>
      </c>
      <c r="Q1277">
        <f>VLOOKUP(B1277,Лист4!B:N,13,1)</f>
        <v>0</v>
      </c>
    </row>
    <row r="1278" spans="1:17" x14ac:dyDescent="0.25">
      <c r="A1278" t="s">
        <v>1706</v>
      </c>
      <c r="B1278" t="s">
        <v>1707</v>
      </c>
      <c r="C1278">
        <v>501</v>
      </c>
      <c r="D1278" t="s">
        <v>10</v>
      </c>
      <c r="E1278">
        <v>320</v>
      </c>
      <c r="F1278">
        <v>501</v>
      </c>
      <c r="G1278">
        <v>1239</v>
      </c>
      <c r="H1278" t="s">
        <v>11</v>
      </c>
      <c r="I1278">
        <f t="shared" si="19"/>
        <v>182</v>
      </c>
      <c r="J1278" t="str">
        <f>VLOOKUP(B1278,Лист4!B:M,6,1)</f>
        <v>Bacteria</v>
      </c>
      <c r="K1278" t="str">
        <f>VLOOKUP(B1278,Лист4!B:M,7,1)</f>
        <v xml:space="preserve"> Firmicutes</v>
      </c>
      <c r="L1278" t="str">
        <f>VLOOKUP(B1278,Лист4!B:M,8,1)</f>
        <v xml:space="preserve"> Bacilli</v>
      </c>
      <c r="M1278" t="str">
        <f>VLOOKUP(B1278,Лист4!B:M,9,1)</f>
        <v xml:space="preserve"> Lactobacillales</v>
      </c>
      <c r="N1278" t="str">
        <f>VLOOKUP(B1278,Лист4!B:M,10,1)</f>
        <v xml:space="preserve"> Streptococcaceae</v>
      </c>
      <c r="O1278" t="str">
        <f>VLOOKUP(B1278,Лист4!B:M,11,1)</f>
        <v>Streptococcus.</v>
      </c>
      <c r="P1278">
        <f>VLOOKUP(B1278,Лист4!B:M,12,1)</f>
        <v>0</v>
      </c>
      <c r="Q1278">
        <f>VLOOKUP(B1278,Лист4!B:N,13,1)</f>
        <v>0</v>
      </c>
    </row>
    <row r="1279" spans="1:17" x14ac:dyDescent="0.25">
      <c r="A1279" t="s">
        <v>1708</v>
      </c>
      <c r="B1279" t="s">
        <v>1709</v>
      </c>
      <c r="C1279">
        <v>501</v>
      </c>
      <c r="D1279" t="s">
        <v>14</v>
      </c>
      <c r="E1279">
        <v>31</v>
      </c>
      <c r="F1279">
        <v>307</v>
      </c>
      <c r="G1279">
        <v>7592</v>
      </c>
      <c r="H1279" t="s">
        <v>15</v>
      </c>
      <c r="I1279">
        <f t="shared" si="19"/>
        <v>277</v>
      </c>
      <c r="J1279" t="str">
        <f>VLOOKUP(B1279,Лист4!B:M,6,1)</f>
        <v>Bacteria</v>
      </c>
      <c r="K1279" t="str">
        <f>VLOOKUP(B1279,Лист4!B:M,7,1)</f>
        <v xml:space="preserve"> Firmicutes</v>
      </c>
      <c r="L1279" t="str">
        <f>VLOOKUP(B1279,Лист4!B:M,8,1)</f>
        <v xml:space="preserve"> Bacilli</v>
      </c>
      <c r="M1279" t="str">
        <f>VLOOKUP(B1279,Лист4!B:M,9,1)</f>
        <v xml:space="preserve"> Lactobacillales</v>
      </c>
      <c r="N1279" t="str">
        <f>VLOOKUP(B1279,Лист4!B:M,10,1)</f>
        <v xml:space="preserve"> Streptococcaceae</v>
      </c>
      <c r="O1279" t="str">
        <f>VLOOKUP(B1279,Лист4!B:M,11,1)</f>
        <v>Streptococcus.</v>
      </c>
      <c r="P1279">
        <f>VLOOKUP(B1279,Лист4!B:M,12,1)</f>
        <v>0</v>
      </c>
      <c r="Q1279">
        <f>VLOOKUP(B1279,Лист4!B:N,13,1)</f>
        <v>0</v>
      </c>
    </row>
    <row r="1280" spans="1:17" x14ac:dyDescent="0.25">
      <c r="A1280" t="s">
        <v>1708</v>
      </c>
      <c r="B1280" t="s">
        <v>1709</v>
      </c>
      <c r="C1280">
        <v>501</v>
      </c>
      <c r="D1280" t="s">
        <v>10</v>
      </c>
      <c r="E1280">
        <v>320</v>
      </c>
      <c r="F1280">
        <v>501</v>
      </c>
      <c r="G1280">
        <v>1239</v>
      </c>
      <c r="H1280" t="s">
        <v>11</v>
      </c>
      <c r="I1280">
        <f t="shared" si="19"/>
        <v>182</v>
      </c>
      <c r="J1280" t="str">
        <f>VLOOKUP(B1280,Лист4!B:M,6,1)</f>
        <v>Bacteria</v>
      </c>
      <c r="K1280" t="str">
        <f>VLOOKUP(B1280,Лист4!B:M,7,1)</f>
        <v xml:space="preserve"> Firmicutes</v>
      </c>
      <c r="L1280" t="str">
        <f>VLOOKUP(B1280,Лист4!B:M,8,1)</f>
        <v xml:space="preserve"> Bacilli</v>
      </c>
      <c r="M1280" t="str">
        <f>VLOOKUP(B1280,Лист4!B:M,9,1)</f>
        <v xml:space="preserve"> Lactobacillales</v>
      </c>
      <c r="N1280" t="str">
        <f>VLOOKUP(B1280,Лист4!B:M,10,1)</f>
        <v xml:space="preserve"> Streptococcaceae</v>
      </c>
      <c r="O1280" t="str">
        <f>VLOOKUP(B1280,Лист4!B:M,11,1)</f>
        <v>Streptococcus.</v>
      </c>
      <c r="P1280">
        <f>VLOOKUP(B1280,Лист4!B:M,12,1)</f>
        <v>0</v>
      </c>
      <c r="Q1280">
        <f>VLOOKUP(B1280,Лист4!B:N,13,1)</f>
        <v>0</v>
      </c>
    </row>
    <row r="1281" spans="1:17" x14ac:dyDescent="0.25">
      <c r="A1281" t="s">
        <v>1710</v>
      </c>
      <c r="B1281" t="s">
        <v>1711</v>
      </c>
      <c r="C1281">
        <v>501</v>
      </c>
      <c r="D1281" t="s">
        <v>14</v>
      </c>
      <c r="E1281">
        <v>31</v>
      </c>
      <c r="F1281">
        <v>307</v>
      </c>
      <c r="G1281">
        <v>7592</v>
      </c>
      <c r="H1281" t="s">
        <v>15</v>
      </c>
      <c r="I1281">
        <f t="shared" si="19"/>
        <v>277</v>
      </c>
      <c r="J1281" t="str">
        <f>VLOOKUP(B1281,Лист4!B:M,6,1)</f>
        <v>Bacteria</v>
      </c>
      <c r="K1281" t="str">
        <f>VLOOKUP(B1281,Лист4!B:M,7,1)</f>
        <v xml:space="preserve"> Firmicutes</v>
      </c>
      <c r="L1281" t="str">
        <f>VLOOKUP(B1281,Лист4!B:M,8,1)</f>
        <v xml:space="preserve"> Bacilli</v>
      </c>
      <c r="M1281" t="str">
        <f>VLOOKUP(B1281,Лист4!B:M,9,1)</f>
        <v xml:space="preserve"> Lactobacillales</v>
      </c>
      <c r="N1281" t="str">
        <f>VLOOKUP(B1281,Лист4!B:M,10,1)</f>
        <v xml:space="preserve"> Streptococcaceae</v>
      </c>
      <c r="O1281" t="str">
        <f>VLOOKUP(B1281,Лист4!B:M,11,1)</f>
        <v>Streptococcus.</v>
      </c>
      <c r="P1281">
        <f>VLOOKUP(B1281,Лист4!B:M,12,1)</f>
        <v>0</v>
      </c>
      <c r="Q1281">
        <f>VLOOKUP(B1281,Лист4!B:N,13,1)</f>
        <v>0</v>
      </c>
    </row>
    <row r="1282" spans="1:17" x14ac:dyDescent="0.25">
      <c r="A1282" t="s">
        <v>1710</v>
      </c>
      <c r="B1282" t="s">
        <v>1711</v>
      </c>
      <c r="C1282">
        <v>501</v>
      </c>
      <c r="D1282" t="s">
        <v>10</v>
      </c>
      <c r="E1282">
        <v>320</v>
      </c>
      <c r="F1282">
        <v>501</v>
      </c>
      <c r="G1282">
        <v>1239</v>
      </c>
      <c r="H1282" t="s">
        <v>11</v>
      </c>
      <c r="I1282">
        <f t="shared" si="19"/>
        <v>182</v>
      </c>
      <c r="J1282" t="str">
        <f>VLOOKUP(B1282,Лист4!B:M,6,1)</f>
        <v>Bacteria</v>
      </c>
      <c r="K1282" t="str">
        <f>VLOOKUP(B1282,Лист4!B:M,7,1)</f>
        <v xml:space="preserve"> Firmicutes</v>
      </c>
      <c r="L1282" t="str">
        <f>VLOOKUP(B1282,Лист4!B:M,8,1)</f>
        <v xml:space="preserve"> Bacilli</v>
      </c>
      <c r="M1282" t="str">
        <f>VLOOKUP(B1282,Лист4!B:M,9,1)</f>
        <v xml:space="preserve"> Lactobacillales</v>
      </c>
      <c r="N1282" t="str">
        <f>VLOOKUP(B1282,Лист4!B:M,10,1)</f>
        <v xml:space="preserve"> Streptococcaceae</v>
      </c>
      <c r="O1282" t="str">
        <f>VLOOKUP(B1282,Лист4!B:M,11,1)</f>
        <v>Streptococcus.</v>
      </c>
      <c r="P1282">
        <f>VLOOKUP(B1282,Лист4!B:M,12,1)</f>
        <v>0</v>
      </c>
      <c r="Q1282">
        <f>VLOOKUP(B1282,Лист4!B:N,13,1)</f>
        <v>0</v>
      </c>
    </row>
    <row r="1283" spans="1:17" x14ac:dyDescent="0.25">
      <c r="A1283" t="s">
        <v>1712</v>
      </c>
      <c r="B1283" t="s">
        <v>1713</v>
      </c>
      <c r="C1283">
        <v>501</v>
      </c>
      <c r="D1283" t="s">
        <v>14</v>
      </c>
      <c r="E1283">
        <v>31</v>
      </c>
      <c r="F1283">
        <v>307</v>
      </c>
      <c r="G1283">
        <v>7592</v>
      </c>
      <c r="H1283" t="s">
        <v>15</v>
      </c>
      <c r="I1283">
        <f t="shared" ref="I1283:I1346" si="20">F1283-E1283+1</f>
        <v>277</v>
      </c>
      <c r="J1283" t="str">
        <f>VLOOKUP(B1283,Лист4!B:M,6,1)</f>
        <v>Bacteria</v>
      </c>
      <c r="K1283" t="str">
        <f>VLOOKUP(B1283,Лист4!B:M,7,1)</f>
        <v xml:space="preserve"> Firmicutes</v>
      </c>
      <c r="L1283" t="str">
        <f>VLOOKUP(B1283,Лист4!B:M,8,1)</f>
        <v xml:space="preserve"> Bacilli</v>
      </c>
      <c r="M1283" t="str">
        <f>VLOOKUP(B1283,Лист4!B:M,9,1)</f>
        <v xml:space="preserve"> Lactobacillales</v>
      </c>
      <c r="N1283" t="str">
        <f>VLOOKUP(B1283,Лист4!B:M,10,1)</f>
        <v xml:space="preserve"> Streptococcaceae</v>
      </c>
      <c r="O1283" t="str">
        <f>VLOOKUP(B1283,Лист4!B:M,11,1)</f>
        <v>Streptococcus.</v>
      </c>
      <c r="P1283">
        <f>VLOOKUP(B1283,Лист4!B:M,12,1)</f>
        <v>0</v>
      </c>
      <c r="Q1283">
        <f>VLOOKUP(B1283,Лист4!B:N,13,1)</f>
        <v>0</v>
      </c>
    </row>
    <row r="1284" spans="1:17" x14ac:dyDescent="0.25">
      <c r="A1284" t="s">
        <v>1712</v>
      </c>
      <c r="B1284" t="s">
        <v>1713</v>
      </c>
      <c r="C1284">
        <v>501</v>
      </c>
      <c r="D1284" t="s">
        <v>10</v>
      </c>
      <c r="E1284">
        <v>320</v>
      </c>
      <c r="F1284">
        <v>501</v>
      </c>
      <c r="G1284">
        <v>1239</v>
      </c>
      <c r="H1284" t="s">
        <v>11</v>
      </c>
      <c r="I1284">
        <f t="shared" si="20"/>
        <v>182</v>
      </c>
      <c r="J1284" t="str">
        <f>VLOOKUP(B1284,Лист4!B:M,6,1)</f>
        <v>Bacteria</v>
      </c>
      <c r="K1284" t="str">
        <f>VLOOKUP(B1284,Лист4!B:M,7,1)</f>
        <v xml:space="preserve"> Firmicutes</v>
      </c>
      <c r="L1284" t="str">
        <f>VLOOKUP(B1284,Лист4!B:M,8,1)</f>
        <v xml:space="preserve"> Bacilli</v>
      </c>
      <c r="M1284" t="str">
        <f>VLOOKUP(B1284,Лист4!B:M,9,1)</f>
        <v xml:space="preserve"> Lactobacillales</v>
      </c>
      <c r="N1284" t="str">
        <f>VLOOKUP(B1284,Лист4!B:M,10,1)</f>
        <v xml:space="preserve"> Streptococcaceae</v>
      </c>
      <c r="O1284" t="str">
        <f>VLOOKUP(B1284,Лист4!B:M,11,1)</f>
        <v>Streptococcus.</v>
      </c>
      <c r="P1284">
        <f>VLOOKUP(B1284,Лист4!B:M,12,1)</f>
        <v>0</v>
      </c>
      <c r="Q1284">
        <f>VLOOKUP(B1284,Лист4!B:N,13,1)</f>
        <v>0</v>
      </c>
    </row>
    <row r="1285" spans="1:17" x14ac:dyDescent="0.25">
      <c r="A1285" t="s">
        <v>1714</v>
      </c>
      <c r="B1285" t="s">
        <v>1715</v>
      </c>
      <c r="C1285">
        <v>501</v>
      </c>
      <c r="D1285" t="s">
        <v>14</v>
      </c>
      <c r="E1285">
        <v>31</v>
      </c>
      <c r="F1285">
        <v>307</v>
      </c>
      <c r="G1285">
        <v>7592</v>
      </c>
      <c r="H1285" t="s">
        <v>15</v>
      </c>
      <c r="I1285">
        <f t="shared" si="20"/>
        <v>277</v>
      </c>
      <c r="J1285" t="str">
        <f>VLOOKUP(B1285,Лист4!B:M,6,1)</f>
        <v>Bacteria</v>
      </c>
      <c r="K1285" t="str">
        <f>VLOOKUP(B1285,Лист4!B:M,7,1)</f>
        <v xml:space="preserve"> Firmicutes</v>
      </c>
      <c r="L1285" t="str">
        <f>VLOOKUP(B1285,Лист4!B:M,8,1)</f>
        <v xml:space="preserve"> Bacilli</v>
      </c>
      <c r="M1285" t="str">
        <f>VLOOKUP(B1285,Лист4!B:M,9,1)</f>
        <v xml:space="preserve"> Lactobacillales</v>
      </c>
      <c r="N1285" t="str">
        <f>VLOOKUP(B1285,Лист4!B:M,10,1)</f>
        <v xml:space="preserve"> Streptococcaceae</v>
      </c>
      <c r="O1285" t="str">
        <f>VLOOKUP(B1285,Лист4!B:M,11,1)</f>
        <v>Streptococcus.</v>
      </c>
      <c r="P1285">
        <f>VLOOKUP(B1285,Лист4!B:M,12,1)</f>
        <v>0</v>
      </c>
      <c r="Q1285">
        <f>VLOOKUP(B1285,Лист4!B:N,13,1)</f>
        <v>0</v>
      </c>
    </row>
    <row r="1286" spans="1:17" x14ac:dyDescent="0.25">
      <c r="A1286" t="s">
        <v>1714</v>
      </c>
      <c r="B1286" t="s">
        <v>1715</v>
      </c>
      <c r="C1286">
        <v>501</v>
      </c>
      <c r="D1286" t="s">
        <v>10</v>
      </c>
      <c r="E1286">
        <v>320</v>
      </c>
      <c r="F1286">
        <v>501</v>
      </c>
      <c r="G1286">
        <v>1239</v>
      </c>
      <c r="H1286" t="s">
        <v>11</v>
      </c>
      <c r="I1286">
        <f t="shared" si="20"/>
        <v>182</v>
      </c>
      <c r="J1286" t="str">
        <f>VLOOKUP(B1286,Лист4!B:M,6,1)</f>
        <v>Bacteria</v>
      </c>
      <c r="K1286" t="str">
        <f>VLOOKUP(B1286,Лист4!B:M,7,1)</f>
        <v xml:space="preserve"> Firmicutes</v>
      </c>
      <c r="L1286" t="str">
        <f>VLOOKUP(B1286,Лист4!B:M,8,1)</f>
        <v xml:space="preserve"> Bacilli</v>
      </c>
      <c r="M1286" t="str">
        <f>VLOOKUP(B1286,Лист4!B:M,9,1)</f>
        <v xml:space="preserve"> Lactobacillales</v>
      </c>
      <c r="N1286" t="str">
        <f>VLOOKUP(B1286,Лист4!B:M,10,1)</f>
        <v xml:space="preserve"> Streptococcaceae</v>
      </c>
      <c r="O1286" t="str">
        <f>VLOOKUP(B1286,Лист4!B:M,11,1)</f>
        <v>Streptococcus.</v>
      </c>
      <c r="P1286">
        <f>VLOOKUP(B1286,Лист4!B:M,12,1)</f>
        <v>0</v>
      </c>
      <c r="Q1286">
        <f>VLOOKUP(B1286,Лист4!B:N,13,1)</f>
        <v>0</v>
      </c>
    </row>
    <row r="1287" spans="1:17" x14ac:dyDescent="0.25">
      <c r="A1287" t="s">
        <v>1716</v>
      </c>
      <c r="B1287" t="s">
        <v>1717</v>
      </c>
      <c r="C1287">
        <v>488</v>
      </c>
      <c r="D1287" t="s">
        <v>14</v>
      </c>
      <c r="E1287">
        <v>18</v>
      </c>
      <c r="F1287">
        <v>294</v>
      </c>
      <c r="G1287">
        <v>7592</v>
      </c>
      <c r="H1287" t="s">
        <v>15</v>
      </c>
      <c r="I1287">
        <f t="shared" si="20"/>
        <v>277</v>
      </c>
      <c r="J1287" t="str">
        <f>VLOOKUP(B1287,Лист4!B:M,6,1)</f>
        <v>Bacteria</v>
      </c>
      <c r="K1287" t="str">
        <f>VLOOKUP(B1287,Лист4!B:M,7,1)</f>
        <v xml:space="preserve"> Firmicutes</v>
      </c>
      <c r="L1287" t="str">
        <f>VLOOKUP(B1287,Лист4!B:M,8,1)</f>
        <v xml:space="preserve"> Bacilli</v>
      </c>
      <c r="M1287" t="str">
        <f>VLOOKUP(B1287,Лист4!B:M,9,1)</f>
        <v xml:space="preserve"> Lactobacillales</v>
      </c>
      <c r="N1287" t="str">
        <f>VLOOKUP(B1287,Лист4!B:M,10,1)</f>
        <v xml:space="preserve"> Streptococcaceae</v>
      </c>
      <c r="O1287" t="str">
        <f>VLOOKUP(B1287,Лист4!B:M,11,1)</f>
        <v>Streptococcus.</v>
      </c>
      <c r="P1287">
        <f>VLOOKUP(B1287,Лист4!B:M,12,1)</f>
        <v>0</v>
      </c>
      <c r="Q1287">
        <f>VLOOKUP(B1287,Лист4!B:N,13,1)</f>
        <v>0</v>
      </c>
    </row>
    <row r="1288" spans="1:17" x14ac:dyDescent="0.25">
      <c r="A1288" t="s">
        <v>1716</v>
      </c>
      <c r="B1288" t="s">
        <v>1717</v>
      </c>
      <c r="C1288">
        <v>488</v>
      </c>
      <c r="D1288" t="s">
        <v>10</v>
      </c>
      <c r="E1288">
        <v>307</v>
      </c>
      <c r="F1288">
        <v>488</v>
      </c>
      <c r="G1288">
        <v>1239</v>
      </c>
      <c r="H1288" t="s">
        <v>11</v>
      </c>
      <c r="I1288">
        <f t="shared" si="20"/>
        <v>182</v>
      </c>
      <c r="J1288" t="str">
        <f>VLOOKUP(B1288,Лист4!B:M,6,1)</f>
        <v>Bacteria</v>
      </c>
      <c r="K1288" t="str">
        <f>VLOOKUP(B1288,Лист4!B:M,7,1)</f>
        <v xml:space="preserve"> Firmicutes</v>
      </c>
      <c r="L1288" t="str">
        <f>VLOOKUP(B1288,Лист4!B:M,8,1)</f>
        <v xml:space="preserve"> Bacilli</v>
      </c>
      <c r="M1288" t="str">
        <f>VLOOKUP(B1288,Лист4!B:M,9,1)</f>
        <v xml:space="preserve"> Lactobacillales</v>
      </c>
      <c r="N1288" t="str">
        <f>VLOOKUP(B1288,Лист4!B:M,10,1)</f>
        <v xml:space="preserve"> Streptococcaceae</v>
      </c>
      <c r="O1288" t="str">
        <f>VLOOKUP(B1288,Лист4!B:M,11,1)</f>
        <v>Streptococcus.</v>
      </c>
      <c r="P1288">
        <f>VLOOKUP(B1288,Лист4!B:M,12,1)</f>
        <v>0</v>
      </c>
      <c r="Q1288">
        <f>VLOOKUP(B1288,Лист4!B:N,13,1)</f>
        <v>0</v>
      </c>
    </row>
    <row r="1289" spans="1:17" x14ac:dyDescent="0.25">
      <c r="A1289" t="s">
        <v>1718</v>
      </c>
      <c r="B1289" t="s">
        <v>1719</v>
      </c>
      <c r="C1289">
        <v>501</v>
      </c>
      <c r="D1289" t="s">
        <v>14</v>
      </c>
      <c r="E1289">
        <v>31</v>
      </c>
      <c r="F1289">
        <v>307</v>
      </c>
      <c r="G1289">
        <v>7592</v>
      </c>
      <c r="H1289" t="s">
        <v>15</v>
      </c>
      <c r="I1289">
        <f t="shared" si="20"/>
        <v>277</v>
      </c>
      <c r="J1289" t="str">
        <f>VLOOKUP(B1289,Лист4!B:M,6,1)</f>
        <v>Bacteria</v>
      </c>
      <c r="K1289" t="str">
        <f>VLOOKUP(B1289,Лист4!B:M,7,1)</f>
        <v xml:space="preserve"> Firmicutes</v>
      </c>
      <c r="L1289" t="str">
        <f>VLOOKUP(B1289,Лист4!B:M,8,1)</f>
        <v xml:space="preserve"> Bacilli</v>
      </c>
      <c r="M1289" t="str">
        <f>VLOOKUP(B1289,Лист4!B:M,9,1)</f>
        <v xml:space="preserve"> Lactobacillales</v>
      </c>
      <c r="N1289" t="str">
        <f>VLOOKUP(B1289,Лист4!B:M,10,1)</f>
        <v xml:space="preserve"> Streptococcaceae</v>
      </c>
      <c r="O1289" t="str">
        <f>VLOOKUP(B1289,Лист4!B:M,11,1)</f>
        <v>Streptococcus.</v>
      </c>
      <c r="P1289">
        <f>VLOOKUP(B1289,Лист4!B:M,12,1)</f>
        <v>0</v>
      </c>
      <c r="Q1289">
        <f>VLOOKUP(B1289,Лист4!B:N,13,1)</f>
        <v>0</v>
      </c>
    </row>
    <row r="1290" spans="1:17" x14ac:dyDescent="0.25">
      <c r="A1290" t="s">
        <v>1718</v>
      </c>
      <c r="B1290" t="s">
        <v>1719</v>
      </c>
      <c r="C1290">
        <v>501</v>
      </c>
      <c r="D1290" t="s">
        <v>10</v>
      </c>
      <c r="E1290">
        <v>320</v>
      </c>
      <c r="F1290">
        <v>501</v>
      </c>
      <c r="G1290">
        <v>1239</v>
      </c>
      <c r="H1290" t="s">
        <v>11</v>
      </c>
      <c r="I1290">
        <f t="shared" si="20"/>
        <v>182</v>
      </c>
      <c r="J1290" t="str">
        <f>VLOOKUP(B1290,Лист4!B:M,6,1)</f>
        <v>Bacteria</v>
      </c>
      <c r="K1290" t="str">
        <f>VLOOKUP(B1290,Лист4!B:M,7,1)</f>
        <v xml:space="preserve"> Firmicutes</v>
      </c>
      <c r="L1290" t="str">
        <f>VLOOKUP(B1290,Лист4!B:M,8,1)</f>
        <v xml:space="preserve"> Bacilli</v>
      </c>
      <c r="M1290" t="str">
        <f>VLOOKUP(B1290,Лист4!B:M,9,1)</f>
        <v xml:space="preserve"> Lactobacillales</v>
      </c>
      <c r="N1290" t="str">
        <f>VLOOKUP(B1290,Лист4!B:M,10,1)</f>
        <v xml:space="preserve"> Streptococcaceae</v>
      </c>
      <c r="O1290" t="str">
        <f>VLOOKUP(B1290,Лист4!B:M,11,1)</f>
        <v>Streptococcus.</v>
      </c>
      <c r="P1290">
        <f>VLOOKUP(B1290,Лист4!B:M,12,1)</f>
        <v>0</v>
      </c>
      <c r="Q1290">
        <f>VLOOKUP(B1290,Лист4!B:N,13,1)</f>
        <v>0</v>
      </c>
    </row>
    <row r="1291" spans="1:17" x14ac:dyDescent="0.25">
      <c r="A1291" t="s">
        <v>1720</v>
      </c>
      <c r="B1291" t="s">
        <v>1721</v>
      </c>
      <c r="C1291">
        <v>501</v>
      </c>
      <c r="D1291" t="s">
        <v>14</v>
      </c>
      <c r="E1291">
        <v>31</v>
      </c>
      <c r="F1291">
        <v>307</v>
      </c>
      <c r="G1291">
        <v>7592</v>
      </c>
      <c r="H1291" t="s">
        <v>15</v>
      </c>
      <c r="I1291">
        <f t="shared" si="20"/>
        <v>277</v>
      </c>
      <c r="J1291" t="str">
        <f>VLOOKUP(B1291,Лист4!B:M,6,1)</f>
        <v>Bacteria</v>
      </c>
      <c r="K1291" t="str">
        <f>VLOOKUP(B1291,Лист4!B:M,7,1)</f>
        <v xml:space="preserve"> Firmicutes</v>
      </c>
      <c r="L1291" t="str">
        <f>VLOOKUP(B1291,Лист4!B:M,8,1)</f>
        <v xml:space="preserve"> Bacilli</v>
      </c>
      <c r="M1291" t="str">
        <f>VLOOKUP(B1291,Лист4!B:M,9,1)</f>
        <v xml:space="preserve"> Lactobacillales</v>
      </c>
      <c r="N1291" t="str">
        <f>VLOOKUP(B1291,Лист4!B:M,10,1)</f>
        <v xml:space="preserve"> Streptococcaceae</v>
      </c>
      <c r="O1291" t="str">
        <f>VLOOKUP(B1291,Лист4!B:M,11,1)</f>
        <v>Streptococcus.</v>
      </c>
      <c r="P1291">
        <f>VLOOKUP(B1291,Лист4!B:M,12,1)</f>
        <v>0</v>
      </c>
      <c r="Q1291">
        <f>VLOOKUP(B1291,Лист4!B:N,13,1)</f>
        <v>0</v>
      </c>
    </row>
    <row r="1292" spans="1:17" x14ac:dyDescent="0.25">
      <c r="A1292" t="s">
        <v>1720</v>
      </c>
      <c r="B1292" t="s">
        <v>1721</v>
      </c>
      <c r="C1292">
        <v>501</v>
      </c>
      <c r="D1292" t="s">
        <v>10</v>
      </c>
      <c r="E1292">
        <v>320</v>
      </c>
      <c r="F1292">
        <v>501</v>
      </c>
      <c r="G1292">
        <v>1239</v>
      </c>
      <c r="H1292" t="s">
        <v>11</v>
      </c>
      <c r="I1292">
        <f t="shared" si="20"/>
        <v>182</v>
      </c>
      <c r="J1292" t="str">
        <f>VLOOKUP(B1292,Лист4!B:M,6,1)</f>
        <v>Bacteria</v>
      </c>
      <c r="K1292" t="str">
        <f>VLOOKUP(B1292,Лист4!B:M,7,1)</f>
        <v xml:space="preserve"> Firmicutes</v>
      </c>
      <c r="L1292" t="str">
        <f>VLOOKUP(B1292,Лист4!B:M,8,1)</f>
        <v xml:space="preserve"> Bacilli</v>
      </c>
      <c r="M1292" t="str">
        <f>VLOOKUP(B1292,Лист4!B:M,9,1)</f>
        <v xml:space="preserve"> Lactobacillales</v>
      </c>
      <c r="N1292" t="str">
        <f>VLOOKUP(B1292,Лист4!B:M,10,1)</f>
        <v xml:space="preserve"> Streptococcaceae</v>
      </c>
      <c r="O1292" t="str">
        <f>VLOOKUP(B1292,Лист4!B:M,11,1)</f>
        <v>Streptococcus.</v>
      </c>
      <c r="P1292">
        <f>VLOOKUP(B1292,Лист4!B:M,12,1)</f>
        <v>0</v>
      </c>
      <c r="Q1292">
        <f>VLOOKUP(B1292,Лист4!B:N,13,1)</f>
        <v>0</v>
      </c>
    </row>
    <row r="1293" spans="1:17" x14ac:dyDescent="0.25">
      <c r="A1293" t="s">
        <v>1722</v>
      </c>
      <c r="B1293" t="s">
        <v>1723</v>
      </c>
      <c r="C1293">
        <v>501</v>
      </c>
      <c r="D1293" t="s">
        <v>14</v>
      </c>
      <c r="E1293">
        <v>31</v>
      </c>
      <c r="F1293">
        <v>307</v>
      </c>
      <c r="G1293">
        <v>7592</v>
      </c>
      <c r="H1293" t="s">
        <v>15</v>
      </c>
      <c r="I1293">
        <f t="shared" si="20"/>
        <v>277</v>
      </c>
      <c r="J1293" t="str">
        <f>VLOOKUP(B1293,Лист4!B:M,6,1)</f>
        <v>Bacteria</v>
      </c>
      <c r="K1293" t="str">
        <f>VLOOKUP(B1293,Лист4!B:M,7,1)</f>
        <v xml:space="preserve"> Firmicutes</v>
      </c>
      <c r="L1293" t="str">
        <f>VLOOKUP(B1293,Лист4!B:M,8,1)</f>
        <v xml:space="preserve"> Bacilli</v>
      </c>
      <c r="M1293" t="str">
        <f>VLOOKUP(B1293,Лист4!B:M,9,1)</f>
        <v xml:space="preserve"> Lactobacillales</v>
      </c>
      <c r="N1293" t="str">
        <f>VLOOKUP(B1293,Лист4!B:M,10,1)</f>
        <v xml:space="preserve"> Streptococcaceae</v>
      </c>
      <c r="O1293" t="str">
        <f>VLOOKUP(B1293,Лист4!B:M,11,1)</f>
        <v>Streptococcus.</v>
      </c>
      <c r="P1293">
        <f>VLOOKUP(B1293,Лист4!B:M,12,1)</f>
        <v>0</v>
      </c>
      <c r="Q1293">
        <f>VLOOKUP(B1293,Лист4!B:N,13,1)</f>
        <v>0</v>
      </c>
    </row>
    <row r="1294" spans="1:17" x14ac:dyDescent="0.25">
      <c r="A1294" t="s">
        <v>1722</v>
      </c>
      <c r="B1294" t="s">
        <v>1723</v>
      </c>
      <c r="C1294">
        <v>501</v>
      </c>
      <c r="D1294" t="s">
        <v>10</v>
      </c>
      <c r="E1294">
        <v>320</v>
      </c>
      <c r="F1294">
        <v>501</v>
      </c>
      <c r="G1294">
        <v>1239</v>
      </c>
      <c r="H1294" t="s">
        <v>11</v>
      </c>
      <c r="I1294">
        <f t="shared" si="20"/>
        <v>182</v>
      </c>
      <c r="J1294" t="str">
        <f>VLOOKUP(B1294,Лист4!B:M,6,1)</f>
        <v>Bacteria</v>
      </c>
      <c r="K1294" t="str">
        <f>VLOOKUP(B1294,Лист4!B:M,7,1)</f>
        <v xml:space="preserve"> Firmicutes</v>
      </c>
      <c r="L1294" t="str">
        <f>VLOOKUP(B1294,Лист4!B:M,8,1)</f>
        <v xml:space="preserve"> Bacilli</v>
      </c>
      <c r="M1294" t="str">
        <f>VLOOKUP(B1294,Лист4!B:M,9,1)</f>
        <v xml:space="preserve"> Lactobacillales</v>
      </c>
      <c r="N1294" t="str">
        <f>VLOOKUP(B1294,Лист4!B:M,10,1)</f>
        <v xml:space="preserve"> Streptococcaceae</v>
      </c>
      <c r="O1294" t="str">
        <f>VLOOKUP(B1294,Лист4!B:M,11,1)</f>
        <v>Streptococcus.</v>
      </c>
      <c r="P1294">
        <f>VLOOKUP(B1294,Лист4!B:M,12,1)</f>
        <v>0</v>
      </c>
      <c r="Q1294">
        <f>VLOOKUP(B1294,Лист4!B:N,13,1)</f>
        <v>0</v>
      </c>
    </row>
    <row r="1295" spans="1:17" x14ac:dyDescent="0.25">
      <c r="A1295" t="s">
        <v>1724</v>
      </c>
      <c r="B1295" t="s">
        <v>1725</v>
      </c>
      <c r="C1295">
        <v>501</v>
      </c>
      <c r="D1295" t="s">
        <v>14</v>
      </c>
      <c r="E1295">
        <v>31</v>
      </c>
      <c r="F1295">
        <v>307</v>
      </c>
      <c r="G1295">
        <v>7592</v>
      </c>
      <c r="H1295" t="s">
        <v>15</v>
      </c>
      <c r="I1295">
        <f t="shared" si="20"/>
        <v>277</v>
      </c>
      <c r="J1295" t="str">
        <f>VLOOKUP(B1295,Лист4!B:M,6,1)</f>
        <v>Bacteria</v>
      </c>
      <c r="K1295" t="str">
        <f>VLOOKUP(B1295,Лист4!B:M,7,1)</f>
        <v xml:space="preserve"> Firmicutes</v>
      </c>
      <c r="L1295" t="str">
        <f>VLOOKUP(B1295,Лист4!B:M,8,1)</f>
        <v xml:space="preserve"> Bacilli</v>
      </c>
      <c r="M1295" t="str">
        <f>VLOOKUP(B1295,Лист4!B:M,9,1)</f>
        <v xml:space="preserve"> Lactobacillales</v>
      </c>
      <c r="N1295" t="str">
        <f>VLOOKUP(B1295,Лист4!B:M,10,1)</f>
        <v xml:space="preserve"> Streptococcaceae</v>
      </c>
      <c r="O1295" t="str">
        <f>VLOOKUP(B1295,Лист4!B:M,11,1)</f>
        <v>Streptococcus.</v>
      </c>
      <c r="P1295">
        <f>VLOOKUP(B1295,Лист4!B:M,12,1)</f>
        <v>0</v>
      </c>
      <c r="Q1295">
        <f>VLOOKUP(B1295,Лист4!B:N,13,1)</f>
        <v>0</v>
      </c>
    </row>
    <row r="1296" spans="1:17" x14ac:dyDescent="0.25">
      <c r="A1296" t="s">
        <v>1724</v>
      </c>
      <c r="B1296" t="s">
        <v>1725</v>
      </c>
      <c r="C1296">
        <v>501</v>
      </c>
      <c r="D1296" t="s">
        <v>10</v>
      </c>
      <c r="E1296">
        <v>320</v>
      </c>
      <c r="F1296">
        <v>501</v>
      </c>
      <c r="G1296">
        <v>1239</v>
      </c>
      <c r="H1296" t="s">
        <v>11</v>
      </c>
      <c r="I1296">
        <f t="shared" si="20"/>
        <v>182</v>
      </c>
      <c r="J1296" t="str">
        <f>VLOOKUP(B1296,Лист4!B:M,6,1)</f>
        <v>Bacteria</v>
      </c>
      <c r="K1296" t="str">
        <f>VLOOKUP(B1296,Лист4!B:M,7,1)</f>
        <v xml:space="preserve"> Firmicutes</v>
      </c>
      <c r="L1296" t="str">
        <f>VLOOKUP(B1296,Лист4!B:M,8,1)</f>
        <v xml:space="preserve"> Bacilli</v>
      </c>
      <c r="M1296" t="str">
        <f>VLOOKUP(B1296,Лист4!B:M,9,1)</f>
        <v xml:space="preserve"> Lactobacillales</v>
      </c>
      <c r="N1296" t="str">
        <f>VLOOKUP(B1296,Лист4!B:M,10,1)</f>
        <v xml:space="preserve"> Streptococcaceae</v>
      </c>
      <c r="O1296" t="str">
        <f>VLOOKUP(B1296,Лист4!B:M,11,1)</f>
        <v>Streptococcus.</v>
      </c>
      <c r="P1296">
        <f>VLOOKUP(B1296,Лист4!B:M,12,1)</f>
        <v>0</v>
      </c>
      <c r="Q1296">
        <f>VLOOKUP(B1296,Лист4!B:N,13,1)</f>
        <v>0</v>
      </c>
    </row>
    <row r="1297" spans="1:17" x14ac:dyDescent="0.25">
      <c r="A1297" t="s">
        <v>1726</v>
      </c>
      <c r="B1297" t="s">
        <v>1727</v>
      </c>
      <c r="C1297">
        <v>501</v>
      </c>
      <c r="D1297" t="s">
        <v>14</v>
      </c>
      <c r="E1297">
        <v>31</v>
      </c>
      <c r="F1297">
        <v>307</v>
      </c>
      <c r="G1297">
        <v>7592</v>
      </c>
      <c r="H1297" t="s">
        <v>15</v>
      </c>
      <c r="I1297">
        <f t="shared" si="20"/>
        <v>277</v>
      </c>
      <c r="J1297" t="str">
        <f>VLOOKUP(B1297,Лист4!B:M,6,1)</f>
        <v>Bacteria</v>
      </c>
      <c r="K1297" t="str">
        <f>VLOOKUP(B1297,Лист4!B:M,7,1)</f>
        <v xml:space="preserve"> Firmicutes</v>
      </c>
      <c r="L1297" t="str">
        <f>VLOOKUP(B1297,Лист4!B:M,8,1)</f>
        <v xml:space="preserve"> Bacilli</v>
      </c>
      <c r="M1297" t="str">
        <f>VLOOKUP(B1297,Лист4!B:M,9,1)</f>
        <v xml:space="preserve"> Lactobacillales</v>
      </c>
      <c r="N1297" t="str">
        <f>VLOOKUP(B1297,Лист4!B:M,10,1)</f>
        <v xml:space="preserve"> Streptococcaceae</v>
      </c>
      <c r="O1297" t="str">
        <f>VLOOKUP(B1297,Лист4!B:M,11,1)</f>
        <v>Streptococcus.</v>
      </c>
      <c r="P1297">
        <f>VLOOKUP(B1297,Лист4!B:M,12,1)</f>
        <v>0</v>
      </c>
      <c r="Q1297">
        <f>VLOOKUP(B1297,Лист4!B:N,13,1)</f>
        <v>0</v>
      </c>
    </row>
    <row r="1298" spans="1:17" x14ac:dyDescent="0.25">
      <c r="A1298" t="s">
        <v>1726</v>
      </c>
      <c r="B1298" t="s">
        <v>1727</v>
      </c>
      <c r="C1298">
        <v>501</v>
      </c>
      <c r="D1298" t="s">
        <v>10</v>
      </c>
      <c r="E1298">
        <v>320</v>
      </c>
      <c r="F1298">
        <v>501</v>
      </c>
      <c r="G1298">
        <v>1239</v>
      </c>
      <c r="H1298" t="s">
        <v>11</v>
      </c>
      <c r="I1298">
        <f t="shared" si="20"/>
        <v>182</v>
      </c>
      <c r="J1298" t="str">
        <f>VLOOKUP(B1298,Лист4!B:M,6,1)</f>
        <v>Bacteria</v>
      </c>
      <c r="K1298" t="str">
        <f>VLOOKUP(B1298,Лист4!B:M,7,1)</f>
        <v xml:space="preserve"> Firmicutes</v>
      </c>
      <c r="L1298" t="str">
        <f>VLOOKUP(B1298,Лист4!B:M,8,1)</f>
        <v xml:space="preserve"> Bacilli</v>
      </c>
      <c r="M1298" t="str">
        <f>VLOOKUP(B1298,Лист4!B:M,9,1)</f>
        <v xml:space="preserve"> Lactobacillales</v>
      </c>
      <c r="N1298" t="str">
        <f>VLOOKUP(B1298,Лист4!B:M,10,1)</f>
        <v xml:space="preserve"> Streptococcaceae</v>
      </c>
      <c r="O1298" t="str">
        <f>VLOOKUP(B1298,Лист4!B:M,11,1)</f>
        <v>Streptococcus.</v>
      </c>
      <c r="P1298">
        <f>VLOOKUP(B1298,Лист4!B:M,12,1)</f>
        <v>0</v>
      </c>
      <c r="Q1298">
        <f>VLOOKUP(B1298,Лист4!B:N,13,1)</f>
        <v>0</v>
      </c>
    </row>
    <row r="1299" spans="1:17" x14ac:dyDescent="0.25">
      <c r="A1299" t="s">
        <v>1728</v>
      </c>
      <c r="B1299" t="s">
        <v>1729</v>
      </c>
      <c r="C1299">
        <v>501</v>
      </c>
      <c r="D1299" t="s">
        <v>14</v>
      </c>
      <c r="E1299">
        <v>31</v>
      </c>
      <c r="F1299">
        <v>307</v>
      </c>
      <c r="G1299">
        <v>7592</v>
      </c>
      <c r="H1299" t="s">
        <v>15</v>
      </c>
      <c r="I1299">
        <f t="shared" si="20"/>
        <v>277</v>
      </c>
      <c r="J1299" t="str">
        <f>VLOOKUP(B1299,Лист4!B:M,6,1)</f>
        <v>Bacteria</v>
      </c>
      <c r="K1299" t="str">
        <f>VLOOKUP(B1299,Лист4!B:M,7,1)</f>
        <v xml:space="preserve"> Firmicutes</v>
      </c>
      <c r="L1299" t="str">
        <f>VLOOKUP(B1299,Лист4!B:M,8,1)</f>
        <v xml:space="preserve"> Bacilli</v>
      </c>
      <c r="M1299" t="str">
        <f>VLOOKUP(B1299,Лист4!B:M,9,1)</f>
        <v xml:space="preserve"> Lactobacillales</v>
      </c>
      <c r="N1299" t="str">
        <f>VLOOKUP(B1299,Лист4!B:M,10,1)</f>
        <v xml:space="preserve"> Streptococcaceae</v>
      </c>
      <c r="O1299" t="str">
        <f>VLOOKUP(B1299,Лист4!B:M,11,1)</f>
        <v>Streptococcus.</v>
      </c>
      <c r="P1299">
        <f>VLOOKUP(B1299,Лист4!B:M,12,1)</f>
        <v>0</v>
      </c>
      <c r="Q1299">
        <f>VLOOKUP(B1299,Лист4!B:N,13,1)</f>
        <v>0</v>
      </c>
    </row>
    <row r="1300" spans="1:17" x14ac:dyDescent="0.25">
      <c r="A1300" t="s">
        <v>1728</v>
      </c>
      <c r="B1300" t="s">
        <v>1729</v>
      </c>
      <c r="C1300">
        <v>501</v>
      </c>
      <c r="D1300" t="s">
        <v>10</v>
      </c>
      <c r="E1300">
        <v>320</v>
      </c>
      <c r="F1300">
        <v>501</v>
      </c>
      <c r="G1300">
        <v>1239</v>
      </c>
      <c r="H1300" t="s">
        <v>11</v>
      </c>
      <c r="I1300">
        <f t="shared" si="20"/>
        <v>182</v>
      </c>
      <c r="J1300" t="str">
        <f>VLOOKUP(B1300,Лист4!B:M,6,1)</f>
        <v>Bacteria</v>
      </c>
      <c r="K1300" t="str">
        <f>VLOOKUP(B1300,Лист4!B:M,7,1)</f>
        <v xml:space="preserve"> Firmicutes</v>
      </c>
      <c r="L1300" t="str">
        <f>VLOOKUP(B1300,Лист4!B:M,8,1)</f>
        <v xml:space="preserve"> Bacilli</v>
      </c>
      <c r="M1300" t="str">
        <f>VLOOKUP(B1300,Лист4!B:M,9,1)</f>
        <v xml:space="preserve"> Lactobacillales</v>
      </c>
      <c r="N1300" t="str">
        <f>VLOOKUP(B1300,Лист4!B:M,10,1)</f>
        <v xml:space="preserve"> Streptococcaceae</v>
      </c>
      <c r="O1300" t="str">
        <f>VLOOKUP(B1300,Лист4!B:M,11,1)</f>
        <v>Streptococcus.</v>
      </c>
      <c r="P1300">
        <f>VLOOKUP(B1300,Лист4!B:M,12,1)</f>
        <v>0</v>
      </c>
      <c r="Q1300">
        <f>VLOOKUP(B1300,Лист4!B:N,13,1)</f>
        <v>0</v>
      </c>
    </row>
    <row r="1301" spans="1:17" x14ac:dyDescent="0.25">
      <c r="A1301" t="s">
        <v>1730</v>
      </c>
      <c r="B1301" t="s">
        <v>1731</v>
      </c>
      <c r="C1301">
        <v>501</v>
      </c>
      <c r="D1301" t="s">
        <v>14</v>
      </c>
      <c r="E1301">
        <v>31</v>
      </c>
      <c r="F1301">
        <v>307</v>
      </c>
      <c r="G1301">
        <v>7592</v>
      </c>
      <c r="H1301" t="s">
        <v>15</v>
      </c>
      <c r="I1301">
        <f t="shared" si="20"/>
        <v>277</v>
      </c>
      <c r="J1301" t="str">
        <f>VLOOKUP(B1301,Лист4!B:M,6,1)</f>
        <v>Bacteria</v>
      </c>
      <c r="K1301" t="str">
        <f>VLOOKUP(B1301,Лист4!B:M,7,1)</f>
        <v xml:space="preserve"> Firmicutes</v>
      </c>
      <c r="L1301" t="str">
        <f>VLOOKUP(B1301,Лист4!B:M,8,1)</f>
        <v xml:space="preserve"> Bacilli</v>
      </c>
      <c r="M1301" t="str">
        <f>VLOOKUP(B1301,Лист4!B:M,9,1)</f>
        <v xml:space="preserve"> Lactobacillales</v>
      </c>
      <c r="N1301" t="str">
        <f>VLOOKUP(B1301,Лист4!B:M,10,1)</f>
        <v xml:space="preserve"> Streptococcaceae</v>
      </c>
      <c r="O1301" t="str">
        <f>VLOOKUP(B1301,Лист4!B:M,11,1)</f>
        <v>Streptococcus.</v>
      </c>
      <c r="P1301">
        <f>VLOOKUP(B1301,Лист4!B:M,12,1)</f>
        <v>0</v>
      </c>
      <c r="Q1301">
        <f>VLOOKUP(B1301,Лист4!B:N,13,1)</f>
        <v>0</v>
      </c>
    </row>
    <row r="1302" spans="1:17" x14ac:dyDescent="0.25">
      <c r="A1302" t="s">
        <v>1730</v>
      </c>
      <c r="B1302" t="s">
        <v>1731</v>
      </c>
      <c r="C1302">
        <v>501</v>
      </c>
      <c r="D1302" t="s">
        <v>10</v>
      </c>
      <c r="E1302">
        <v>320</v>
      </c>
      <c r="F1302">
        <v>501</v>
      </c>
      <c r="G1302">
        <v>1239</v>
      </c>
      <c r="H1302" t="s">
        <v>11</v>
      </c>
      <c r="I1302">
        <f t="shared" si="20"/>
        <v>182</v>
      </c>
      <c r="J1302" t="str">
        <f>VLOOKUP(B1302,Лист4!B:M,6,1)</f>
        <v>Bacteria</v>
      </c>
      <c r="K1302" t="str">
        <f>VLOOKUP(B1302,Лист4!B:M,7,1)</f>
        <v xml:space="preserve"> Firmicutes</v>
      </c>
      <c r="L1302" t="str">
        <f>VLOOKUP(B1302,Лист4!B:M,8,1)</f>
        <v xml:space="preserve"> Bacilli</v>
      </c>
      <c r="M1302" t="str">
        <f>VLOOKUP(B1302,Лист4!B:M,9,1)</f>
        <v xml:space="preserve"> Lactobacillales</v>
      </c>
      <c r="N1302" t="str">
        <f>VLOOKUP(B1302,Лист4!B:M,10,1)</f>
        <v xml:space="preserve"> Streptococcaceae</v>
      </c>
      <c r="O1302" t="str">
        <f>VLOOKUP(B1302,Лист4!B:M,11,1)</f>
        <v>Streptococcus.</v>
      </c>
      <c r="P1302">
        <f>VLOOKUP(B1302,Лист4!B:M,12,1)</f>
        <v>0</v>
      </c>
      <c r="Q1302">
        <f>VLOOKUP(B1302,Лист4!B:N,13,1)</f>
        <v>0</v>
      </c>
    </row>
    <row r="1303" spans="1:17" x14ac:dyDescent="0.25">
      <c r="A1303" t="s">
        <v>1732</v>
      </c>
      <c r="B1303" t="s">
        <v>1733</v>
      </c>
      <c r="C1303">
        <v>501</v>
      </c>
      <c r="D1303" t="s">
        <v>14</v>
      </c>
      <c r="E1303">
        <v>31</v>
      </c>
      <c r="F1303">
        <v>307</v>
      </c>
      <c r="G1303">
        <v>7592</v>
      </c>
      <c r="H1303" t="s">
        <v>15</v>
      </c>
      <c r="I1303">
        <f t="shared" si="20"/>
        <v>277</v>
      </c>
      <c r="J1303" t="str">
        <f>VLOOKUP(B1303,Лист4!B:M,6,1)</f>
        <v>Bacteria</v>
      </c>
      <c r="K1303" t="str">
        <f>VLOOKUP(B1303,Лист4!B:M,7,1)</f>
        <v xml:space="preserve"> Firmicutes</v>
      </c>
      <c r="L1303" t="str">
        <f>VLOOKUP(B1303,Лист4!B:M,8,1)</f>
        <v xml:space="preserve"> Bacilli</v>
      </c>
      <c r="M1303" t="str">
        <f>VLOOKUP(B1303,Лист4!B:M,9,1)</f>
        <v xml:space="preserve"> Lactobacillales</v>
      </c>
      <c r="N1303" t="str">
        <f>VLOOKUP(B1303,Лист4!B:M,10,1)</f>
        <v xml:space="preserve"> Streptococcaceae</v>
      </c>
      <c r="O1303" t="str">
        <f>VLOOKUP(B1303,Лист4!B:M,11,1)</f>
        <v>Streptococcus.</v>
      </c>
      <c r="P1303">
        <f>VLOOKUP(B1303,Лист4!B:M,12,1)</f>
        <v>0</v>
      </c>
      <c r="Q1303">
        <f>VLOOKUP(B1303,Лист4!B:N,13,1)</f>
        <v>0</v>
      </c>
    </row>
    <row r="1304" spans="1:17" x14ac:dyDescent="0.25">
      <c r="A1304" t="s">
        <v>1732</v>
      </c>
      <c r="B1304" t="s">
        <v>1733</v>
      </c>
      <c r="C1304">
        <v>501</v>
      </c>
      <c r="D1304" t="s">
        <v>10</v>
      </c>
      <c r="E1304">
        <v>320</v>
      </c>
      <c r="F1304">
        <v>501</v>
      </c>
      <c r="G1304">
        <v>1239</v>
      </c>
      <c r="H1304" t="s">
        <v>11</v>
      </c>
      <c r="I1304">
        <f t="shared" si="20"/>
        <v>182</v>
      </c>
      <c r="J1304" t="str">
        <f>VLOOKUP(B1304,Лист4!B:M,6,1)</f>
        <v>Bacteria</v>
      </c>
      <c r="K1304" t="str">
        <f>VLOOKUP(B1304,Лист4!B:M,7,1)</f>
        <v xml:space="preserve"> Firmicutes</v>
      </c>
      <c r="L1304" t="str">
        <f>VLOOKUP(B1304,Лист4!B:M,8,1)</f>
        <v xml:space="preserve"> Bacilli</v>
      </c>
      <c r="M1304" t="str">
        <f>VLOOKUP(B1304,Лист4!B:M,9,1)</f>
        <v xml:space="preserve"> Lactobacillales</v>
      </c>
      <c r="N1304" t="str">
        <f>VLOOKUP(B1304,Лист4!B:M,10,1)</f>
        <v xml:space="preserve"> Streptococcaceae</v>
      </c>
      <c r="O1304" t="str">
        <f>VLOOKUP(B1304,Лист4!B:M,11,1)</f>
        <v>Streptococcus.</v>
      </c>
      <c r="P1304">
        <f>VLOOKUP(B1304,Лист4!B:M,12,1)</f>
        <v>0</v>
      </c>
      <c r="Q1304">
        <f>VLOOKUP(B1304,Лист4!B:N,13,1)</f>
        <v>0</v>
      </c>
    </row>
    <row r="1305" spans="1:17" x14ac:dyDescent="0.25">
      <c r="A1305" t="s">
        <v>1734</v>
      </c>
      <c r="B1305" t="s">
        <v>1735</v>
      </c>
      <c r="C1305">
        <v>501</v>
      </c>
      <c r="D1305" t="s">
        <v>14</v>
      </c>
      <c r="E1305">
        <v>31</v>
      </c>
      <c r="F1305">
        <v>307</v>
      </c>
      <c r="G1305">
        <v>7592</v>
      </c>
      <c r="H1305" t="s">
        <v>15</v>
      </c>
      <c r="I1305">
        <f t="shared" si="20"/>
        <v>277</v>
      </c>
      <c r="J1305" t="str">
        <f>VLOOKUP(B1305,Лист4!B:M,6,1)</f>
        <v>Bacteria</v>
      </c>
      <c r="K1305" t="str">
        <f>VLOOKUP(B1305,Лист4!B:M,7,1)</f>
        <v xml:space="preserve"> Firmicutes</v>
      </c>
      <c r="L1305" t="str">
        <f>VLOOKUP(B1305,Лист4!B:M,8,1)</f>
        <v xml:space="preserve"> Bacilli</v>
      </c>
      <c r="M1305" t="str">
        <f>VLOOKUP(B1305,Лист4!B:M,9,1)</f>
        <v xml:space="preserve"> Lactobacillales</v>
      </c>
      <c r="N1305" t="str">
        <f>VLOOKUP(B1305,Лист4!B:M,10,1)</f>
        <v xml:space="preserve"> Streptococcaceae</v>
      </c>
      <c r="O1305" t="str">
        <f>VLOOKUP(B1305,Лист4!B:M,11,1)</f>
        <v>Streptococcus.</v>
      </c>
      <c r="P1305">
        <f>VLOOKUP(B1305,Лист4!B:M,12,1)</f>
        <v>0</v>
      </c>
      <c r="Q1305">
        <f>VLOOKUP(B1305,Лист4!B:N,13,1)</f>
        <v>0</v>
      </c>
    </row>
    <row r="1306" spans="1:17" x14ac:dyDescent="0.25">
      <c r="A1306" t="s">
        <v>1734</v>
      </c>
      <c r="B1306" t="s">
        <v>1735</v>
      </c>
      <c r="C1306">
        <v>501</v>
      </c>
      <c r="D1306" t="s">
        <v>10</v>
      </c>
      <c r="E1306">
        <v>320</v>
      </c>
      <c r="F1306">
        <v>501</v>
      </c>
      <c r="G1306">
        <v>1239</v>
      </c>
      <c r="H1306" t="s">
        <v>11</v>
      </c>
      <c r="I1306">
        <f t="shared" si="20"/>
        <v>182</v>
      </c>
      <c r="J1306" t="str">
        <f>VLOOKUP(B1306,Лист4!B:M,6,1)</f>
        <v>Bacteria</v>
      </c>
      <c r="K1306" t="str">
        <f>VLOOKUP(B1306,Лист4!B:M,7,1)</f>
        <v xml:space="preserve"> Firmicutes</v>
      </c>
      <c r="L1306" t="str">
        <f>VLOOKUP(B1306,Лист4!B:M,8,1)</f>
        <v xml:space="preserve"> Bacilli</v>
      </c>
      <c r="M1306" t="str">
        <f>VLOOKUP(B1306,Лист4!B:M,9,1)</f>
        <v xml:space="preserve"> Lactobacillales</v>
      </c>
      <c r="N1306" t="str">
        <f>VLOOKUP(B1306,Лист4!B:M,10,1)</f>
        <v xml:space="preserve"> Streptococcaceae</v>
      </c>
      <c r="O1306" t="str">
        <f>VLOOKUP(B1306,Лист4!B:M,11,1)</f>
        <v>Streptococcus.</v>
      </c>
      <c r="P1306">
        <f>VLOOKUP(B1306,Лист4!B:M,12,1)</f>
        <v>0</v>
      </c>
      <c r="Q1306">
        <f>VLOOKUP(B1306,Лист4!B:N,13,1)</f>
        <v>0</v>
      </c>
    </row>
    <row r="1307" spans="1:17" x14ac:dyDescent="0.25">
      <c r="A1307" t="s">
        <v>1736</v>
      </c>
      <c r="B1307" t="s">
        <v>1737</v>
      </c>
      <c r="C1307">
        <v>501</v>
      </c>
      <c r="D1307" t="s">
        <v>14</v>
      </c>
      <c r="E1307">
        <v>31</v>
      </c>
      <c r="F1307">
        <v>307</v>
      </c>
      <c r="G1307">
        <v>7592</v>
      </c>
      <c r="H1307" t="s">
        <v>15</v>
      </c>
      <c r="I1307">
        <f t="shared" si="20"/>
        <v>277</v>
      </c>
      <c r="J1307" t="str">
        <f>VLOOKUP(B1307,Лист4!B:M,6,1)</f>
        <v>Bacteria</v>
      </c>
      <c r="K1307" t="str">
        <f>VLOOKUP(B1307,Лист4!B:M,7,1)</f>
        <v xml:space="preserve"> Firmicutes</v>
      </c>
      <c r="L1307" t="str">
        <f>VLOOKUP(B1307,Лист4!B:M,8,1)</f>
        <v xml:space="preserve"> Bacilli</v>
      </c>
      <c r="M1307" t="str">
        <f>VLOOKUP(B1307,Лист4!B:M,9,1)</f>
        <v xml:space="preserve"> Lactobacillales</v>
      </c>
      <c r="N1307" t="str">
        <f>VLOOKUP(B1307,Лист4!B:M,10,1)</f>
        <v xml:space="preserve"> Streptococcaceae</v>
      </c>
      <c r="O1307" t="str">
        <f>VLOOKUP(B1307,Лист4!B:M,11,1)</f>
        <v>Streptococcus.</v>
      </c>
      <c r="P1307">
        <f>VLOOKUP(B1307,Лист4!B:M,12,1)</f>
        <v>0</v>
      </c>
      <c r="Q1307">
        <f>VLOOKUP(B1307,Лист4!B:N,13,1)</f>
        <v>0</v>
      </c>
    </row>
    <row r="1308" spans="1:17" x14ac:dyDescent="0.25">
      <c r="A1308" t="s">
        <v>1736</v>
      </c>
      <c r="B1308" t="s">
        <v>1737</v>
      </c>
      <c r="C1308">
        <v>501</v>
      </c>
      <c r="D1308" t="s">
        <v>10</v>
      </c>
      <c r="E1308">
        <v>320</v>
      </c>
      <c r="F1308">
        <v>501</v>
      </c>
      <c r="G1308">
        <v>1239</v>
      </c>
      <c r="H1308" t="s">
        <v>11</v>
      </c>
      <c r="I1308">
        <f t="shared" si="20"/>
        <v>182</v>
      </c>
      <c r="J1308" t="str">
        <f>VLOOKUP(B1308,Лист4!B:M,6,1)</f>
        <v>Bacteria</v>
      </c>
      <c r="K1308" t="str">
        <f>VLOOKUP(B1308,Лист4!B:M,7,1)</f>
        <v xml:space="preserve"> Firmicutes</v>
      </c>
      <c r="L1308" t="str">
        <f>VLOOKUP(B1308,Лист4!B:M,8,1)</f>
        <v xml:space="preserve"> Bacilli</v>
      </c>
      <c r="M1308" t="str">
        <f>VLOOKUP(B1308,Лист4!B:M,9,1)</f>
        <v xml:space="preserve"> Lactobacillales</v>
      </c>
      <c r="N1308" t="str">
        <f>VLOOKUP(B1308,Лист4!B:M,10,1)</f>
        <v xml:space="preserve"> Streptococcaceae</v>
      </c>
      <c r="O1308" t="str">
        <f>VLOOKUP(B1308,Лист4!B:M,11,1)</f>
        <v>Streptococcus.</v>
      </c>
      <c r="P1308">
        <f>VLOOKUP(B1308,Лист4!B:M,12,1)</f>
        <v>0</v>
      </c>
      <c r="Q1308">
        <f>VLOOKUP(B1308,Лист4!B:N,13,1)</f>
        <v>0</v>
      </c>
    </row>
    <row r="1309" spans="1:17" x14ac:dyDescent="0.25">
      <c r="A1309" t="s">
        <v>1738</v>
      </c>
      <c r="B1309" t="s">
        <v>1739</v>
      </c>
      <c r="C1309">
        <v>501</v>
      </c>
      <c r="D1309" t="s">
        <v>14</v>
      </c>
      <c r="E1309">
        <v>31</v>
      </c>
      <c r="F1309">
        <v>307</v>
      </c>
      <c r="G1309">
        <v>7592</v>
      </c>
      <c r="H1309" t="s">
        <v>15</v>
      </c>
      <c r="I1309">
        <f t="shared" si="20"/>
        <v>277</v>
      </c>
      <c r="J1309" t="str">
        <f>VLOOKUP(B1309,Лист4!B:M,6,1)</f>
        <v>Bacteria</v>
      </c>
      <c r="K1309" t="str">
        <f>VLOOKUP(B1309,Лист4!B:M,7,1)</f>
        <v xml:space="preserve"> Firmicutes</v>
      </c>
      <c r="L1309" t="str">
        <f>VLOOKUP(B1309,Лист4!B:M,8,1)</f>
        <v xml:space="preserve"> Bacilli</v>
      </c>
      <c r="M1309" t="str">
        <f>VLOOKUP(B1309,Лист4!B:M,9,1)</f>
        <v xml:space="preserve"> Lactobacillales</v>
      </c>
      <c r="N1309" t="str">
        <f>VLOOKUP(B1309,Лист4!B:M,10,1)</f>
        <v xml:space="preserve"> Streptococcaceae</v>
      </c>
      <c r="O1309" t="str">
        <f>VLOOKUP(B1309,Лист4!B:M,11,1)</f>
        <v>Streptococcus.</v>
      </c>
      <c r="P1309">
        <f>VLOOKUP(B1309,Лист4!B:M,12,1)</f>
        <v>0</v>
      </c>
      <c r="Q1309">
        <f>VLOOKUP(B1309,Лист4!B:N,13,1)</f>
        <v>0</v>
      </c>
    </row>
    <row r="1310" spans="1:17" x14ac:dyDescent="0.25">
      <c r="A1310" t="s">
        <v>1738</v>
      </c>
      <c r="B1310" t="s">
        <v>1739</v>
      </c>
      <c r="C1310">
        <v>501</v>
      </c>
      <c r="D1310" t="s">
        <v>10</v>
      </c>
      <c r="E1310">
        <v>320</v>
      </c>
      <c r="F1310">
        <v>501</v>
      </c>
      <c r="G1310">
        <v>1239</v>
      </c>
      <c r="H1310" t="s">
        <v>11</v>
      </c>
      <c r="I1310">
        <f t="shared" si="20"/>
        <v>182</v>
      </c>
      <c r="J1310" t="str">
        <f>VLOOKUP(B1310,Лист4!B:M,6,1)</f>
        <v>Bacteria</v>
      </c>
      <c r="K1310" t="str">
        <f>VLOOKUP(B1310,Лист4!B:M,7,1)</f>
        <v xml:space="preserve"> Firmicutes</v>
      </c>
      <c r="L1310" t="str">
        <f>VLOOKUP(B1310,Лист4!B:M,8,1)</f>
        <v xml:space="preserve"> Bacilli</v>
      </c>
      <c r="M1310" t="str">
        <f>VLOOKUP(B1310,Лист4!B:M,9,1)</f>
        <v xml:space="preserve"> Lactobacillales</v>
      </c>
      <c r="N1310" t="str">
        <f>VLOOKUP(B1310,Лист4!B:M,10,1)</f>
        <v xml:space="preserve"> Streptococcaceae</v>
      </c>
      <c r="O1310" t="str">
        <f>VLOOKUP(B1310,Лист4!B:M,11,1)</f>
        <v>Streptococcus.</v>
      </c>
      <c r="P1310">
        <f>VLOOKUP(B1310,Лист4!B:M,12,1)</f>
        <v>0</v>
      </c>
      <c r="Q1310">
        <f>VLOOKUP(B1310,Лист4!B:N,13,1)</f>
        <v>0</v>
      </c>
    </row>
    <row r="1311" spans="1:17" x14ac:dyDescent="0.25">
      <c r="A1311" t="s">
        <v>1740</v>
      </c>
      <c r="B1311" t="s">
        <v>1741</v>
      </c>
      <c r="C1311">
        <v>501</v>
      </c>
      <c r="D1311" t="s">
        <v>14</v>
      </c>
      <c r="E1311">
        <v>31</v>
      </c>
      <c r="F1311">
        <v>307</v>
      </c>
      <c r="G1311">
        <v>7592</v>
      </c>
      <c r="H1311" t="s">
        <v>15</v>
      </c>
      <c r="I1311">
        <f t="shared" si="20"/>
        <v>277</v>
      </c>
      <c r="J1311" t="str">
        <f>VLOOKUP(B1311,Лист4!B:M,6,1)</f>
        <v>Bacteria</v>
      </c>
      <c r="K1311" t="str">
        <f>VLOOKUP(B1311,Лист4!B:M,7,1)</f>
        <v xml:space="preserve"> Firmicutes</v>
      </c>
      <c r="L1311" t="str">
        <f>VLOOKUP(B1311,Лист4!B:M,8,1)</f>
        <v xml:space="preserve"> Bacilli</v>
      </c>
      <c r="M1311" t="str">
        <f>VLOOKUP(B1311,Лист4!B:M,9,1)</f>
        <v xml:space="preserve"> Lactobacillales</v>
      </c>
      <c r="N1311" t="str">
        <f>VLOOKUP(B1311,Лист4!B:M,10,1)</f>
        <v xml:space="preserve"> Streptococcaceae</v>
      </c>
      <c r="O1311" t="str">
        <f>VLOOKUP(B1311,Лист4!B:M,11,1)</f>
        <v>Streptococcus.</v>
      </c>
      <c r="P1311">
        <f>VLOOKUP(B1311,Лист4!B:M,12,1)</f>
        <v>0</v>
      </c>
      <c r="Q1311">
        <f>VLOOKUP(B1311,Лист4!B:N,13,1)</f>
        <v>0</v>
      </c>
    </row>
    <row r="1312" spans="1:17" x14ac:dyDescent="0.25">
      <c r="A1312" t="s">
        <v>1740</v>
      </c>
      <c r="B1312" t="s">
        <v>1741</v>
      </c>
      <c r="C1312">
        <v>501</v>
      </c>
      <c r="D1312" t="s">
        <v>10</v>
      </c>
      <c r="E1312">
        <v>320</v>
      </c>
      <c r="F1312">
        <v>501</v>
      </c>
      <c r="G1312">
        <v>1239</v>
      </c>
      <c r="H1312" t="s">
        <v>11</v>
      </c>
      <c r="I1312">
        <f t="shared" si="20"/>
        <v>182</v>
      </c>
      <c r="J1312" t="str">
        <f>VLOOKUP(B1312,Лист4!B:M,6,1)</f>
        <v>Bacteria</v>
      </c>
      <c r="K1312" t="str">
        <f>VLOOKUP(B1312,Лист4!B:M,7,1)</f>
        <v xml:space="preserve"> Firmicutes</v>
      </c>
      <c r="L1312" t="str">
        <f>VLOOKUP(B1312,Лист4!B:M,8,1)</f>
        <v xml:space="preserve"> Bacilli</v>
      </c>
      <c r="M1312" t="str">
        <f>VLOOKUP(B1312,Лист4!B:M,9,1)</f>
        <v xml:space="preserve"> Lactobacillales</v>
      </c>
      <c r="N1312" t="str">
        <f>VLOOKUP(B1312,Лист4!B:M,10,1)</f>
        <v xml:space="preserve"> Streptococcaceae</v>
      </c>
      <c r="O1312" t="str">
        <f>VLOOKUP(B1312,Лист4!B:M,11,1)</f>
        <v>Streptococcus.</v>
      </c>
      <c r="P1312">
        <f>VLOOKUP(B1312,Лист4!B:M,12,1)</f>
        <v>0</v>
      </c>
      <c r="Q1312">
        <f>VLOOKUP(B1312,Лист4!B:N,13,1)</f>
        <v>0</v>
      </c>
    </row>
    <row r="1313" spans="1:17" x14ac:dyDescent="0.25">
      <c r="A1313" t="s">
        <v>1742</v>
      </c>
      <c r="B1313" t="s">
        <v>1743</v>
      </c>
      <c r="C1313">
        <v>501</v>
      </c>
      <c r="D1313" t="s">
        <v>14</v>
      </c>
      <c r="E1313">
        <v>31</v>
      </c>
      <c r="F1313">
        <v>307</v>
      </c>
      <c r="G1313">
        <v>7592</v>
      </c>
      <c r="H1313" t="s">
        <v>15</v>
      </c>
      <c r="I1313">
        <f t="shared" si="20"/>
        <v>277</v>
      </c>
      <c r="J1313" t="str">
        <f>VLOOKUP(B1313,Лист4!B:M,6,1)</f>
        <v>Bacteria</v>
      </c>
      <c r="K1313" t="str">
        <f>VLOOKUP(B1313,Лист4!B:M,7,1)</f>
        <v xml:space="preserve"> Firmicutes</v>
      </c>
      <c r="L1313" t="str">
        <f>VLOOKUP(B1313,Лист4!B:M,8,1)</f>
        <v xml:space="preserve"> Bacilli</v>
      </c>
      <c r="M1313" t="str">
        <f>VLOOKUP(B1313,Лист4!B:M,9,1)</f>
        <v xml:space="preserve"> Lactobacillales</v>
      </c>
      <c r="N1313" t="str">
        <f>VLOOKUP(B1313,Лист4!B:M,10,1)</f>
        <v xml:space="preserve"> Streptococcaceae</v>
      </c>
      <c r="O1313" t="str">
        <f>VLOOKUP(B1313,Лист4!B:M,11,1)</f>
        <v>Streptococcus.</v>
      </c>
      <c r="P1313">
        <f>VLOOKUP(B1313,Лист4!B:M,12,1)</f>
        <v>0</v>
      </c>
      <c r="Q1313">
        <f>VLOOKUP(B1313,Лист4!B:N,13,1)</f>
        <v>0</v>
      </c>
    </row>
    <row r="1314" spans="1:17" x14ac:dyDescent="0.25">
      <c r="A1314" t="s">
        <v>1742</v>
      </c>
      <c r="B1314" t="s">
        <v>1743</v>
      </c>
      <c r="C1314">
        <v>501</v>
      </c>
      <c r="D1314" t="s">
        <v>10</v>
      </c>
      <c r="E1314">
        <v>320</v>
      </c>
      <c r="F1314">
        <v>501</v>
      </c>
      <c r="G1314">
        <v>1239</v>
      </c>
      <c r="H1314" t="s">
        <v>11</v>
      </c>
      <c r="I1314">
        <f t="shared" si="20"/>
        <v>182</v>
      </c>
      <c r="J1314" t="str">
        <f>VLOOKUP(B1314,Лист4!B:M,6,1)</f>
        <v>Bacteria</v>
      </c>
      <c r="K1314" t="str">
        <f>VLOOKUP(B1314,Лист4!B:M,7,1)</f>
        <v xml:space="preserve"> Firmicutes</v>
      </c>
      <c r="L1314" t="str">
        <f>VLOOKUP(B1314,Лист4!B:M,8,1)</f>
        <v xml:space="preserve"> Bacilli</v>
      </c>
      <c r="M1314" t="str">
        <f>VLOOKUP(B1314,Лист4!B:M,9,1)</f>
        <v xml:space="preserve"> Lactobacillales</v>
      </c>
      <c r="N1314" t="str">
        <f>VLOOKUP(B1314,Лист4!B:M,10,1)</f>
        <v xml:space="preserve"> Streptococcaceae</v>
      </c>
      <c r="O1314" t="str">
        <f>VLOOKUP(B1314,Лист4!B:M,11,1)</f>
        <v>Streptococcus.</v>
      </c>
      <c r="P1314">
        <f>VLOOKUP(B1314,Лист4!B:M,12,1)</f>
        <v>0</v>
      </c>
      <c r="Q1314">
        <f>VLOOKUP(B1314,Лист4!B:N,13,1)</f>
        <v>0</v>
      </c>
    </row>
    <row r="1315" spans="1:17" x14ac:dyDescent="0.25">
      <c r="A1315" t="s">
        <v>1744</v>
      </c>
      <c r="B1315" t="s">
        <v>1745</v>
      </c>
      <c r="C1315">
        <v>485</v>
      </c>
      <c r="D1315" t="s">
        <v>14</v>
      </c>
      <c r="E1315">
        <v>15</v>
      </c>
      <c r="F1315">
        <v>291</v>
      </c>
      <c r="G1315">
        <v>7592</v>
      </c>
      <c r="H1315" t="s">
        <v>15</v>
      </c>
      <c r="I1315">
        <f t="shared" si="20"/>
        <v>277</v>
      </c>
      <c r="J1315" t="str">
        <f>VLOOKUP(B1315,Лист4!B:M,6,1)</f>
        <v>Bacteria</v>
      </c>
      <c r="K1315" t="str">
        <f>VLOOKUP(B1315,Лист4!B:M,7,1)</f>
        <v xml:space="preserve"> Firmicutes</v>
      </c>
      <c r="L1315" t="str">
        <f>VLOOKUP(B1315,Лист4!B:M,8,1)</f>
        <v xml:space="preserve"> Bacilli</v>
      </c>
      <c r="M1315" t="str">
        <f>VLOOKUP(B1315,Лист4!B:M,9,1)</f>
        <v xml:space="preserve"> Lactobacillales</v>
      </c>
      <c r="N1315" t="str">
        <f>VLOOKUP(B1315,Лист4!B:M,10,1)</f>
        <v xml:space="preserve"> Streptococcaceae</v>
      </c>
      <c r="O1315" t="str">
        <f>VLOOKUP(B1315,Лист4!B:M,11,1)</f>
        <v>Streptococcus.</v>
      </c>
      <c r="P1315">
        <f>VLOOKUP(B1315,Лист4!B:M,12,1)</f>
        <v>0</v>
      </c>
      <c r="Q1315">
        <f>VLOOKUP(B1315,Лист4!B:N,13,1)</f>
        <v>0</v>
      </c>
    </row>
    <row r="1316" spans="1:17" x14ac:dyDescent="0.25">
      <c r="A1316" t="s">
        <v>1744</v>
      </c>
      <c r="B1316" t="s">
        <v>1745</v>
      </c>
      <c r="C1316">
        <v>485</v>
      </c>
      <c r="D1316" t="s">
        <v>10</v>
      </c>
      <c r="E1316">
        <v>304</v>
      </c>
      <c r="F1316">
        <v>485</v>
      </c>
      <c r="G1316">
        <v>1239</v>
      </c>
      <c r="H1316" t="s">
        <v>11</v>
      </c>
      <c r="I1316">
        <f t="shared" si="20"/>
        <v>182</v>
      </c>
      <c r="J1316" t="str">
        <f>VLOOKUP(B1316,Лист4!B:M,6,1)</f>
        <v>Bacteria</v>
      </c>
      <c r="K1316" t="str">
        <f>VLOOKUP(B1316,Лист4!B:M,7,1)</f>
        <v xml:space="preserve"> Firmicutes</v>
      </c>
      <c r="L1316" t="str">
        <f>VLOOKUP(B1316,Лист4!B:M,8,1)</f>
        <v xml:space="preserve"> Bacilli</v>
      </c>
      <c r="M1316" t="str">
        <f>VLOOKUP(B1316,Лист4!B:M,9,1)</f>
        <v xml:space="preserve"> Lactobacillales</v>
      </c>
      <c r="N1316" t="str">
        <f>VLOOKUP(B1316,Лист4!B:M,10,1)</f>
        <v xml:space="preserve"> Streptococcaceae</v>
      </c>
      <c r="O1316" t="str">
        <f>VLOOKUP(B1316,Лист4!B:M,11,1)</f>
        <v>Streptococcus.</v>
      </c>
      <c r="P1316">
        <f>VLOOKUP(B1316,Лист4!B:M,12,1)</f>
        <v>0</v>
      </c>
      <c r="Q1316">
        <f>VLOOKUP(B1316,Лист4!B:N,13,1)</f>
        <v>0</v>
      </c>
    </row>
    <row r="1317" spans="1:17" x14ac:dyDescent="0.25">
      <c r="A1317" t="s">
        <v>1746</v>
      </c>
      <c r="B1317" t="s">
        <v>1747</v>
      </c>
      <c r="C1317">
        <v>228</v>
      </c>
      <c r="D1317" t="s">
        <v>10</v>
      </c>
      <c r="E1317">
        <v>49</v>
      </c>
      <c r="F1317">
        <v>228</v>
      </c>
      <c r="G1317">
        <v>1239</v>
      </c>
      <c r="H1317" t="s">
        <v>11</v>
      </c>
      <c r="I1317">
        <f t="shared" si="20"/>
        <v>180</v>
      </c>
      <c r="J1317" t="str">
        <f>VLOOKUP(B1317,Лист4!B:M,6,1)</f>
        <v>Bacteria</v>
      </c>
      <c r="K1317" t="str">
        <f>VLOOKUP(B1317,Лист4!B:M,7,1)</f>
        <v xml:space="preserve"> Proteobacteria</v>
      </c>
      <c r="L1317" t="str">
        <f>VLOOKUP(B1317,Лист4!B:M,8,1)</f>
        <v xml:space="preserve"> Alphaproteobacteria</v>
      </c>
      <c r="M1317" t="str">
        <f>VLOOKUP(B1317,Лист4!B:M,9,1)</f>
        <v xml:space="preserve"> Rhizobiales</v>
      </c>
      <c r="N1317" t="str">
        <f>VLOOKUP(B1317,Лист4!B:M,10,1)</f>
        <v>Rhizobiaceae</v>
      </c>
      <c r="O1317" t="str">
        <f>VLOOKUP(B1317,Лист4!B:M,11,1)</f>
        <v xml:space="preserve"> Rhizobium/Agrobacterium group</v>
      </c>
      <c r="P1317" t="str">
        <f>VLOOKUP(B1317,Лист4!B:M,12,1)</f>
        <v xml:space="preserve"> Agrobacterium</v>
      </c>
      <c r="Q1317" t="str">
        <f>VLOOKUP(B1317,Лист4!B:N,13,1)</f>
        <v>Agrobacterium tumefaciens complex.</v>
      </c>
    </row>
    <row r="1318" spans="1:17" x14ac:dyDescent="0.25">
      <c r="A1318" t="s">
        <v>1748</v>
      </c>
      <c r="B1318" t="s">
        <v>1749</v>
      </c>
      <c r="C1318">
        <v>216</v>
      </c>
      <c r="D1318" t="s">
        <v>10</v>
      </c>
      <c r="E1318">
        <v>35</v>
      </c>
      <c r="F1318">
        <v>216</v>
      </c>
      <c r="G1318">
        <v>1239</v>
      </c>
      <c r="H1318" t="s">
        <v>11</v>
      </c>
      <c r="I1318">
        <f t="shared" si="20"/>
        <v>182</v>
      </c>
      <c r="J1318" t="str">
        <f>VLOOKUP(B1318,Лист4!B:M,6,1)</f>
        <v>Bacteria</v>
      </c>
      <c r="K1318" t="str">
        <f>VLOOKUP(B1318,Лист4!B:M,7,1)</f>
        <v xml:space="preserve"> Proteobacteria</v>
      </c>
      <c r="L1318" t="str">
        <f>VLOOKUP(B1318,Лист4!B:M,8,1)</f>
        <v xml:space="preserve"> Gammaproteobacteria</v>
      </c>
      <c r="M1318" t="str">
        <f>VLOOKUP(B1318,Лист4!B:M,9,1)</f>
        <v xml:space="preserve"> Enterobacteriales</v>
      </c>
      <c r="N1318" t="str">
        <f>VLOOKUP(B1318,Лист4!B:M,10,1)</f>
        <v>Enterobacteriaceae</v>
      </c>
      <c r="O1318" t="str">
        <f>VLOOKUP(B1318,Лист4!B:M,11,1)</f>
        <v xml:space="preserve"> Escherichia.</v>
      </c>
      <c r="P1318">
        <f>VLOOKUP(B1318,Лист4!B:M,12,1)</f>
        <v>0</v>
      </c>
      <c r="Q1318">
        <f>VLOOKUP(B1318,Лист4!B:N,13,1)</f>
        <v>0</v>
      </c>
    </row>
    <row r="1319" spans="1:17" x14ac:dyDescent="0.25">
      <c r="A1319" t="s">
        <v>1750</v>
      </c>
      <c r="B1319" t="s">
        <v>1751</v>
      </c>
      <c r="C1319">
        <v>216</v>
      </c>
      <c r="D1319" t="s">
        <v>10</v>
      </c>
      <c r="E1319">
        <v>35</v>
      </c>
      <c r="F1319">
        <v>216</v>
      </c>
      <c r="G1319">
        <v>1239</v>
      </c>
      <c r="H1319" t="s">
        <v>11</v>
      </c>
      <c r="I1319">
        <f t="shared" si="20"/>
        <v>182</v>
      </c>
      <c r="J1319" t="str">
        <f>VLOOKUP(B1319,Лист4!B:M,6,1)</f>
        <v>Bacteria</v>
      </c>
      <c r="K1319" t="str">
        <f>VLOOKUP(B1319,Лист4!B:M,7,1)</f>
        <v xml:space="preserve"> Proteobacteria</v>
      </c>
      <c r="L1319" t="str">
        <f>VLOOKUP(B1319,Лист4!B:M,8,1)</f>
        <v xml:space="preserve"> Gammaproteobacteria</v>
      </c>
      <c r="M1319" t="str">
        <f>VLOOKUP(B1319,Лист4!B:M,9,1)</f>
        <v xml:space="preserve"> Enterobacteriales</v>
      </c>
      <c r="N1319" t="str">
        <f>VLOOKUP(B1319,Лист4!B:M,10,1)</f>
        <v>Enterobacteriaceae</v>
      </c>
      <c r="O1319" t="str">
        <f>VLOOKUP(B1319,Лист4!B:M,11,1)</f>
        <v xml:space="preserve"> Escherichia.</v>
      </c>
      <c r="P1319">
        <f>VLOOKUP(B1319,Лист4!B:M,12,1)</f>
        <v>0</v>
      </c>
      <c r="Q1319">
        <f>VLOOKUP(B1319,Лист4!B:N,13,1)</f>
        <v>0</v>
      </c>
    </row>
    <row r="1320" spans="1:17" x14ac:dyDescent="0.25">
      <c r="A1320" t="s">
        <v>1752</v>
      </c>
      <c r="B1320" t="s">
        <v>1753</v>
      </c>
      <c r="C1320">
        <v>503</v>
      </c>
      <c r="D1320" t="s">
        <v>14</v>
      </c>
      <c r="E1320">
        <v>32</v>
      </c>
      <c r="F1320">
        <v>308</v>
      </c>
      <c r="G1320">
        <v>7592</v>
      </c>
      <c r="H1320" t="s">
        <v>15</v>
      </c>
      <c r="I1320">
        <f t="shared" si="20"/>
        <v>277</v>
      </c>
      <c r="J1320" t="str">
        <f>VLOOKUP(B1320,Лист4!B:M,6,1)</f>
        <v>Bacteria</v>
      </c>
      <c r="K1320" t="str">
        <f>VLOOKUP(B1320,Лист4!B:M,7,1)</f>
        <v xml:space="preserve"> Firmicutes</v>
      </c>
      <c r="L1320" t="str">
        <f>VLOOKUP(B1320,Лист4!B:M,8,1)</f>
        <v xml:space="preserve"> Bacilli</v>
      </c>
      <c r="M1320" t="str">
        <f>VLOOKUP(B1320,Лист4!B:M,9,1)</f>
        <v xml:space="preserve"> Lactobacillales</v>
      </c>
      <c r="N1320" t="str">
        <f>VLOOKUP(B1320,Лист4!B:M,10,1)</f>
        <v xml:space="preserve"> Streptococcaceae</v>
      </c>
      <c r="O1320" t="str">
        <f>VLOOKUP(B1320,Лист4!B:M,11,1)</f>
        <v>Streptococcus.</v>
      </c>
      <c r="P1320">
        <f>VLOOKUP(B1320,Лист4!B:M,12,1)</f>
        <v>0</v>
      </c>
      <c r="Q1320">
        <f>VLOOKUP(B1320,Лист4!B:N,13,1)</f>
        <v>0</v>
      </c>
    </row>
    <row r="1321" spans="1:17" x14ac:dyDescent="0.25">
      <c r="A1321" t="s">
        <v>1752</v>
      </c>
      <c r="B1321" t="s">
        <v>1753</v>
      </c>
      <c r="C1321">
        <v>503</v>
      </c>
      <c r="D1321" t="s">
        <v>10</v>
      </c>
      <c r="E1321">
        <v>322</v>
      </c>
      <c r="F1321">
        <v>503</v>
      </c>
      <c r="G1321">
        <v>1239</v>
      </c>
      <c r="H1321" t="s">
        <v>11</v>
      </c>
      <c r="I1321">
        <f t="shared" si="20"/>
        <v>182</v>
      </c>
      <c r="J1321" t="str">
        <f>VLOOKUP(B1321,Лист4!B:M,6,1)</f>
        <v>Bacteria</v>
      </c>
      <c r="K1321" t="str">
        <f>VLOOKUP(B1321,Лист4!B:M,7,1)</f>
        <v xml:space="preserve"> Firmicutes</v>
      </c>
      <c r="L1321" t="str">
        <f>VLOOKUP(B1321,Лист4!B:M,8,1)</f>
        <v xml:space="preserve"> Bacilli</v>
      </c>
      <c r="M1321" t="str">
        <f>VLOOKUP(B1321,Лист4!B:M,9,1)</f>
        <v xml:space="preserve"> Lactobacillales</v>
      </c>
      <c r="N1321" t="str">
        <f>VLOOKUP(B1321,Лист4!B:M,10,1)</f>
        <v xml:space="preserve"> Streptococcaceae</v>
      </c>
      <c r="O1321" t="str">
        <f>VLOOKUP(B1321,Лист4!B:M,11,1)</f>
        <v>Streptococcus.</v>
      </c>
      <c r="P1321">
        <f>VLOOKUP(B1321,Лист4!B:M,12,1)</f>
        <v>0</v>
      </c>
      <c r="Q1321">
        <f>VLOOKUP(B1321,Лист4!B:N,13,1)</f>
        <v>0</v>
      </c>
    </row>
    <row r="1322" spans="1:17" x14ac:dyDescent="0.25">
      <c r="A1322" t="s">
        <v>1754</v>
      </c>
      <c r="B1322" t="s">
        <v>1755</v>
      </c>
      <c r="C1322">
        <v>503</v>
      </c>
      <c r="D1322" t="s">
        <v>14</v>
      </c>
      <c r="E1322">
        <v>32</v>
      </c>
      <c r="F1322">
        <v>308</v>
      </c>
      <c r="G1322">
        <v>7592</v>
      </c>
      <c r="H1322" t="s">
        <v>15</v>
      </c>
      <c r="I1322">
        <f t="shared" si="20"/>
        <v>277</v>
      </c>
      <c r="J1322" t="str">
        <f>VLOOKUP(B1322,Лист4!B:M,6,1)</f>
        <v>Bacteria</v>
      </c>
      <c r="K1322" t="str">
        <f>VLOOKUP(B1322,Лист4!B:M,7,1)</f>
        <v xml:space="preserve"> Firmicutes</v>
      </c>
      <c r="L1322" t="str">
        <f>VLOOKUP(B1322,Лист4!B:M,8,1)</f>
        <v xml:space="preserve"> Bacilli</v>
      </c>
      <c r="M1322" t="str">
        <f>VLOOKUP(B1322,Лист4!B:M,9,1)</f>
        <v xml:space="preserve"> Lactobacillales</v>
      </c>
      <c r="N1322" t="str">
        <f>VLOOKUP(B1322,Лист4!B:M,10,1)</f>
        <v xml:space="preserve"> Streptococcaceae</v>
      </c>
      <c r="O1322" t="str">
        <f>VLOOKUP(B1322,Лист4!B:M,11,1)</f>
        <v>Streptococcus.</v>
      </c>
      <c r="P1322">
        <f>VLOOKUP(B1322,Лист4!B:M,12,1)</f>
        <v>0</v>
      </c>
      <c r="Q1322">
        <f>VLOOKUP(B1322,Лист4!B:N,13,1)</f>
        <v>0</v>
      </c>
    </row>
    <row r="1323" spans="1:17" x14ac:dyDescent="0.25">
      <c r="A1323" t="s">
        <v>1754</v>
      </c>
      <c r="B1323" t="s">
        <v>1755</v>
      </c>
      <c r="C1323">
        <v>503</v>
      </c>
      <c r="D1323" t="s">
        <v>10</v>
      </c>
      <c r="E1323">
        <v>322</v>
      </c>
      <c r="F1323">
        <v>503</v>
      </c>
      <c r="G1323">
        <v>1239</v>
      </c>
      <c r="H1323" t="s">
        <v>11</v>
      </c>
      <c r="I1323">
        <f t="shared" si="20"/>
        <v>182</v>
      </c>
      <c r="J1323" t="str">
        <f>VLOOKUP(B1323,Лист4!B:M,6,1)</f>
        <v>Bacteria</v>
      </c>
      <c r="K1323" t="str">
        <f>VLOOKUP(B1323,Лист4!B:M,7,1)</f>
        <v xml:space="preserve"> Firmicutes</v>
      </c>
      <c r="L1323" t="str">
        <f>VLOOKUP(B1323,Лист4!B:M,8,1)</f>
        <v xml:space="preserve"> Bacilli</v>
      </c>
      <c r="M1323" t="str">
        <f>VLOOKUP(B1323,Лист4!B:M,9,1)</f>
        <v xml:space="preserve"> Lactobacillales</v>
      </c>
      <c r="N1323" t="str">
        <f>VLOOKUP(B1323,Лист4!B:M,10,1)</f>
        <v xml:space="preserve"> Streptococcaceae</v>
      </c>
      <c r="O1323" t="str">
        <f>VLOOKUP(B1323,Лист4!B:M,11,1)</f>
        <v>Streptococcus.</v>
      </c>
      <c r="P1323">
        <f>VLOOKUP(B1323,Лист4!B:M,12,1)</f>
        <v>0</v>
      </c>
      <c r="Q1323">
        <f>VLOOKUP(B1323,Лист4!B:N,13,1)</f>
        <v>0</v>
      </c>
    </row>
    <row r="1324" spans="1:17" x14ac:dyDescent="0.25">
      <c r="A1324" t="s">
        <v>1756</v>
      </c>
      <c r="B1324" t="s">
        <v>1757</v>
      </c>
      <c r="C1324">
        <v>503</v>
      </c>
      <c r="D1324" t="s">
        <v>14</v>
      </c>
      <c r="E1324">
        <v>32</v>
      </c>
      <c r="F1324">
        <v>308</v>
      </c>
      <c r="G1324">
        <v>7592</v>
      </c>
      <c r="H1324" t="s">
        <v>15</v>
      </c>
      <c r="I1324">
        <f t="shared" si="20"/>
        <v>277</v>
      </c>
      <c r="J1324" t="str">
        <f>VLOOKUP(B1324,Лист4!B:M,6,1)</f>
        <v>Bacteria</v>
      </c>
      <c r="K1324" t="str">
        <f>VLOOKUP(B1324,Лист4!B:M,7,1)</f>
        <v xml:space="preserve"> Firmicutes</v>
      </c>
      <c r="L1324" t="str">
        <f>VLOOKUP(B1324,Лист4!B:M,8,1)</f>
        <v xml:space="preserve"> Bacilli</v>
      </c>
      <c r="M1324" t="str">
        <f>VLOOKUP(B1324,Лист4!B:M,9,1)</f>
        <v xml:space="preserve"> Lactobacillales</v>
      </c>
      <c r="N1324" t="str">
        <f>VLOOKUP(B1324,Лист4!B:M,10,1)</f>
        <v xml:space="preserve"> Streptococcaceae</v>
      </c>
      <c r="O1324" t="str">
        <f>VLOOKUP(B1324,Лист4!B:M,11,1)</f>
        <v>Streptococcus.</v>
      </c>
      <c r="P1324">
        <f>VLOOKUP(B1324,Лист4!B:M,12,1)</f>
        <v>0</v>
      </c>
      <c r="Q1324">
        <f>VLOOKUP(B1324,Лист4!B:N,13,1)</f>
        <v>0</v>
      </c>
    </row>
    <row r="1325" spans="1:17" x14ac:dyDescent="0.25">
      <c r="A1325" t="s">
        <v>1756</v>
      </c>
      <c r="B1325" t="s">
        <v>1757</v>
      </c>
      <c r="C1325">
        <v>503</v>
      </c>
      <c r="D1325" t="s">
        <v>10</v>
      </c>
      <c r="E1325">
        <v>322</v>
      </c>
      <c r="F1325">
        <v>503</v>
      </c>
      <c r="G1325">
        <v>1239</v>
      </c>
      <c r="H1325" t="s">
        <v>11</v>
      </c>
      <c r="I1325">
        <f t="shared" si="20"/>
        <v>182</v>
      </c>
      <c r="J1325" t="str">
        <f>VLOOKUP(B1325,Лист4!B:M,6,1)</f>
        <v>Bacteria</v>
      </c>
      <c r="K1325" t="str">
        <f>VLOOKUP(B1325,Лист4!B:M,7,1)</f>
        <v xml:space="preserve"> Firmicutes</v>
      </c>
      <c r="L1325" t="str">
        <f>VLOOKUP(B1325,Лист4!B:M,8,1)</f>
        <v xml:space="preserve"> Bacilli</v>
      </c>
      <c r="M1325" t="str">
        <f>VLOOKUP(B1325,Лист4!B:M,9,1)</f>
        <v xml:space="preserve"> Lactobacillales</v>
      </c>
      <c r="N1325" t="str">
        <f>VLOOKUP(B1325,Лист4!B:M,10,1)</f>
        <v xml:space="preserve"> Streptococcaceae</v>
      </c>
      <c r="O1325" t="str">
        <f>VLOOKUP(B1325,Лист4!B:M,11,1)</f>
        <v>Streptococcus.</v>
      </c>
      <c r="P1325">
        <f>VLOOKUP(B1325,Лист4!B:M,12,1)</f>
        <v>0</v>
      </c>
      <c r="Q1325">
        <f>VLOOKUP(B1325,Лист4!B:N,13,1)</f>
        <v>0</v>
      </c>
    </row>
    <row r="1326" spans="1:17" x14ac:dyDescent="0.25">
      <c r="A1326" t="s">
        <v>1758</v>
      </c>
      <c r="B1326" t="s">
        <v>1759</v>
      </c>
      <c r="C1326">
        <v>503</v>
      </c>
      <c r="D1326" t="s">
        <v>14</v>
      </c>
      <c r="E1326">
        <v>32</v>
      </c>
      <c r="F1326">
        <v>308</v>
      </c>
      <c r="G1326">
        <v>7592</v>
      </c>
      <c r="H1326" t="s">
        <v>15</v>
      </c>
      <c r="I1326">
        <f t="shared" si="20"/>
        <v>277</v>
      </c>
      <c r="J1326" t="str">
        <f>VLOOKUP(B1326,Лист4!B:M,6,1)</f>
        <v>Bacteria</v>
      </c>
      <c r="K1326" t="str">
        <f>VLOOKUP(B1326,Лист4!B:M,7,1)</f>
        <v xml:space="preserve"> Firmicutes</v>
      </c>
      <c r="L1326" t="str">
        <f>VLOOKUP(B1326,Лист4!B:M,8,1)</f>
        <v xml:space="preserve"> Bacilli</v>
      </c>
      <c r="M1326" t="str">
        <f>VLOOKUP(B1326,Лист4!B:M,9,1)</f>
        <v xml:space="preserve"> Lactobacillales</v>
      </c>
      <c r="N1326" t="str">
        <f>VLOOKUP(B1326,Лист4!B:M,10,1)</f>
        <v xml:space="preserve"> Streptococcaceae</v>
      </c>
      <c r="O1326" t="str">
        <f>VLOOKUP(B1326,Лист4!B:M,11,1)</f>
        <v>Streptococcus.</v>
      </c>
      <c r="P1326">
        <f>VLOOKUP(B1326,Лист4!B:M,12,1)</f>
        <v>0</v>
      </c>
      <c r="Q1326">
        <f>VLOOKUP(B1326,Лист4!B:N,13,1)</f>
        <v>0</v>
      </c>
    </row>
    <row r="1327" spans="1:17" x14ac:dyDescent="0.25">
      <c r="A1327" t="s">
        <v>1758</v>
      </c>
      <c r="B1327" t="s">
        <v>1759</v>
      </c>
      <c r="C1327">
        <v>503</v>
      </c>
      <c r="D1327" t="s">
        <v>10</v>
      </c>
      <c r="E1327">
        <v>322</v>
      </c>
      <c r="F1327">
        <v>503</v>
      </c>
      <c r="G1327">
        <v>1239</v>
      </c>
      <c r="H1327" t="s">
        <v>11</v>
      </c>
      <c r="I1327">
        <f t="shared" si="20"/>
        <v>182</v>
      </c>
      <c r="J1327" t="str">
        <f>VLOOKUP(B1327,Лист4!B:M,6,1)</f>
        <v>Bacteria</v>
      </c>
      <c r="K1327" t="str">
        <f>VLOOKUP(B1327,Лист4!B:M,7,1)</f>
        <v xml:space="preserve"> Firmicutes</v>
      </c>
      <c r="L1327" t="str">
        <f>VLOOKUP(B1327,Лист4!B:M,8,1)</f>
        <v xml:space="preserve"> Bacilli</v>
      </c>
      <c r="M1327" t="str">
        <f>VLOOKUP(B1327,Лист4!B:M,9,1)</f>
        <v xml:space="preserve"> Lactobacillales</v>
      </c>
      <c r="N1327" t="str">
        <f>VLOOKUP(B1327,Лист4!B:M,10,1)</f>
        <v xml:space="preserve"> Streptococcaceae</v>
      </c>
      <c r="O1327" t="str">
        <f>VLOOKUP(B1327,Лист4!B:M,11,1)</f>
        <v>Streptococcus.</v>
      </c>
      <c r="P1327">
        <f>VLOOKUP(B1327,Лист4!B:M,12,1)</f>
        <v>0</v>
      </c>
      <c r="Q1327">
        <f>VLOOKUP(B1327,Лист4!B:N,13,1)</f>
        <v>0</v>
      </c>
    </row>
    <row r="1328" spans="1:17" x14ac:dyDescent="0.25">
      <c r="A1328" t="s">
        <v>1760</v>
      </c>
      <c r="B1328" t="s">
        <v>1761</v>
      </c>
      <c r="C1328">
        <v>503</v>
      </c>
      <c r="D1328" t="s">
        <v>14</v>
      </c>
      <c r="E1328">
        <v>32</v>
      </c>
      <c r="F1328">
        <v>308</v>
      </c>
      <c r="G1328">
        <v>7592</v>
      </c>
      <c r="H1328" t="s">
        <v>15</v>
      </c>
      <c r="I1328">
        <f t="shared" si="20"/>
        <v>277</v>
      </c>
      <c r="J1328" t="str">
        <f>VLOOKUP(B1328,Лист4!B:M,6,1)</f>
        <v>Bacteria</v>
      </c>
      <c r="K1328" t="str">
        <f>VLOOKUP(B1328,Лист4!B:M,7,1)</f>
        <v xml:space="preserve"> Firmicutes</v>
      </c>
      <c r="L1328" t="str">
        <f>VLOOKUP(B1328,Лист4!B:M,8,1)</f>
        <v xml:space="preserve"> Bacilli</v>
      </c>
      <c r="M1328" t="str">
        <f>VLOOKUP(B1328,Лист4!B:M,9,1)</f>
        <v xml:space="preserve"> Lactobacillales</v>
      </c>
      <c r="N1328" t="str">
        <f>VLOOKUP(B1328,Лист4!B:M,10,1)</f>
        <v xml:space="preserve"> Streptococcaceae</v>
      </c>
      <c r="O1328" t="str">
        <f>VLOOKUP(B1328,Лист4!B:M,11,1)</f>
        <v>Streptococcus.</v>
      </c>
      <c r="P1328">
        <f>VLOOKUP(B1328,Лист4!B:M,12,1)</f>
        <v>0</v>
      </c>
      <c r="Q1328">
        <f>VLOOKUP(B1328,Лист4!B:N,13,1)</f>
        <v>0</v>
      </c>
    </row>
    <row r="1329" spans="1:17" x14ac:dyDescent="0.25">
      <c r="A1329" t="s">
        <v>1760</v>
      </c>
      <c r="B1329" t="s">
        <v>1761</v>
      </c>
      <c r="C1329">
        <v>503</v>
      </c>
      <c r="D1329" t="s">
        <v>10</v>
      </c>
      <c r="E1329">
        <v>322</v>
      </c>
      <c r="F1329">
        <v>503</v>
      </c>
      <c r="G1329">
        <v>1239</v>
      </c>
      <c r="H1329" t="s">
        <v>11</v>
      </c>
      <c r="I1329">
        <f t="shared" si="20"/>
        <v>182</v>
      </c>
      <c r="J1329" t="str">
        <f>VLOOKUP(B1329,Лист4!B:M,6,1)</f>
        <v>Bacteria</v>
      </c>
      <c r="K1329" t="str">
        <f>VLOOKUP(B1329,Лист4!B:M,7,1)</f>
        <v xml:space="preserve"> Firmicutes</v>
      </c>
      <c r="L1329" t="str">
        <f>VLOOKUP(B1329,Лист4!B:M,8,1)</f>
        <v xml:space="preserve"> Bacilli</v>
      </c>
      <c r="M1329" t="str">
        <f>VLOOKUP(B1329,Лист4!B:M,9,1)</f>
        <v xml:space="preserve"> Lactobacillales</v>
      </c>
      <c r="N1329" t="str">
        <f>VLOOKUP(B1329,Лист4!B:M,10,1)</f>
        <v xml:space="preserve"> Streptococcaceae</v>
      </c>
      <c r="O1329" t="str">
        <f>VLOOKUP(B1329,Лист4!B:M,11,1)</f>
        <v>Streptococcus.</v>
      </c>
      <c r="P1329">
        <f>VLOOKUP(B1329,Лист4!B:M,12,1)</f>
        <v>0</v>
      </c>
      <c r="Q1329">
        <f>VLOOKUP(B1329,Лист4!B:N,13,1)</f>
        <v>0</v>
      </c>
    </row>
    <row r="1330" spans="1:17" x14ac:dyDescent="0.25">
      <c r="A1330" t="s">
        <v>1762</v>
      </c>
      <c r="B1330" t="s">
        <v>1763</v>
      </c>
      <c r="C1330">
        <v>216</v>
      </c>
      <c r="D1330" t="s">
        <v>10</v>
      </c>
      <c r="E1330">
        <v>35</v>
      </c>
      <c r="F1330">
        <v>216</v>
      </c>
      <c r="G1330">
        <v>1239</v>
      </c>
      <c r="H1330" t="s">
        <v>11</v>
      </c>
      <c r="I1330">
        <f t="shared" si="20"/>
        <v>182</v>
      </c>
      <c r="J1330" t="str">
        <f>VLOOKUP(B1330,Лист4!B:M,6,1)</f>
        <v>Bacteria</v>
      </c>
      <c r="K1330" t="str">
        <f>VLOOKUP(B1330,Лист4!B:M,7,1)</f>
        <v xml:space="preserve"> Proteobacteria</v>
      </c>
      <c r="L1330" t="str">
        <f>VLOOKUP(B1330,Лист4!B:M,8,1)</f>
        <v xml:space="preserve"> Gammaproteobacteria</v>
      </c>
      <c r="M1330" t="str">
        <f>VLOOKUP(B1330,Лист4!B:M,9,1)</f>
        <v xml:space="preserve"> Enterobacteriales</v>
      </c>
      <c r="N1330" t="str">
        <f>VLOOKUP(B1330,Лист4!B:M,10,1)</f>
        <v>Enterobacteriaceae</v>
      </c>
      <c r="O1330" t="str">
        <f>VLOOKUP(B1330,Лист4!B:M,11,1)</f>
        <v xml:space="preserve"> Salmonella.</v>
      </c>
      <c r="P1330">
        <f>VLOOKUP(B1330,Лист4!B:M,12,1)</f>
        <v>0</v>
      </c>
      <c r="Q1330">
        <f>VLOOKUP(B1330,Лист4!B:N,13,1)</f>
        <v>0</v>
      </c>
    </row>
    <row r="1331" spans="1:17" x14ac:dyDescent="0.25">
      <c r="A1331" t="s">
        <v>1764</v>
      </c>
      <c r="B1331" t="s">
        <v>1765</v>
      </c>
      <c r="C1331">
        <v>514</v>
      </c>
      <c r="D1331" t="s">
        <v>14</v>
      </c>
      <c r="E1331">
        <v>35</v>
      </c>
      <c r="F1331">
        <v>319</v>
      </c>
      <c r="G1331">
        <v>7592</v>
      </c>
      <c r="H1331" t="s">
        <v>15</v>
      </c>
      <c r="I1331">
        <f t="shared" si="20"/>
        <v>285</v>
      </c>
      <c r="J1331" t="str">
        <f>VLOOKUP(B1331,Лист4!B:M,6,1)</f>
        <v>Bacteria</v>
      </c>
      <c r="K1331" t="str">
        <f>VLOOKUP(B1331,Лист4!B:M,7,1)</f>
        <v xml:space="preserve"> Firmicutes</v>
      </c>
      <c r="L1331" t="str">
        <f>VLOOKUP(B1331,Лист4!B:M,8,1)</f>
        <v xml:space="preserve"> Bacilli</v>
      </c>
      <c r="M1331" t="str">
        <f>VLOOKUP(B1331,Лист4!B:M,9,1)</f>
        <v xml:space="preserve"> Bacillales</v>
      </c>
      <c r="N1331" t="str">
        <f>VLOOKUP(B1331,Лист4!B:M,10,1)</f>
        <v xml:space="preserve"> Staphylococcus.</v>
      </c>
      <c r="O1331">
        <f>VLOOKUP(B1331,Лист4!B:M,11,1)</f>
        <v>0</v>
      </c>
      <c r="P1331">
        <f>VLOOKUP(B1331,Лист4!B:M,12,1)</f>
        <v>0</v>
      </c>
      <c r="Q1331">
        <f>VLOOKUP(B1331,Лист4!B:N,13,1)</f>
        <v>0</v>
      </c>
    </row>
    <row r="1332" spans="1:17" x14ac:dyDescent="0.25">
      <c r="A1332" t="s">
        <v>1764</v>
      </c>
      <c r="B1332" t="s">
        <v>1765</v>
      </c>
      <c r="C1332">
        <v>514</v>
      </c>
      <c r="D1332" t="s">
        <v>10</v>
      </c>
      <c r="E1332">
        <v>333</v>
      </c>
      <c r="F1332">
        <v>514</v>
      </c>
      <c r="G1332">
        <v>1239</v>
      </c>
      <c r="H1332" t="s">
        <v>11</v>
      </c>
      <c r="I1332">
        <f t="shared" si="20"/>
        <v>182</v>
      </c>
      <c r="J1332" t="str">
        <f>VLOOKUP(B1332,Лист4!B:M,6,1)</f>
        <v>Bacteria</v>
      </c>
      <c r="K1332" t="str">
        <f>VLOOKUP(B1332,Лист4!B:M,7,1)</f>
        <v xml:space="preserve"> Firmicutes</v>
      </c>
      <c r="L1332" t="str">
        <f>VLOOKUP(B1332,Лист4!B:M,8,1)</f>
        <v xml:space="preserve"> Bacilli</v>
      </c>
      <c r="M1332" t="str">
        <f>VLOOKUP(B1332,Лист4!B:M,9,1)</f>
        <v xml:space="preserve"> Bacillales</v>
      </c>
      <c r="N1332" t="str">
        <f>VLOOKUP(B1332,Лист4!B:M,10,1)</f>
        <v xml:space="preserve"> Staphylococcus.</v>
      </c>
      <c r="O1332">
        <f>VLOOKUP(B1332,Лист4!B:M,11,1)</f>
        <v>0</v>
      </c>
      <c r="P1332">
        <f>VLOOKUP(B1332,Лист4!B:M,12,1)</f>
        <v>0</v>
      </c>
      <c r="Q1332">
        <f>VLOOKUP(B1332,Лист4!B:N,13,1)</f>
        <v>0</v>
      </c>
    </row>
    <row r="1333" spans="1:17" x14ac:dyDescent="0.25">
      <c r="A1333" t="s">
        <v>1766</v>
      </c>
      <c r="B1333" t="s">
        <v>1767</v>
      </c>
      <c r="C1333">
        <v>248</v>
      </c>
      <c r="D1333" t="s">
        <v>10</v>
      </c>
      <c r="E1333">
        <v>68</v>
      </c>
      <c r="F1333">
        <v>248</v>
      </c>
      <c r="G1333">
        <v>1239</v>
      </c>
      <c r="H1333" t="s">
        <v>11</v>
      </c>
      <c r="I1333">
        <f t="shared" si="20"/>
        <v>181</v>
      </c>
      <c r="J1333" t="str">
        <f>VLOOKUP(B1333,Лист4!B:M,6,1)</f>
        <v>Bacteria</v>
      </c>
      <c r="K1333" t="str">
        <f>VLOOKUP(B1333,Лист4!B:M,7,1)</f>
        <v xml:space="preserve"> Proteobacteria</v>
      </c>
      <c r="L1333" t="str">
        <f>VLOOKUP(B1333,Лист4!B:M,8,1)</f>
        <v xml:space="preserve"> Gammaproteobacteria</v>
      </c>
      <c r="M1333" t="str">
        <f>VLOOKUP(B1333,Лист4!B:M,9,1)</f>
        <v xml:space="preserve"> Enterobacteriales</v>
      </c>
      <c r="N1333" t="str">
        <f>VLOOKUP(B1333,Лист4!B:M,10,1)</f>
        <v>Enterobacteriaceae</v>
      </c>
      <c r="O1333" t="str">
        <f>VLOOKUP(B1333,Лист4!B:M,11,1)</f>
        <v xml:space="preserve"> Enterobacter</v>
      </c>
      <c r="P1333" t="str">
        <f>VLOOKUP(B1333,Лист4!B:M,12,1)</f>
        <v xml:space="preserve"> Enterobacter cloacae complex.</v>
      </c>
      <c r="Q1333">
        <f>VLOOKUP(B1333,Лист4!B:N,13,1)</f>
        <v>0</v>
      </c>
    </row>
    <row r="1334" spans="1:17" x14ac:dyDescent="0.25">
      <c r="A1334" t="s">
        <v>1768</v>
      </c>
      <c r="B1334" t="s">
        <v>1769</v>
      </c>
      <c r="C1334">
        <v>515</v>
      </c>
      <c r="D1334" t="s">
        <v>14</v>
      </c>
      <c r="E1334">
        <v>35</v>
      </c>
      <c r="F1334">
        <v>320</v>
      </c>
      <c r="G1334">
        <v>7592</v>
      </c>
      <c r="H1334" t="s">
        <v>15</v>
      </c>
      <c r="I1334">
        <f t="shared" si="20"/>
        <v>286</v>
      </c>
      <c r="J1334" t="str">
        <f>VLOOKUP(B1334,Лист4!B:M,6,1)</f>
        <v>Bacteria</v>
      </c>
      <c r="K1334" t="str">
        <f>VLOOKUP(B1334,Лист4!B:M,7,1)</f>
        <v xml:space="preserve"> Firmicutes</v>
      </c>
      <c r="L1334" t="str">
        <f>VLOOKUP(B1334,Лист4!B:M,8,1)</f>
        <v xml:space="preserve"> Bacilli</v>
      </c>
      <c r="M1334" t="str">
        <f>VLOOKUP(B1334,Лист4!B:M,9,1)</f>
        <v xml:space="preserve"> Bacillales</v>
      </c>
      <c r="N1334" t="str">
        <f>VLOOKUP(B1334,Лист4!B:M,10,1)</f>
        <v xml:space="preserve"> Staphylococcus.</v>
      </c>
      <c r="O1334">
        <f>VLOOKUP(B1334,Лист4!B:M,11,1)</f>
        <v>0</v>
      </c>
      <c r="P1334">
        <f>VLOOKUP(B1334,Лист4!B:M,12,1)</f>
        <v>0</v>
      </c>
      <c r="Q1334">
        <f>VLOOKUP(B1334,Лист4!B:N,13,1)</f>
        <v>0</v>
      </c>
    </row>
    <row r="1335" spans="1:17" x14ac:dyDescent="0.25">
      <c r="A1335" t="s">
        <v>1768</v>
      </c>
      <c r="B1335" t="s">
        <v>1769</v>
      </c>
      <c r="C1335">
        <v>515</v>
      </c>
      <c r="D1335" t="s">
        <v>10</v>
      </c>
      <c r="E1335">
        <v>334</v>
      </c>
      <c r="F1335">
        <v>515</v>
      </c>
      <c r="G1335">
        <v>1239</v>
      </c>
      <c r="H1335" t="s">
        <v>11</v>
      </c>
      <c r="I1335">
        <f t="shared" si="20"/>
        <v>182</v>
      </c>
      <c r="J1335" t="str">
        <f>VLOOKUP(B1335,Лист4!B:M,6,1)</f>
        <v>Bacteria</v>
      </c>
      <c r="K1335" t="str">
        <f>VLOOKUP(B1335,Лист4!B:M,7,1)</f>
        <v xml:space="preserve"> Firmicutes</v>
      </c>
      <c r="L1335" t="str">
        <f>VLOOKUP(B1335,Лист4!B:M,8,1)</f>
        <v xml:space="preserve"> Bacilli</v>
      </c>
      <c r="M1335" t="str">
        <f>VLOOKUP(B1335,Лист4!B:M,9,1)</f>
        <v xml:space="preserve"> Bacillales</v>
      </c>
      <c r="N1335" t="str">
        <f>VLOOKUP(B1335,Лист4!B:M,10,1)</f>
        <v xml:space="preserve"> Staphylococcus.</v>
      </c>
      <c r="O1335">
        <f>VLOOKUP(B1335,Лист4!B:M,11,1)</f>
        <v>0</v>
      </c>
      <c r="P1335">
        <f>VLOOKUP(B1335,Лист4!B:M,12,1)</f>
        <v>0</v>
      </c>
      <c r="Q1335">
        <f>VLOOKUP(B1335,Лист4!B:N,13,1)</f>
        <v>0</v>
      </c>
    </row>
    <row r="1336" spans="1:17" x14ac:dyDescent="0.25">
      <c r="A1336" t="s">
        <v>1770</v>
      </c>
      <c r="B1336" t="s">
        <v>1771</v>
      </c>
      <c r="C1336">
        <v>535</v>
      </c>
      <c r="D1336" t="s">
        <v>14</v>
      </c>
      <c r="E1336">
        <v>37</v>
      </c>
      <c r="F1336">
        <v>317</v>
      </c>
      <c r="G1336">
        <v>7592</v>
      </c>
      <c r="H1336" t="s">
        <v>15</v>
      </c>
      <c r="I1336">
        <f t="shared" si="20"/>
        <v>281</v>
      </c>
      <c r="J1336" t="str">
        <f>VLOOKUP(B1336,Лист4!B:M,6,1)</f>
        <v>Bacteria</v>
      </c>
      <c r="K1336" t="str">
        <f>VLOOKUP(B1336,Лист4!B:M,7,1)</f>
        <v xml:space="preserve"> Firmicutes</v>
      </c>
      <c r="L1336" t="str">
        <f>VLOOKUP(B1336,Лист4!B:M,8,1)</f>
        <v xml:space="preserve"> Bacilli</v>
      </c>
      <c r="M1336" t="str">
        <f>VLOOKUP(B1336,Лист4!B:M,9,1)</f>
        <v xml:space="preserve"> Bacillales</v>
      </c>
      <c r="N1336" t="str">
        <f>VLOOKUP(B1336,Лист4!B:M,10,1)</f>
        <v xml:space="preserve"> Bacillaceae</v>
      </c>
      <c r="O1336" t="str">
        <f>VLOOKUP(B1336,Лист4!B:M,11,1)</f>
        <v xml:space="preserve"> Bacillus</v>
      </c>
      <c r="P1336" t="str">
        <f>VLOOKUP(B1336,Лист4!B:M,12,1)</f>
        <v>Bacillus cereus group.</v>
      </c>
      <c r="Q1336">
        <f>VLOOKUP(B1336,Лист4!B:N,13,1)</f>
        <v>0</v>
      </c>
    </row>
    <row r="1337" spans="1:17" x14ac:dyDescent="0.25">
      <c r="A1337" t="s">
        <v>1770</v>
      </c>
      <c r="B1337" t="s">
        <v>1771</v>
      </c>
      <c r="C1337">
        <v>535</v>
      </c>
      <c r="D1337" t="s">
        <v>10</v>
      </c>
      <c r="E1337">
        <v>355</v>
      </c>
      <c r="F1337">
        <v>535</v>
      </c>
      <c r="G1337">
        <v>1239</v>
      </c>
      <c r="H1337" t="s">
        <v>11</v>
      </c>
      <c r="I1337">
        <f t="shared" si="20"/>
        <v>181</v>
      </c>
      <c r="J1337" t="str">
        <f>VLOOKUP(B1337,Лист4!B:M,6,1)</f>
        <v>Bacteria</v>
      </c>
      <c r="K1337" t="str">
        <f>VLOOKUP(B1337,Лист4!B:M,7,1)</f>
        <v xml:space="preserve"> Firmicutes</v>
      </c>
      <c r="L1337" t="str">
        <f>VLOOKUP(B1337,Лист4!B:M,8,1)</f>
        <v xml:space="preserve"> Bacilli</v>
      </c>
      <c r="M1337" t="str">
        <f>VLOOKUP(B1337,Лист4!B:M,9,1)</f>
        <v xml:space="preserve"> Bacillales</v>
      </c>
      <c r="N1337" t="str">
        <f>VLOOKUP(B1337,Лист4!B:M,10,1)</f>
        <v xml:space="preserve"> Bacillaceae</v>
      </c>
      <c r="O1337" t="str">
        <f>VLOOKUP(B1337,Лист4!B:M,11,1)</f>
        <v xml:space="preserve"> Bacillus</v>
      </c>
      <c r="P1337" t="str">
        <f>VLOOKUP(B1337,Лист4!B:M,12,1)</f>
        <v>Bacillus cereus group.</v>
      </c>
      <c r="Q1337">
        <f>VLOOKUP(B1337,Лист4!B:N,13,1)</f>
        <v>0</v>
      </c>
    </row>
    <row r="1338" spans="1:17" x14ac:dyDescent="0.25">
      <c r="A1338" t="s">
        <v>1772</v>
      </c>
      <c r="B1338" t="s">
        <v>1773</v>
      </c>
      <c r="C1338">
        <v>515</v>
      </c>
      <c r="D1338" t="s">
        <v>14</v>
      </c>
      <c r="E1338">
        <v>35</v>
      </c>
      <c r="F1338">
        <v>320</v>
      </c>
      <c r="G1338">
        <v>7592</v>
      </c>
      <c r="H1338" t="s">
        <v>15</v>
      </c>
      <c r="I1338">
        <f t="shared" si="20"/>
        <v>286</v>
      </c>
      <c r="J1338" t="str">
        <f>VLOOKUP(B1338,Лист4!B:M,6,1)</f>
        <v>Bacteria</v>
      </c>
      <c r="K1338" t="str">
        <f>VLOOKUP(B1338,Лист4!B:M,7,1)</f>
        <v xml:space="preserve"> Firmicutes</v>
      </c>
      <c r="L1338" t="str">
        <f>VLOOKUP(B1338,Лист4!B:M,8,1)</f>
        <v xml:space="preserve"> Bacilli</v>
      </c>
      <c r="M1338" t="str">
        <f>VLOOKUP(B1338,Лист4!B:M,9,1)</f>
        <v xml:space="preserve"> Bacillales</v>
      </c>
      <c r="N1338" t="str">
        <f>VLOOKUP(B1338,Лист4!B:M,10,1)</f>
        <v xml:space="preserve"> Staphylococcus.</v>
      </c>
      <c r="O1338">
        <f>VLOOKUP(B1338,Лист4!B:M,11,1)</f>
        <v>0</v>
      </c>
      <c r="P1338">
        <f>VLOOKUP(B1338,Лист4!B:M,12,1)</f>
        <v>0</v>
      </c>
      <c r="Q1338">
        <f>VLOOKUP(B1338,Лист4!B:N,13,1)</f>
        <v>0</v>
      </c>
    </row>
    <row r="1339" spans="1:17" x14ac:dyDescent="0.25">
      <c r="A1339" t="s">
        <v>1772</v>
      </c>
      <c r="B1339" t="s">
        <v>1773</v>
      </c>
      <c r="C1339">
        <v>515</v>
      </c>
      <c r="D1339" t="s">
        <v>10</v>
      </c>
      <c r="E1339">
        <v>334</v>
      </c>
      <c r="F1339">
        <v>515</v>
      </c>
      <c r="G1339">
        <v>1239</v>
      </c>
      <c r="H1339" t="s">
        <v>11</v>
      </c>
      <c r="I1339">
        <f t="shared" si="20"/>
        <v>182</v>
      </c>
      <c r="J1339" t="str">
        <f>VLOOKUP(B1339,Лист4!B:M,6,1)</f>
        <v>Bacteria</v>
      </c>
      <c r="K1339" t="str">
        <f>VLOOKUP(B1339,Лист4!B:M,7,1)</f>
        <v xml:space="preserve"> Firmicutes</v>
      </c>
      <c r="L1339" t="str">
        <f>VLOOKUP(B1339,Лист4!B:M,8,1)</f>
        <v xml:space="preserve"> Bacilli</v>
      </c>
      <c r="M1339" t="str">
        <f>VLOOKUP(B1339,Лист4!B:M,9,1)</f>
        <v xml:space="preserve"> Bacillales</v>
      </c>
      <c r="N1339" t="str">
        <f>VLOOKUP(B1339,Лист4!B:M,10,1)</f>
        <v xml:space="preserve"> Staphylococcus.</v>
      </c>
      <c r="O1339">
        <f>VLOOKUP(B1339,Лист4!B:M,11,1)</f>
        <v>0</v>
      </c>
      <c r="P1339">
        <f>VLOOKUP(B1339,Лист4!B:M,12,1)</f>
        <v>0</v>
      </c>
      <c r="Q1339">
        <f>VLOOKUP(B1339,Лист4!B:N,13,1)</f>
        <v>0</v>
      </c>
    </row>
    <row r="1340" spans="1:17" x14ac:dyDescent="0.25">
      <c r="A1340" t="s">
        <v>1774</v>
      </c>
      <c r="B1340" t="s">
        <v>1775</v>
      </c>
      <c r="C1340">
        <v>216</v>
      </c>
      <c r="D1340" t="s">
        <v>10</v>
      </c>
      <c r="E1340">
        <v>35</v>
      </c>
      <c r="F1340">
        <v>216</v>
      </c>
      <c r="G1340">
        <v>1239</v>
      </c>
      <c r="H1340" t="s">
        <v>11</v>
      </c>
      <c r="I1340">
        <f t="shared" si="20"/>
        <v>182</v>
      </c>
      <c r="J1340" t="str">
        <f>VLOOKUP(B1340,Лист4!B:M,6,1)</f>
        <v>Bacteria</v>
      </c>
      <c r="K1340" t="str">
        <f>VLOOKUP(B1340,Лист4!B:M,7,1)</f>
        <v xml:space="preserve"> Proteobacteria</v>
      </c>
      <c r="L1340" t="str">
        <f>VLOOKUP(B1340,Лист4!B:M,8,1)</f>
        <v xml:space="preserve"> Gammaproteobacteria</v>
      </c>
      <c r="M1340" t="str">
        <f>VLOOKUP(B1340,Лист4!B:M,9,1)</f>
        <v xml:space="preserve"> Enterobacteriales</v>
      </c>
      <c r="N1340" t="str">
        <f>VLOOKUP(B1340,Лист4!B:M,10,1)</f>
        <v>Enterobacteriaceae</v>
      </c>
      <c r="O1340" t="str">
        <f>VLOOKUP(B1340,Лист4!B:M,11,1)</f>
        <v xml:space="preserve"> Klebsiella.</v>
      </c>
      <c r="P1340">
        <f>VLOOKUP(B1340,Лист4!B:M,12,1)</f>
        <v>0</v>
      </c>
      <c r="Q1340">
        <f>VLOOKUP(B1340,Лист4!B:N,13,1)</f>
        <v>0</v>
      </c>
    </row>
    <row r="1341" spans="1:17" x14ac:dyDescent="0.25">
      <c r="A1341" t="s">
        <v>1776</v>
      </c>
      <c r="B1341" t="s">
        <v>1777</v>
      </c>
      <c r="C1341">
        <v>215</v>
      </c>
      <c r="D1341" t="s">
        <v>10</v>
      </c>
      <c r="E1341">
        <v>35</v>
      </c>
      <c r="F1341">
        <v>215</v>
      </c>
      <c r="G1341">
        <v>1239</v>
      </c>
      <c r="H1341" t="s">
        <v>11</v>
      </c>
      <c r="I1341">
        <f t="shared" si="20"/>
        <v>181</v>
      </c>
      <c r="J1341" t="str">
        <f>VLOOKUP(B1341,Лист4!B:M,6,1)</f>
        <v>Bacteria</v>
      </c>
      <c r="K1341" t="str">
        <f>VLOOKUP(B1341,Лист4!B:M,7,1)</f>
        <v xml:space="preserve"> Proteobacteria</v>
      </c>
      <c r="L1341" t="str">
        <f>VLOOKUP(B1341,Лист4!B:M,8,1)</f>
        <v xml:space="preserve"> Gammaproteobacteria</v>
      </c>
      <c r="M1341" t="str">
        <f>VLOOKUP(B1341,Лист4!B:M,9,1)</f>
        <v xml:space="preserve"> Enterobacteriales</v>
      </c>
      <c r="N1341" t="str">
        <f>VLOOKUP(B1341,Лист4!B:M,10,1)</f>
        <v>Enterobacteriaceae</v>
      </c>
      <c r="O1341" t="str">
        <f>VLOOKUP(B1341,Лист4!B:M,11,1)</f>
        <v xml:space="preserve"> Klebsiella.</v>
      </c>
      <c r="P1341">
        <f>VLOOKUP(B1341,Лист4!B:M,12,1)</f>
        <v>0</v>
      </c>
      <c r="Q1341">
        <f>VLOOKUP(B1341,Лист4!B:N,13,1)</f>
        <v>0</v>
      </c>
    </row>
    <row r="1342" spans="1:17" x14ac:dyDescent="0.25">
      <c r="A1342" t="s">
        <v>1778</v>
      </c>
      <c r="B1342" t="s">
        <v>1779</v>
      </c>
      <c r="C1342">
        <v>226</v>
      </c>
      <c r="D1342" t="s">
        <v>10</v>
      </c>
      <c r="E1342">
        <v>47</v>
      </c>
      <c r="F1342">
        <v>226</v>
      </c>
      <c r="G1342">
        <v>1239</v>
      </c>
      <c r="H1342" t="s">
        <v>11</v>
      </c>
      <c r="I1342">
        <f t="shared" si="20"/>
        <v>180</v>
      </c>
      <c r="J1342" t="str">
        <f>VLOOKUP(B1342,Лист4!B:M,6,1)</f>
        <v>Bacteria</v>
      </c>
      <c r="K1342" t="str">
        <f>VLOOKUP(B1342,Лист4!B:M,7,1)</f>
        <v xml:space="preserve"> Proteobacteria</v>
      </c>
      <c r="L1342" t="str">
        <f>VLOOKUP(B1342,Лист4!B:M,8,1)</f>
        <v xml:space="preserve"> Alphaproteobacteria</v>
      </c>
      <c r="M1342" t="str">
        <f>VLOOKUP(B1342,Лист4!B:M,9,1)</f>
        <v xml:space="preserve"> Rhizobiales</v>
      </c>
      <c r="N1342" t="str">
        <f>VLOOKUP(B1342,Лист4!B:M,10,1)</f>
        <v>Rhizobiaceae</v>
      </c>
      <c r="O1342" t="str">
        <f>VLOOKUP(B1342,Лист4!B:M,11,1)</f>
        <v xml:space="preserve"> Sinorhizobium/Ensifer group</v>
      </c>
      <c r="P1342" t="str">
        <f>VLOOKUP(B1342,Лист4!B:M,12,1)</f>
        <v xml:space="preserve"> Sinorhizobium.</v>
      </c>
      <c r="Q1342">
        <f>VLOOKUP(B1342,Лист4!B:N,13,1)</f>
        <v>0</v>
      </c>
    </row>
    <row r="1343" spans="1:17" x14ac:dyDescent="0.25">
      <c r="A1343" t="s">
        <v>1780</v>
      </c>
      <c r="B1343" t="s">
        <v>1781</v>
      </c>
      <c r="C1343">
        <v>227</v>
      </c>
      <c r="D1343" t="s">
        <v>10</v>
      </c>
      <c r="E1343">
        <v>48</v>
      </c>
      <c r="F1343">
        <v>227</v>
      </c>
      <c r="G1343">
        <v>1239</v>
      </c>
      <c r="H1343" t="s">
        <v>11</v>
      </c>
      <c r="I1343">
        <f t="shared" si="20"/>
        <v>180</v>
      </c>
      <c r="J1343" t="str">
        <f>VLOOKUP(B1343,Лист4!B:M,6,1)</f>
        <v>Bacteria</v>
      </c>
      <c r="K1343" t="str">
        <f>VLOOKUP(B1343,Лист4!B:M,7,1)</f>
        <v xml:space="preserve"> Proteobacteria</v>
      </c>
      <c r="L1343" t="str">
        <f>VLOOKUP(B1343,Лист4!B:M,8,1)</f>
        <v xml:space="preserve"> Gammaproteobacteria</v>
      </c>
      <c r="M1343" t="str">
        <f>VLOOKUP(B1343,Лист4!B:M,9,1)</f>
        <v xml:space="preserve"> Oceanospirillales</v>
      </c>
      <c r="N1343" t="str">
        <f>VLOOKUP(B1343,Лист4!B:M,10,1)</f>
        <v>Halomonadaceae</v>
      </c>
      <c r="O1343" t="str">
        <f>VLOOKUP(B1343,Лист4!B:M,11,1)</f>
        <v xml:space="preserve"> Halomonas.</v>
      </c>
      <c r="P1343">
        <f>VLOOKUP(B1343,Лист4!B:M,12,1)</f>
        <v>0</v>
      </c>
      <c r="Q1343">
        <f>VLOOKUP(B1343,Лист4!B:N,13,1)</f>
        <v>0</v>
      </c>
    </row>
    <row r="1344" spans="1:17" x14ac:dyDescent="0.25">
      <c r="A1344" t="s">
        <v>1782</v>
      </c>
      <c r="B1344" t="s">
        <v>1783</v>
      </c>
      <c r="C1344">
        <v>216</v>
      </c>
      <c r="D1344" t="s">
        <v>10</v>
      </c>
      <c r="E1344">
        <v>35</v>
      </c>
      <c r="F1344">
        <v>216</v>
      </c>
      <c r="G1344">
        <v>1239</v>
      </c>
      <c r="H1344" t="s">
        <v>11</v>
      </c>
      <c r="I1344">
        <f t="shared" si="20"/>
        <v>182</v>
      </c>
      <c r="J1344" t="str">
        <f>VLOOKUP(B1344,Лист4!B:M,6,1)</f>
        <v>Bacteria</v>
      </c>
      <c r="K1344" t="str">
        <f>VLOOKUP(B1344,Лист4!B:M,7,1)</f>
        <v xml:space="preserve"> Proteobacteria</v>
      </c>
      <c r="L1344" t="str">
        <f>VLOOKUP(B1344,Лист4!B:M,8,1)</f>
        <v xml:space="preserve"> Gammaproteobacteria</v>
      </c>
      <c r="M1344" t="str">
        <f>VLOOKUP(B1344,Лист4!B:M,9,1)</f>
        <v xml:space="preserve"> Enterobacteriales</v>
      </c>
      <c r="N1344" t="str">
        <f>VLOOKUP(B1344,Лист4!B:M,10,1)</f>
        <v>Enterobacteriaceae</v>
      </c>
      <c r="O1344" t="str">
        <f>VLOOKUP(B1344,Лист4!B:M,11,1)</f>
        <v xml:space="preserve"> Klebsiella.</v>
      </c>
      <c r="P1344">
        <f>VLOOKUP(B1344,Лист4!B:M,12,1)</f>
        <v>0</v>
      </c>
      <c r="Q1344">
        <f>VLOOKUP(B1344,Лист4!B:N,13,1)</f>
        <v>0</v>
      </c>
    </row>
    <row r="1345" spans="1:17" x14ac:dyDescent="0.25">
      <c r="A1345" t="s">
        <v>1784</v>
      </c>
      <c r="B1345" t="s">
        <v>1785</v>
      </c>
      <c r="C1345">
        <v>216</v>
      </c>
      <c r="D1345" t="s">
        <v>10</v>
      </c>
      <c r="E1345">
        <v>35</v>
      </c>
      <c r="F1345">
        <v>216</v>
      </c>
      <c r="G1345">
        <v>1239</v>
      </c>
      <c r="H1345" t="s">
        <v>11</v>
      </c>
      <c r="I1345">
        <f t="shared" si="20"/>
        <v>182</v>
      </c>
      <c r="J1345" t="str">
        <f>VLOOKUP(B1345,Лист4!B:M,6,1)</f>
        <v>Bacteria</v>
      </c>
      <c r="K1345" t="str">
        <f>VLOOKUP(B1345,Лист4!B:M,7,1)</f>
        <v xml:space="preserve"> Proteobacteria</v>
      </c>
      <c r="L1345" t="str">
        <f>VLOOKUP(B1345,Лист4!B:M,8,1)</f>
        <v xml:space="preserve"> Gammaproteobacteria</v>
      </c>
      <c r="M1345" t="str">
        <f>VLOOKUP(B1345,Лист4!B:M,9,1)</f>
        <v xml:space="preserve"> Enterobacteriales</v>
      </c>
      <c r="N1345" t="str">
        <f>VLOOKUP(B1345,Лист4!B:M,10,1)</f>
        <v>Enterobacteriaceae</v>
      </c>
      <c r="O1345" t="str">
        <f>VLOOKUP(B1345,Лист4!B:M,11,1)</f>
        <v xml:space="preserve"> Citrobacter</v>
      </c>
      <c r="P1345" t="str">
        <f>VLOOKUP(B1345,Лист4!B:M,12,1)</f>
        <v xml:space="preserve"> Citrobacter freundii complex.</v>
      </c>
      <c r="Q1345">
        <f>VLOOKUP(B1345,Лист4!B:N,13,1)</f>
        <v>0</v>
      </c>
    </row>
    <row r="1346" spans="1:17" x14ac:dyDescent="0.25">
      <c r="A1346" t="s">
        <v>1786</v>
      </c>
      <c r="B1346" t="s">
        <v>1787</v>
      </c>
      <c r="C1346">
        <v>507</v>
      </c>
      <c r="D1346" t="s">
        <v>14</v>
      </c>
      <c r="E1346">
        <v>35</v>
      </c>
      <c r="F1346">
        <v>312</v>
      </c>
      <c r="G1346">
        <v>7592</v>
      </c>
      <c r="H1346" t="s">
        <v>15</v>
      </c>
      <c r="I1346">
        <f t="shared" si="20"/>
        <v>278</v>
      </c>
      <c r="J1346" t="str">
        <f>VLOOKUP(B1346,Лист4!B:M,6,1)</f>
        <v>Bacteria</v>
      </c>
      <c r="K1346" t="str">
        <f>VLOOKUP(B1346,Лист4!B:M,7,1)</f>
        <v xml:space="preserve"> Firmicutes</v>
      </c>
      <c r="L1346" t="str">
        <f>VLOOKUP(B1346,Лист4!B:M,8,1)</f>
        <v xml:space="preserve"> Bacilli</v>
      </c>
      <c r="M1346" t="str">
        <f>VLOOKUP(B1346,Лист4!B:M,9,1)</f>
        <v xml:space="preserve"> Lactobacillales</v>
      </c>
      <c r="N1346" t="str">
        <f>VLOOKUP(B1346,Лист4!B:M,10,1)</f>
        <v xml:space="preserve"> Enterococcaceae</v>
      </c>
      <c r="O1346" t="str">
        <f>VLOOKUP(B1346,Лист4!B:M,11,1)</f>
        <v>Enterococcus.</v>
      </c>
      <c r="P1346">
        <f>VLOOKUP(B1346,Лист4!B:M,12,1)</f>
        <v>0</v>
      </c>
      <c r="Q1346">
        <f>VLOOKUP(B1346,Лист4!B:N,13,1)</f>
        <v>0</v>
      </c>
    </row>
    <row r="1347" spans="1:17" x14ac:dyDescent="0.25">
      <c r="A1347" t="s">
        <v>1786</v>
      </c>
      <c r="B1347" t="s">
        <v>1787</v>
      </c>
      <c r="C1347">
        <v>507</v>
      </c>
      <c r="D1347" t="s">
        <v>10</v>
      </c>
      <c r="E1347">
        <v>325</v>
      </c>
      <c r="F1347">
        <v>507</v>
      </c>
      <c r="G1347">
        <v>1239</v>
      </c>
      <c r="H1347" t="s">
        <v>11</v>
      </c>
      <c r="I1347">
        <f t="shared" ref="I1347:I1410" si="21">F1347-E1347+1</f>
        <v>183</v>
      </c>
      <c r="J1347" t="str">
        <f>VLOOKUP(B1347,Лист4!B:M,6,1)</f>
        <v>Bacteria</v>
      </c>
      <c r="K1347" t="str">
        <f>VLOOKUP(B1347,Лист4!B:M,7,1)</f>
        <v xml:space="preserve"> Firmicutes</v>
      </c>
      <c r="L1347" t="str">
        <f>VLOOKUP(B1347,Лист4!B:M,8,1)</f>
        <v xml:space="preserve"> Bacilli</v>
      </c>
      <c r="M1347" t="str">
        <f>VLOOKUP(B1347,Лист4!B:M,9,1)</f>
        <v xml:space="preserve"> Lactobacillales</v>
      </c>
      <c r="N1347" t="str">
        <f>VLOOKUP(B1347,Лист4!B:M,10,1)</f>
        <v xml:space="preserve"> Enterococcaceae</v>
      </c>
      <c r="O1347" t="str">
        <f>VLOOKUP(B1347,Лист4!B:M,11,1)</f>
        <v>Enterococcus.</v>
      </c>
      <c r="P1347">
        <f>VLOOKUP(B1347,Лист4!B:M,12,1)</f>
        <v>0</v>
      </c>
      <c r="Q1347">
        <f>VLOOKUP(B1347,Лист4!B:N,13,1)</f>
        <v>0</v>
      </c>
    </row>
    <row r="1348" spans="1:17" x14ac:dyDescent="0.25">
      <c r="A1348" t="s">
        <v>1788</v>
      </c>
      <c r="B1348" t="s">
        <v>1789</v>
      </c>
      <c r="C1348">
        <v>507</v>
      </c>
      <c r="D1348" t="s">
        <v>14</v>
      </c>
      <c r="E1348">
        <v>35</v>
      </c>
      <c r="F1348">
        <v>312</v>
      </c>
      <c r="G1348">
        <v>7592</v>
      </c>
      <c r="H1348" t="s">
        <v>15</v>
      </c>
      <c r="I1348">
        <f t="shared" si="21"/>
        <v>278</v>
      </c>
      <c r="J1348" t="str">
        <f>VLOOKUP(B1348,Лист4!B:M,6,1)</f>
        <v>Bacteria</v>
      </c>
      <c r="K1348" t="str">
        <f>VLOOKUP(B1348,Лист4!B:M,7,1)</f>
        <v xml:space="preserve"> Firmicutes</v>
      </c>
      <c r="L1348" t="str">
        <f>VLOOKUP(B1348,Лист4!B:M,8,1)</f>
        <v xml:space="preserve"> Bacilli</v>
      </c>
      <c r="M1348" t="str">
        <f>VLOOKUP(B1348,Лист4!B:M,9,1)</f>
        <v xml:space="preserve"> Lactobacillales</v>
      </c>
      <c r="N1348" t="str">
        <f>VLOOKUP(B1348,Лист4!B:M,10,1)</f>
        <v xml:space="preserve"> Enterococcaceae</v>
      </c>
      <c r="O1348" t="str">
        <f>VLOOKUP(B1348,Лист4!B:M,11,1)</f>
        <v>Enterococcus.</v>
      </c>
      <c r="P1348">
        <f>VLOOKUP(B1348,Лист4!B:M,12,1)</f>
        <v>0</v>
      </c>
      <c r="Q1348">
        <f>VLOOKUP(B1348,Лист4!B:N,13,1)</f>
        <v>0</v>
      </c>
    </row>
    <row r="1349" spans="1:17" x14ac:dyDescent="0.25">
      <c r="A1349" t="s">
        <v>1788</v>
      </c>
      <c r="B1349" t="s">
        <v>1789</v>
      </c>
      <c r="C1349">
        <v>507</v>
      </c>
      <c r="D1349" t="s">
        <v>10</v>
      </c>
      <c r="E1349">
        <v>325</v>
      </c>
      <c r="F1349">
        <v>507</v>
      </c>
      <c r="G1349">
        <v>1239</v>
      </c>
      <c r="H1349" t="s">
        <v>11</v>
      </c>
      <c r="I1349">
        <f t="shared" si="21"/>
        <v>183</v>
      </c>
      <c r="J1349" t="str">
        <f>VLOOKUP(B1349,Лист4!B:M,6,1)</f>
        <v>Bacteria</v>
      </c>
      <c r="K1349" t="str">
        <f>VLOOKUP(B1349,Лист4!B:M,7,1)</f>
        <v xml:space="preserve"> Firmicutes</v>
      </c>
      <c r="L1349" t="str">
        <f>VLOOKUP(B1349,Лист4!B:M,8,1)</f>
        <v xml:space="preserve"> Bacilli</v>
      </c>
      <c r="M1349" t="str">
        <f>VLOOKUP(B1349,Лист4!B:M,9,1)</f>
        <v xml:space="preserve"> Lactobacillales</v>
      </c>
      <c r="N1349" t="str">
        <f>VLOOKUP(B1349,Лист4!B:M,10,1)</f>
        <v xml:space="preserve"> Enterococcaceae</v>
      </c>
      <c r="O1349" t="str">
        <f>VLOOKUP(B1349,Лист4!B:M,11,1)</f>
        <v>Enterococcus.</v>
      </c>
      <c r="P1349">
        <f>VLOOKUP(B1349,Лист4!B:M,12,1)</f>
        <v>0</v>
      </c>
      <c r="Q1349">
        <f>VLOOKUP(B1349,Лист4!B:N,13,1)</f>
        <v>0</v>
      </c>
    </row>
    <row r="1350" spans="1:17" x14ac:dyDescent="0.25">
      <c r="A1350" t="s">
        <v>1790</v>
      </c>
      <c r="B1350" t="s">
        <v>1791</v>
      </c>
      <c r="C1350">
        <v>215</v>
      </c>
      <c r="D1350" t="s">
        <v>10</v>
      </c>
      <c r="E1350">
        <v>34</v>
      </c>
      <c r="F1350">
        <v>215</v>
      </c>
      <c r="G1350">
        <v>1239</v>
      </c>
      <c r="H1350" t="s">
        <v>11</v>
      </c>
      <c r="I1350">
        <f t="shared" si="21"/>
        <v>182</v>
      </c>
      <c r="J1350" t="str">
        <f>VLOOKUP(B1350,Лист4!B:M,6,1)</f>
        <v>Bacteria</v>
      </c>
      <c r="K1350" t="str">
        <f>VLOOKUP(B1350,Лист4!B:M,7,1)</f>
        <v xml:space="preserve"> Proteobacteria</v>
      </c>
      <c r="L1350" t="str">
        <f>VLOOKUP(B1350,Лист4!B:M,8,1)</f>
        <v xml:space="preserve"> Gammaproteobacteria</v>
      </c>
      <c r="M1350" t="str">
        <f>VLOOKUP(B1350,Лист4!B:M,9,1)</f>
        <v xml:space="preserve"> Enterobacteriales</v>
      </c>
      <c r="N1350" t="str">
        <f>VLOOKUP(B1350,Лист4!B:M,10,1)</f>
        <v>Enterobacteriaceae</v>
      </c>
      <c r="O1350" t="str">
        <f>VLOOKUP(B1350,Лист4!B:M,11,1)</f>
        <v xml:space="preserve"> Salmonella.</v>
      </c>
      <c r="P1350">
        <f>VLOOKUP(B1350,Лист4!B:M,12,1)</f>
        <v>0</v>
      </c>
      <c r="Q1350">
        <f>VLOOKUP(B1350,Лист4!B:N,13,1)</f>
        <v>0</v>
      </c>
    </row>
    <row r="1351" spans="1:17" x14ac:dyDescent="0.25">
      <c r="A1351" t="s">
        <v>1792</v>
      </c>
      <c r="B1351" t="s">
        <v>1793</v>
      </c>
      <c r="C1351">
        <v>215</v>
      </c>
      <c r="D1351" t="s">
        <v>10</v>
      </c>
      <c r="E1351">
        <v>34</v>
      </c>
      <c r="F1351">
        <v>215</v>
      </c>
      <c r="G1351">
        <v>1239</v>
      </c>
      <c r="H1351" t="s">
        <v>11</v>
      </c>
      <c r="I1351">
        <f t="shared" si="21"/>
        <v>182</v>
      </c>
      <c r="J1351" t="str">
        <f>VLOOKUP(B1351,Лист4!B:M,6,1)</f>
        <v>Bacteria</v>
      </c>
      <c r="K1351" t="str">
        <f>VLOOKUP(B1351,Лист4!B:M,7,1)</f>
        <v xml:space="preserve"> Proteobacteria</v>
      </c>
      <c r="L1351" t="str">
        <f>VLOOKUP(B1351,Лист4!B:M,8,1)</f>
        <v xml:space="preserve"> Gammaproteobacteria</v>
      </c>
      <c r="M1351" t="str">
        <f>VLOOKUP(B1351,Лист4!B:M,9,1)</f>
        <v xml:space="preserve"> Enterobacteriales</v>
      </c>
      <c r="N1351" t="str">
        <f>VLOOKUP(B1351,Лист4!B:M,10,1)</f>
        <v>Enterobacteriaceae</v>
      </c>
      <c r="O1351" t="str">
        <f>VLOOKUP(B1351,Лист4!B:M,11,1)</f>
        <v xml:space="preserve"> Salmonella.</v>
      </c>
      <c r="P1351">
        <f>VLOOKUP(B1351,Лист4!B:M,12,1)</f>
        <v>0</v>
      </c>
      <c r="Q1351">
        <f>VLOOKUP(B1351,Лист4!B:N,13,1)</f>
        <v>0</v>
      </c>
    </row>
    <row r="1352" spans="1:17" x14ac:dyDescent="0.25">
      <c r="A1352" t="s">
        <v>1794</v>
      </c>
      <c r="B1352" t="s">
        <v>1795</v>
      </c>
      <c r="C1352">
        <v>215</v>
      </c>
      <c r="D1352" t="s">
        <v>10</v>
      </c>
      <c r="E1352">
        <v>34</v>
      </c>
      <c r="F1352">
        <v>215</v>
      </c>
      <c r="G1352">
        <v>1239</v>
      </c>
      <c r="H1352" t="s">
        <v>11</v>
      </c>
      <c r="I1352">
        <f t="shared" si="21"/>
        <v>182</v>
      </c>
      <c r="J1352" t="str">
        <f>VLOOKUP(B1352,Лист4!B:M,6,1)</f>
        <v>Bacteria</v>
      </c>
      <c r="K1352" t="str">
        <f>VLOOKUP(B1352,Лист4!B:M,7,1)</f>
        <v xml:space="preserve"> Proteobacteria</v>
      </c>
      <c r="L1352" t="str">
        <f>VLOOKUP(B1352,Лист4!B:M,8,1)</f>
        <v xml:space="preserve"> Gammaproteobacteria</v>
      </c>
      <c r="M1352" t="str">
        <f>VLOOKUP(B1352,Лист4!B:M,9,1)</f>
        <v xml:space="preserve"> Enterobacteriales</v>
      </c>
      <c r="N1352" t="str">
        <f>VLOOKUP(B1352,Лист4!B:M,10,1)</f>
        <v>Enterobacteriaceae</v>
      </c>
      <c r="O1352" t="str">
        <f>VLOOKUP(B1352,Лист4!B:M,11,1)</f>
        <v xml:space="preserve"> Salmonella.</v>
      </c>
      <c r="P1352">
        <f>VLOOKUP(B1352,Лист4!B:M,12,1)</f>
        <v>0</v>
      </c>
      <c r="Q1352">
        <f>VLOOKUP(B1352,Лист4!B:N,13,1)</f>
        <v>0</v>
      </c>
    </row>
    <row r="1353" spans="1:17" x14ac:dyDescent="0.25">
      <c r="A1353" t="s">
        <v>1796</v>
      </c>
      <c r="B1353" t="s">
        <v>1797</v>
      </c>
      <c r="C1353">
        <v>215</v>
      </c>
      <c r="D1353" t="s">
        <v>10</v>
      </c>
      <c r="E1353">
        <v>34</v>
      </c>
      <c r="F1353">
        <v>215</v>
      </c>
      <c r="G1353">
        <v>1239</v>
      </c>
      <c r="H1353" t="s">
        <v>11</v>
      </c>
      <c r="I1353">
        <f t="shared" si="21"/>
        <v>182</v>
      </c>
      <c r="J1353" t="str">
        <f>VLOOKUP(B1353,Лист4!B:M,6,1)</f>
        <v>Bacteria</v>
      </c>
      <c r="K1353" t="str">
        <f>VLOOKUP(B1353,Лист4!B:M,7,1)</f>
        <v xml:space="preserve"> Proteobacteria</v>
      </c>
      <c r="L1353" t="str">
        <f>VLOOKUP(B1353,Лист4!B:M,8,1)</f>
        <v xml:space="preserve"> Gammaproteobacteria</v>
      </c>
      <c r="M1353" t="str">
        <f>VLOOKUP(B1353,Лист4!B:M,9,1)</f>
        <v xml:space="preserve"> Enterobacteriales</v>
      </c>
      <c r="N1353" t="str">
        <f>VLOOKUP(B1353,Лист4!B:M,10,1)</f>
        <v>Enterobacteriaceae</v>
      </c>
      <c r="O1353" t="str">
        <f>VLOOKUP(B1353,Лист4!B:M,11,1)</f>
        <v xml:space="preserve"> Salmonella.</v>
      </c>
      <c r="P1353">
        <f>VLOOKUP(B1353,Лист4!B:M,12,1)</f>
        <v>0</v>
      </c>
      <c r="Q1353">
        <f>VLOOKUP(B1353,Лист4!B:N,13,1)</f>
        <v>0</v>
      </c>
    </row>
    <row r="1354" spans="1:17" x14ac:dyDescent="0.25">
      <c r="A1354" t="s">
        <v>1798</v>
      </c>
      <c r="B1354" t="s">
        <v>1799</v>
      </c>
      <c r="C1354">
        <v>215</v>
      </c>
      <c r="D1354" t="s">
        <v>10</v>
      </c>
      <c r="E1354">
        <v>34</v>
      </c>
      <c r="F1354">
        <v>215</v>
      </c>
      <c r="G1354">
        <v>1239</v>
      </c>
      <c r="H1354" t="s">
        <v>11</v>
      </c>
      <c r="I1354">
        <f t="shared" si="21"/>
        <v>182</v>
      </c>
      <c r="J1354" t="str">
        <f>VLOOKUP(B1354,Лист4!B:M,6,1)</f>
        <v>Bacteria</v>
      </c>
      <c r="K1354" t="str">
        <f>VLOOKUP(B1354,Лист4!B:M,7,1)</f>
        <v xml:space="preserve"> Proteobacteria</v>
      </c>
      <c r="L1354" t="str">
        <f>VLOOKUP(B1354,Лист4!B:M,8,1)</f>
        <v xml:space="preserve"> Gammaproteobacteria</v>
      </c>
      <c r="M1354" t="str">
        <f>VLOOKUP(B1354,Лист4!B:M,9,1)</f>
        <v xml:space="preserve"> Enterobacteriales</v>
      </c>
      <c r="N1354" t="str">
        <f>VLOOKUP(B1354,Лист4!B:M,10,1)</f>
        <v>Enterobacteriaceae</v>
      </c>
      <c r="O1354" t="str">
        <f>VLOOKUP(B1354,Лист4!B:M,11,1)</f>
        <v xml:space="preserve"> Salmonella.</v>
      </c>
      <c r="P1354">
        <f>VLOOKUP(B1354,Лист4!B:M,12,1)</f>
        <v>0</v>
      </c>
      <c r="Q1354">
        <f>VLOOKUP(B1354,Лист4!B:N,13,1)</f>
        <v>0</v>
      </c>
    </row>
    <row r="1355" spans="1:17" x14ac:dyDescent="0.25">
      <c r="A1355" t="s">
        <v>1800</v>
      </c>
      <c r="B1355" t="s">
        <v>1801</v>
      </c>
      <c r="C1355">
        <v>215</v>
      </c>
      <c r="D1355" t="s">
        <v>10</v>
      </c>
      <c r="E1355">
        <v>34</v>
      </c>
      <c r="F1355">
        <v>215</v>
      </c>
      <c r="G1355">
        <v>1239</v>
      </c>
      <c r="H1355" t="s">
        <v>11</v>
      </c>
      <c r="I1355">
        <f t="shared" si="21"/>
        <v>182</v>
      </c>
      <c r="J1355" t="str">
        <f>VLOOKUP(B1355,Лист4!B:M,6,1)</f>
        <v>Bacteria</v>
      </c>
      <c r="K1355" t="str">
        <f>VLOOKUP(B1355,Лист4!B:M,7,1)</f>
        <v xml:space="preserve"> Proteobacteria</v>
      </c>
      <c r="L1355" t="str">
        <f>VLOOKUP(B1355,Лист4!B:M,8,1)</f>
        <v xml:space="preserve"> Gammaproteobacteria</v>
      </c>
      <c r="M1355" t="str">
        <f>VLOOKUP(B1355,Лист4!B:M,9,1)</f>
        <v xml:space="preserve"> Enterobacteriales</v>
      </c>
      <c r="N1355" t="str">
        <f>VLOOKUP(B1355,Лист4!B:M,10,1)</f>
        <v>Enterobacteriaceae</v>
      </c>
      <c r="O1355" t="str">
        <f>VLOOKUP(B1355,Лист4!B:M,11,1)</f>
        <v xml:space="preserve"> Salmonella.</v>
      </c>
      <c r="P1355">
        <f>VLOOKUP(B1355,Лист4!B:M,12,1)</f>
        <v>0</v>
      </c>
      <c r="Q1355">
        <f>VLOOKUP(B1355,Лист4!B:N,13,1)</f>
        <v>0</v>
      </c>
    </row>
    <row r="1356" spans="1:17" x14ac:dyDescent="0.25">
      <c r="A1356" t="s">
        <v>1802</v>
      </c>
      <c r="B1356" t="s">
        <v>1803</v>
      </c>
      <c r="C1356">
        <v>215</v>
      </c>
      <c r="D1356" t="s">
        <v>10</v>
      </c>
      <c r="E1356">
        <v>34</v>
      </c>
      <c r="F1356">
        <v>215</v>
      </c>
      <c r="G1356">
        <v>1239</v>
      </c>
      <c r="H1356" t="s">
        <v>11</v>
      </c>
      <c r="I1356">
        <f t="shared" si="21"/>
        <v>182</v>
      </c>
      <c r="J1356" t="str">
        <f>VLOOKUP(B1356,Лист4!B:M,6,1)</f>
        <v>Bacteria</v>
      </c>
      <c r="K1356" t="str">
        <f>VLOOKUP(B1356,Лист4!B:M,7,1)</f>
        <v xml:space="preserve"> Proteobacteria</v>
      </c>
      <c r="L1356" t="str">
        <f>VLOOKUP(B1356,Лист4!B:M,8,1)</f>
        <v xml:space="preserve"> Gammaproteobacteria</v>
      </c>
      <c r="M1356" t="str">
        <f>VLOOKUP(B1356,Лист4!B:M,9,1)</f>
        <v xml:space="preserve"> Enterobacteriales</v>
      </c>
      <c r="N1356" t="str">
        <f>VLOOKUP(B1356,Лист4!B:M,10,1)</f>
        <v>Enterobacteriaceae</v>
      </c>
      <c r="O1356" t="str">
        <f>VLOOKUP(B1356,Лист4!B:M,11,1)</f>
        <v xml:space="preserve"> Salmonella.</v>
      </c>
      <c r="P1356">
        <f>VLOOKUP(B1356,Лист4!B:M,12,1)</f>
        <v>0</v>
      </c>
      <c r="Q1356">
        <f>VLOOKUP(B1356,Лист4!B:N,13,1)</f>
        <v>0</v>
      </c>
    </row>
    <row r="1357" spans="1:17" x14ac:dyDescent="0.25">
      <c r="A1357" t="s">
        <v>1804</v>
      </c>
      <c r="B1357" t="s">
        <v>1805</v>
      </c>
      <c r="C1357">
        <v>216</v>
      </c>
      <c r="D1357" t="s">
        <v>10</v>
      </c>
      <c r="E1357">
        <v>35</v>
      </c>
      <c r="F1357">
        <v>216</v>
      </c>
      <c r="G1357">
        <v>1239</v>
      </c>
      <c r="H1357" t="s">
        <v>11</v>
      </c>
      <c r="I1357">
        <f t="shared" si="21"/>
        <v>182</v>
      </c>
      <c r="J1357" t="str">
        <f>VLOOKUP(B1357,Лист4!B:M,6,1)</f>
        <v>Bacteria</v>
      </c>
      <c r="K1357" t="str">
        <f>VLOOKUP(B1357,Лист4!B:M,7,1)</f>
        <v xml:space="preserve"> Proteobacteria</v>
      </c>
      <c r="L1357" t="str">
        <f>VLOOKUP(B1357,Лист4!B:M,8,1)</f>
        <v xml:space="preserve"> Gammaproteobacteria</v>
      </c>
      <c r="M1357" t="str">
        <f>VLOOKUP(B1357,Лист4!B:M,9,1)</f>
        <v xml:space="preserve"> Enterobacteriales</v>
      </c>
      <c r="N1357" t="str">
        <f>VLOOKUP(B1357,Лист4!B:M,10,1)</f>
        <v>Enterobacteriaceae</v>
      </c>
      <c r="O1357" t="str">
        <f>VLOOKUP(B1357,Лист4!B:M,11,1)</f>
        <v xml:space="preserve"> Salmonella.</v>
      </c>
      <c r="P1357">
        <f>VLOOKUP(B1357,Лист4!B:M,12,1)</f>
        <v>0</v>
      </c>
      <c r="Q1357">
        <f>VLOOKUP(B1357,Лист4!B:N,13,1)</f>
        <v>0</v>
      </c>
    </row>
    <row r="1358" spans="1:17" x14ac:dyDescent="0.25">
      <c r="A1358" t="s">
        <v>1806</v>
      </c>
      <c r="B1358" t="s">
        <v>1807</v>
      </c>
      <c r="C1358">
        <v>215</v>
      </c>
      <c r="D1358" t="s">
        <v>10</v>
      </c>
      <c r="E1358">
        <v>34</v>
      </c>
      <c r="F1358">
        <v>215</v>
      </c>
      <c r="G1358">
        <v>1239</v>
      </c>
      <c r="H1358" t="s">
        <v>11</v>
      </c>
      <c r="I1358">
        <f t="shared" si="21"/>
        <v>182</v>
      </c>
      <c r="J1358" t="str">
        <f>VLOOKUP(B1358,Лист4!B:M,6,1)</f>
        <v>Bacteria</v>
      </c>
      <c r="K1358" t="str">
        <f>VLOOKUP(B1358,Лист4!B:M,7,1)</f>
        <v xml:space="preserve"> Proteobacteria</v>
      </c>
      <c r="L1358" t="str">
        <f>VLOOKUP(B1358,Лист4!B:M,8,1)</f>
        <v xml:space="preserve"> Gammaproteobacteria</v>
      </c>
      <c r="M1358" t="str">
        <f>VLOOKUP(B1358,Лист4!B:M,9,1)</f>
        <v xml:space="preserve"> Enterobacteriales</v>
      </c>
      <c r="N1358" t="str">
        <f>VLOOKUP(B1358,Лист4!B:M,10,1)</f>
        <v>Enterobacteriaceae</v>
      </c>
      <c r="O1358" t="str">
        <f>VLOOKUP(B1358,Лист4!B:M,11,1)</f>
        <v xml:space="preserve"> Salmonella.</v>
      </c>
      <c r="P1358">
        <f>VLOOKUP(B1358,Лист4!B:M,12,1)</f>
        <v>0</v>
      </c>
      <c r="Q1358">
        <f>VLOOKUP(B1358,Лист4!B:N,13,1)</f>
        <v>0</v>
      </c>
    </row>
    <row r="1359" spans="1:17" x14ac:dyDescent="0.25">
      <c r="A1359" t="s">
        <v>1808</v>
      </c>
      <c r="B1359" t="s">
        <v>1809</v>
      </c>
      <c r="C1359">
        <v>203</v>
      </c>
      <c r="D1359" t="s">
        <v>10</v>
      </c>
      <c r="E1359">
        <v>22</v>
      </c>
      <c r="F1359">
        <v>203</v>
      </c>
      <c r="G1359">
        <v>1239</v>
      </c>
      <c r="H1359" t="s">
        <v>11</v>
      </c>
      <c r="I1359">
        <f t="shared" si="21"/>
        <v>182</v>
      </c>
      <c r="J1359" t="str">
        <f>VLOOKUP(B1359,Лист4!B:M,6,1)</f>
        <v>Bacteria</v>
      </c>
      <c r="K1359" t="str">
        <f>VLOOKUP(B1359,Лист4!B:M,7,1)</f>
        <v xml:space="preserve"> Proteobacteria</v>
      </c>
      <c r="L1359" t="str">
        <f>VLOOKUP(B1359,Лист4!B:M,8,1)</f>
        <v xml:space="preserve"> Gammaproteobacteria</v>
      </c>
      <c r="M1359" t="str">
        <f>VLOOKUP(B1359,Лист4!B:M,9,1)</f>
        <v xml:space="preserve"> Enterobacteriales</v>
      </c>
      <c r="N1359" t="str">
        <f>VLOOKUP(B1359,Лист4!B:M,10,1)</f>
        <v>Enterobacteriaceae</v>
      </c>
      <c r="O1359" t="str">
        <f>VLOOKUP(B1359,Лист4!B:M,11,1)</f>
        <v xml:space="preserve"> Yokenella.</v>
      </c>
      <c r="P1359">
        <f>VLOOKUP(B1359,Лист4!B:M,12,1)</f>
        <v>0</v>
      </c>
      <c r="Q1359">
        <f>VLOOKUP(B1359,Лист4!B:N,13,1)</f>
        <v>0</v>
      </c>
    </row>
    <row r="1360" spans="1:17" x14ac:dyDescent="0.25">
      <c r="A1360" t="s">
        <v>1810</v>
      </c>
      <c r="B1360" t="s">
        <v>1811</v>
      </c>
      <c r="C1360">
        <v>516</v>
      </c>
      <c r="D1360" t="s">
        <v>14</v>
      </c>
      <c r="E1360">
        <v>35</v>
      </c>
      <c r="F1360">
        <v>321</v>
      </c>
      <c r="G1360">
        <v>7592</v>
      </c>
      <c r="H1360" t="s">
        <v>15</v>
      </c>
      <c r="I1360">
        <f t="shared" si="21"/>
        <v>287</v>
      </c>
      <c r="J1360" t="str">
        <f>VLOOKUP(B1360,Лист4!B:M,6,1)</f>
        <v>Bacteria</v>
      </c>
      <c r="K1360" t="str">
        <f>VLOOKUP(B1360,Лист4!B:M,7,1)</f>
        <v xml:space="preserve"> Firmicutes</v>
      </c>
      <c r="L1360" t="str">
        <f>VLOOKUP(B1360,Лист4!B:M,8,1)</f>
        <v xml:space="preserve"> Bacilli</v>
      </c>
      <c r="M1360" t="str">
        <f>VLOOKUP(B1360,Лист4!B:M,9,1)</f>
        <v xml:space="preserve"> Bacillales</v>
      </c>
      <c r="N1360" t="str">
        <f>VLOOKUP(B1360,Лист4!B:M,10,1)</f>
        <v xml:space="preserve"> Staphylococcus.</v>
      </c>
      <c r="O1360">
        <f>VLOOKUP(B1360,Лист4!B:M,11,1)</f>
        <v>0</v>
      </c>
      <c r="P1360">
        <f>VLOOKUP(B1360,Лист4!B:M,12,1)</f>
        <v>0</v>
      </c>
      <c r="Q1360">
        <f>VLOOKUP(B1360,Лист4!B:N,13,1)</f>
        <v>0</v>
      </c>
    </row>
    <row r="1361" spans="1:17" x14ac:dyDescent="0.25">
      <c r="A1361" t="s">
        <v>1810</v>
      </c>
      <c r="B1361" t="s">
        <v>1811</v>
      </c>
      <c r="C1361">
        <v>516</v>
      </c>
      <c r="D1361" t="s">
        <v>10</v>
      </c>
      <c r="E1361">
        <v>335</v>
      </c>
      <c r="F1361">
        <v>516</v>
      </c>
      <c r="G1361">
        <v>1239</v>
      </c>
      <c r="H1361" t="s">
        <v>11</v>
      </c>
      <c r="I1361">
        <f t="shared" si="21"/>
        <v>182</v>
      </c>
      <c r="J1361" t="str">
        <f>VLOOKUP(B1361,Лист4!B:M,6,1)</f>
        <v>Bacteria</v>
      </c>
      <c r="K1361" t="str">
        <f>VLOOKUP(B1361,Лист4!B:M,7,1)</f>
        <v xml:space="preserve"> Firmicutes</v>
      </c>
      <c r="L1361" t="str">
        <f>VLOOKUP(B1361,Лист4!B:M,8,1)</f>
        <v xml:space="preserve"> Bacilli</v>
      </c>
      <c r="M1361" t="str">
        <f>VLOOKUP(B1361,Лист4!B:M,9,1)</f>
        <v xml:space="preserve"> Bacillales</v>
      </c>
      <c r="N1361" t="str">
        <f>VLOOKUP(B1361,Лист4!B:M,10,1)</f>
        <v xml:space="preserve"> Staphylococcus.</v>
      </c>
      <c r="O1361">
        <f>VLOOKUP(B1361,Лист4!B:M,11,1)</f>
        <v>0</v>
      </c>
      <c r="P1361">
        <f>VLOOKUP(B1361,Лист4!B:M,12,1)</f>
        <v>0</v>
      </c>
      <c r="Q1361">
        <f>VLOOKUP(B1361,Лист4!B:N,13,1)</f>
        <v>0</v>
      </c>
    </row>
    <row r="1362" spans="1:17" x14ac:dyDescent="0.25">
      <c r="A1362" t="s">
        <v>1812</v>
      </c>
      <c r="B1362" t="s">
        <v>1813</v>
      </c>
      <c r="C1362">
        <v>515</v>
      </c>
      <c r="D1362" t="s">
        <v>14</v>
      </c>
      <c r="E1362">
        <v>35</v>
      </c>
      <c r="F1362">
        <v>320</v>
      </c>
      <c r="G1362">
        <v>7592</v>
      </c>
      <c r="H1362" t="s">
        <v>15</v>
      </c>
      <c r="I1362">
        <f t="shared" si="21"/>
        <v>286</v>
      </c>
      <c r="J1362" t="str">
        <f>VLOOKUP(B1362,Лист4!B:M,6,1)</f>
        <v>Bacteria</v>
      </c>
      <c r="K1362" t="str">
        <f>VLOOKUP(B1362,Лист4!B:M,7,1)</f>
        <v xml:space="preserve"> Firmicutes</v>
      </c>
      <c r="L1362" t="str">
        <f>VLOOKUP(B1362,Лист4!B:M,8,1)</f>
        <v xml:space="preserve"> Bacilli</v>
      </c>
      <c r="M1362" t="str">
        <f>VLOOKUP(B1362,Лист4!B:M,9,1)</f>
        <v xml:space="preserve"> Bacillales</v>
      </c>
      <c r="N1362" t="str">
        <f>VLOOKUP(B1362,Лист4!B:M,10,1)</f>
        <v xml:space="preserve"> Staphylococcus.</v>
      </c>
      <c r="O1362">
        <f>VLOOKUP(B1362,Лист4!B:M,11,1)</f>
        <v>0</v>
      </c>
      <c r="P1362">
        <f>VLOOKUP(B1362,Лист4!B:M,12,1)</f>
        <v>0</v>
      </c>
      <c r="Q1362">
        <f>VLOOKUP(B1362,Лист4!B:N,13,1)</f>
        <v>0</v>
      </c>
    </row>
    <row r="1363" spans="1:17" x14ac:dyDescent="0.25">
      <c r="A1363" t="s">
        <v>1812</v>
      </c>
      <c r="B1363" t="s">
        <v>1813</v>
      </c>
      <c r="C1363">
        <v>515</v>
      </c>
      <c r="D1363" t="s">
        <v>10</v>
      </c>
      <c r="E1363">
        <v>334</v>
      </c>
      <c r="F1363">
        <v>515</v>
      </c>
      <c r="G1363">
        <v>1239</v>
      </c>
      <c r="H1363" t="s">
        <v>11</v>
      </c>
      <c r="I1363">
        <f t="shared" si="21"/>
        <v>182</v>
      </c>
      <c r="J1363" t="str">
        <f>VLOOKUP(B1363,Лист4!B:M,6,1)</f>
        <v>Bacteria</v>
      </c>
      <c r="K1363" t="str">
        <f>VLOOKUP(B1363,Лист4!B:M,7,1)</f>
        <v xml:space="preserve"> Firmicutes</v>
      </c>
      <c r="L1363" t="str">
        <f>VLOOKUP(B1363,Лист4!B:M,8,1)</f>
        <v xml:space="preserve"> Bacilli</v>
      </c>
      <c r="M1363" t="str">
        <f>VLOOKUP(B1363,Лист4!B:M,9,1)</f>
        <v xml:space="preserve"> Bacillales</v>
      </c>
      <c r="N1363" t="str">
        <f>VLOOKUP(B1363,Лист4!B:M,10,1)</f>
        <v xml:space="preserve"> Staphylococcus.</v>
      </c>
      <c r="O1363">
        <f>VLOOKUP(B1363,Лист4!B:M,11,1)</f>
        <v>0</v>
      </c>
      <c r="P1363">
        <f>VLOOKUP(B1363,Лист4!B:M,12,1)</f>
        <v>0</v>
      </c>
      <c r="Q1363">
        <f>VLOOKUP(B1363,Лист4!B:N,13,1)</f>
        <v>0</v>
      </c>
    </row>
    <row r="1364" spans="1:17" x14ac:dyDescent="0.25">
      <c r="A1364" t="s">
        <v>1814</v>
      </c>
      <c r="B1364" t="s">
        <v>1815</v>
      </c>
      <c r="C1364">
        <v>516</v>
      </c>
      <c r="D1364" t="s">
        <v>14</v>
      </c>
      <c r="E1364">
        <v>35</v>
      </c>
      <c r="F1364">
        <v>321</v>
      </c>
      <c r="G1364">
        <v>7592</v>
      </c>
      <c r="H1364" t="s">
        <v>15</v>
      </c>
      <c r="I1364">
        <f t="shared" si="21"/>
        <v>287</v>
      </c>
      <c r="J1364" t="str">
        <f>VLOOKUP(B1364,Лист4!B:M,6,1)</f>
        <v>Bacteria</v>
      </c>
      <c r="K1364" t="str">
        <f>VLOOKUP(B1364,Лист4!B:M,7,1)</f>
        <v xml:space="preserve"> Firmicutes</v>
      </c>
      <c r="L1364" t="str">
        <f>VLOOKUP(B1364,Лист4!B:M,8,1)</f>
        <v xml:space="preserve"> Bacilli</v>
      </c>
      <c r="M1364" t="str">
        <f>VLOOKUP(B1364,Лист4!B:M,9,1)</f>
        <v xml:space="preserve"> Bacillales</v>
      </c>
      <c r="N1364" t="str">
        <f>VLOOKUP(B1364,Лист4!B:M,10,1)</f>
        <v xml:space="preserve"> Staphylococcus.</v>
      </c>
      <c r="O1364">
        <f>VLOOKUP(B1364,Лист4!B:M,11,1)</f>
        <v>0</v>
      </c>
      <c r="P1364">
        <f>VLOOKUP(B1364,Лист4!B:M,12,1)</f>
        <v>0</v>
      </c>
      <c r="Q1364">
        <f>VLOOKUP(B1364,Лист4!B:N,13,1)</f>
        <v>0</v>
      </c>
    </row>
    <row r="1365" spans="1:17" x14ac:dyDescent="0.25">
      <c r="A1365" t="s">
        <v>1814</v>
      </c>
      <c r="B1365" t="s">
        <v>1815</v>
      </c>
      <c r="C1365">
        <v>516</v>
      </c>
      <c r="D1365" t="s">
        <v>10</v>
      </c>
      <c r="E1365">
        <v>335</v>
      </c>
      <c r="F1365">
        <v>516</v>
      </c>
      <c r="G1365">
        <v>1239</v>
      </c>
      <c r="H1365" t="s">
        <v>11</v>
      </c>
      <c r="I1365">
        <f t="shared" si="21"/>
        <v>182</v>
      </c>
      <c r="J1365" t="str">
        <f>VLOOKUP(B1365,Лист4!B:M,6,1)</f>
        <v>Bacteria</v>
      </c>
      <c r="K1365" t="str">
        <f>VLOOKUP(B1365,Лист4!B:M,7,1)</f>
        <v xml:space="preserve"> Firmicutes</v>
      </c>
      <c r="L1365" t="str">
        <f>VLOOKUP(B1365,Лист4!B:M,8,1)</f>
        <v xml:space="preserve"> Bacilli</v>
      </c>
      <c r="M1365" t="str">
        <f>VLOOKUP(B1365,Лист4!B:M,9,1)</f>
        <v xml:space="preserve"> Bacillales</v>
      </c>
      <c r="N1365" t="str">
        <f>VLOOKUP(B1365,Лист4!B:M,10,1)</f>
        <v xml:space="preserve"> Staphylococcus.</v>
      </c>
      <c r="O1365">
        <f>VLOOKUP(B1365,Лист4!B:M,11,1)</f>
        <v>0</v>
      </c>
      <c r="P1365">
        <f>VLOOKUP(B1365,Лист4!B:M,12,1)</f>
        <v>0</v>
      </c>
      <c r="Q1365">
        <f>VLOOKUP(B1365,Лист4!B:N,13,1)</f>
        <v>0</v>
      </c>
    </row>
    <row r="1366" spans="1:17" x14ac:dyDescent="0.25">
      <c r="A1366" t="s">
        <v>1816</v>
      </c>
      <c r="B1366" t="s">
        <v>1817</v>
      </c>
      <c r="C1366">
        <v>515</v>
      </c>
      <c r="D1366" t="s">
        <v>14</v>
      </c>
      <c r="E1366">
        <v>35</v>
      </c>
      <c r="F1366">
        <v>320</v>
      </c>
      <c r="G1366">
        <v>7592</v>
      </c>
      <c r="H1366" t="s">
        <v>15</v>
      </c>
      <c r="I1366">
        <f t="shared" si="21"/>
        <v>286</v>
      </c>
      <c r="J1366" t="str">
        <f>VLOOKUP(B1366,Лист4!B:M,6,1)</f>
        <v>Bacteria</v>
      </c>
      <c r="K1366" t="str">
        <f>VLOOKUP(B1366,Лист4!B:M,7,1)</f>
        <v xml:space="preserve"> Firmicutes</v>
      </c>
      <c r="L1366" t="str">
        <f>VLOOKUP(B1366,Лист4!B:M,8,1)</f>
        <v xml:space="preserve"> Bacilli</v>
      </c>
      <c r="M1366" t="str">
        <f>VLOOKUP(B1366,Лист4!B:M,9,1)</f>
        <v xml:space="preserve"> Bacillales</v>
      </c>
      <c r="N1366" t="str">
        <f>VLOOKUP(B1366,Лист4!B:M,10,1)</f>
        <v xml:space="preserve"> Staphylococcus.</v>
      </c>
      <c r="O1366">
        <f>VLOOKUP(B1366,Лист4!B:M,11,1)</f>
        <v>0</v>
      </c>
      <c r="P1366">
        <f>VLOOKUP(B1366,Лист4!B:M,12,1)</f>
        <v>0</v>
      </c>
      <c r="Q1366">
        <f>VLOOKUP(B1366,Лист4!B:N,13,1)</f>
        <v>0</v>
      </c>
    </row>
    <row r="1367" spans="1:17" x14ac:dyDescent="0.25">
      <c r="A1367" t="s">
        <v>1816</v>
      </c>
      <c r="B1367" t="s">
        <v>1817</v>
      </c>
      <c r="C1367">
        <v>515</v>
      </c>
      <c r="D1367" t="s">
        <v>10</v>
      </c>
      <c r="E1367">
        <v>334</v>
      </c>
      <c r="F1367">
        <v>515</v>
      </c>
      <c r="G1367">
        <v>1239</v>
      </c>
      <c r="H1367" t="s">
        <v>11</v>
      </c>
      <c r="I1367">
        <f t="shared" si="21"/>
        <v>182</v>
      </c>
      <c r="J1367" t="str">
        <f>VLOOKUP(B1367,Лист4!B:M,6,1)</f>
        <v>Bacteria</v>
      </c>
      <c r="K1367" t="str">
        <f>VLOOKUP(B1367,Лист4!B:M,7,1)</f>
        <v xml:space="preserve"> Firmicutes</v>
      </c>
      <c r="L1367" t="str">
        <f>VLOOKUP(B1367,Лист4!B:M,8,1)</f>
        <v xml:space="preserve"> Bacilli</v>
      </c>
      <c r="M1367" t="str">
        <f>VLOOKUP(B1367,Лист4!B:M,9,1)</f>
        <v xml:space="preserve"> Bacillales</v>
      </c>
      <c r="N1367" t="str">
        <f>VLOOKUP(B1367,Лист4!B:M,10,1)</f>
        <v xml:space="preserve"> Staphylococcus.</v>
      </c>
      <c r="O1367">
        <f>VLOOKUP(B1367,Лист4!B:M,11,1)</f>
        <v>0</v>
      </c>
      <c r="P1367">
        <f>VLOOKUP(B1367,Лист4!B:M,12,1)</f>
        <v>0</v>
      </c>
      <c r="Q1367">
        <f>VLOOKUP(B1367,Лист4!B:N,13,1)</f>
        <v>0</v>
      </c>
    </row>
    <row r="1368" spans="1:17" x14ac:dyDescent="0.25">
      <c r="A1368" t="s">
        <v>1818</v>
      </c>
      <c r="B1368" t="s">
        <v>1819</v>
      </c>
      <c r="C1368">
        <v>515</v>
      </c>
      <c r="D1368" t="s">
        <v>14</v>
      </c>
      <c r="E1368">
        <v>35</v>
      </c>
      <c r="F1368">
        <v>320</v>
      </c>
      <c r="G1368">
        <v>7592</v>
      </c>
      <c r="H1368" t="s">
        <v>15</v>
      </c>
      <c r="I1368">
        <f t="shared" si="21"/>
        <v>286</v>
      </c>
      <c r="J1368" t="str">
        <f>VLOOKUP(B1368,Лист4!B:M,6,1)</f>
        <v>Bacteria</v>
      </c>
      <c r="K1368" t="str">
        <f>VLOOKUP(B1368,Лист4!B:M,7,1)</f>
        <v xml:space="preserve"> Firmicutes</v>
      </c>
      <c r="L1368" t="str">
        <f>VLOOKUP(B1368,Лист4!B:M,8,1)</f>
        <v xml:space="preserve"> Bacilli</v>
      </c>
      <c r="M1368" t="str">
        <f>VLOOKUP(B1368,Лист4!B:M,9,1)</f>
        <v xml:space="preserve"> Bacillales</v>
      </c>
      <c r="N1368" t="str">
        <f>VLOOKUP(B1368,Лист4!B:M,10,1)</f>
        <v xml:space="preserve"> Staphylococcus.</v>
      </c>
      <c r="O1368">
        <f>VLOOKUP(B1368,Лист4!B:M,11,1)</f>
        <v>0</v>
      </c>
      <c r="P1368">
        <f>VLOOKUP(B1368,Лист4!B:M,12,1)</f>
        <v>0</v>
      </c>
      <c r="Q1368">
        <f>VLOOKUP(B1368,Лист4!B:N,13,1)</f>
        <v>0</v>
      </c>
    </row>
    <row r="1369" spans="1:17" x14ac:dyDescent="0.25">
      <c r="A1369" t="s">
        <v>1818</v>
      </c>
      <c r="B1369" t="s">
        <v>1819</v>
      </c>
      <c r="C1369">
        <v>515</v>
      </c>
      <c r="D1369" t="s">
        <v>10</v>
      </c>
      <c r="E1369">
        <v>334</v>
      </c>
      <c r="F1369">
        <v>515</v>
      </c>
      <c r="G1369">
        <v>1239</v>
      </c>
      <c r="H1369" t="s">
        <v>11</v>
      </c>
      <c r="I1369">
        <f t="shared" si="21"/>
        <v>182</v>
      </c>
      <c r="J1369" t="str">
        <f>VLOOKUP(B1369,Лист4!B:M,6,1)</f>
        <v>Bacteria</v>
      </c>
      <c r="K1369" t="str">
        <f>VLOOKUP(B1369,Лист4!B:M,7,1)</f>
        <v xml:space="preserve"> Firmicutes</v>
      </c>
      <c r="L1369" t="str">
        <f>VLOOKUP(B1369,Лист4!B:M,8,1)</f>
        <v xml:space="preserve"> Bacilli</v>
      </c>
      <c r="M1369" t="str">
        <f>VLOOKUP(B1369,Лист4!B:M,9,1)</f>
        <v xml:space="preserve"> Bacillales</v>
      </c>
      <c r="N1369" t="str">
        <f>VLOOKUP(B1369,Лист4!B:M,10,1)</f>
        <v xml:space="preserve"> Staphylococcus.</v>
      </c>
      <c r="O1369">
        <f>VLOOKUP(B1369,Лист4!B:M,11,1)</f>
        <v>0</v>
      </c>
      <c r="P1369">
        <f>VLOOKUP(B1369,Лист4!B:M,12,1)</f>
        <v>0</v>
      </c>
      <c r="Q1369">
        <f>VLOOKUP(B1369,Лист4!B:N,13,1)</f>
        <v>0</v>
      </c>
    </row>
    <row r="1370" spans="1:17" x14ac:dyDescent="0.25">
      <c r="A1370" t="s">
        <v>1820</v>
      </c>
      <c r="B1370" t="s">
        <v>1821</v>
      </c>
      <c r="C1370">
        <v>515</v>
      </c>
      <c r="D1370" t="s">
        <v>14</v>
      </c>
      <c r="E1370">
        <v>35</v>
      </c>
      <c r="F1370">
        <v>320</v>
      </c>
      <c r="G1370">
        <v>7592</v>
      </c>
      <c r="H1370" t="s">
        <v>15</v>
      </c>
      <c r="I1370">
        <f t="shared" si="21"/>
        <v>286</v>
      </c>
      <c r="J1370" t="str">
        <f>VLOOKUP(B1370,Лист4!B:M,6,1)</f>
        <v>Bacteria</v>
      </c>
      <c r="K1370" t="str">
        <f>VLOOKUP(B1370,Лист4!B:M,7,1)</f>
        <v xml:space="preserve"> Firmicutes</v>
      </c>
      <c r="L1370" t="str">
        <f>VLOOKUP(B1370,Лист4!B:M,8,1)</f>
        <v xml:space="preserve"> Bacilli</v>
      </c>
      <c r="M1370" t="str">
        <f>VLOOKUP(B1370,Лист4!B:M,9,1)</f>
        <v xml:space="preserve"> Bacillales</v>
      </c>
      <c r="N1370" t="str">
        <f>VLOOKUP(B1370,Лист4!B:M,10,1)</f>
        <v xml:space="preserve"> Staphylococcus.</v>
      </c>
      <c r="O1370">
        <f>VLOOKUP(B1370,Лист4!B:M,11,1)</f>
        <v>0</v>
      </c>
      <c r="P1370">
        <f>VLOOKUP(B1370,Лист4!B:M,12,1)</f>
        <v>0</v>
      </c>
      <c r="Q1370">
        <f>VLOOKUP(B1370,Лист4!B:N,13,1)</f>
        <v>0</v>
      </c>
    </row>
    <row r="1371" spans="1:17" x14ac:dyDescent="0.25">
      <c r="A1371" t="s">
        <v>1820</v>
      </c>
      <c r="B1371" t="s">
        <v>1821</v>
      </c>
      <c r="C1371">
        <v>515</v>
      </c>
      <c r="D1371" t="s">
        <v>10</v>
      </c>
      <c r="E1371">
        <v>334</v>
      </c>
      <c r="F1371">
        <v>515</v>
      </c>
      <c r="G1371">
        <v>1239</v>
      </c>
      <c r="H1371" t="s">
        <v>11</v>
      </c>
      <c r="I1371">
        <f t="shared" si="21"/>
        <v>182</v>
      </c>
      <c r="J1371" t="str">
        <f>VLOOKUP(B1371,Лист4!B:M,6,1)</f>
        <v>Bacteria</v>
      </c>
      <c r="K1371" t="str">
        <f>VLOOKUP(B1371,Лист4!B:M,7,1)</f>
        <v xml:space="preserve"> Firmicutes</v>
      </c>
      <c r="L1371" t="str">
        <f>VLOOKUP(B1371,Лист4!B:M,8,1)</f>
        <v xml:space="preserve"> Bacilli</v>
      </c>
      <c r="M1371" t="str">
        <f>VLOOKUP(B1371,Лист4!B:M,9,1)</f>
        <v xml:space="preserve"> Bacillales</v>
      </c>
      <c r="N1371" t="str">
        <f>VLOOKUP(B1371,Лист4!B:M,10,1)</f>
        <v xml:space="preserve"> Staphylococcus.</v>
      </c>
      <c r="O1371">
        <f>VLOOKUP(B1371,Лист4!B:M,11,1)</f>
        <v>0</v>
      </c>
      <c r="P1371">
        <f>VLOOKUP(B1371,Лист4!B:M,12,1)</f>
        <v>0</v>
      </c>
      <c r="Q1371">
        <f>VLOOKUP(B1371,Лист4!B:N,13,1)</f>
        <v>0</v>
      </c>
    </row>
    <row r="1372" spans="1:17" x14ac:dyDescent="0.25">
      <c r="A1372" t="s">
        <v>1822</v>
      </c>
      <c r="B1372" t="s">
        <v>1823</v>
      </c>
      <c r="C1372">
        <v>516</v>
      </c>
      <c r="D1372" t="s">
        <v>14</v>
      </c>
      <c r="E1372">
        <v>35</v>
      </c>
      <c r="F1372">
        <v>321</v>
      </c>
      <c r="G1372">
        <v>7592</v>
      </c>
      <c r="H1372" t="s">
        <v>15</v>
      </c>
      <c r="I1372">
        <f t="shared" si="21"/>
        <v>287</v>
      </c>
      <c r="J1372" t="str">
        <f>VLOOKUP(B1372,Лист4!B:M,6,1)</f>
        <v>Bacteria</v>
      </c>
      <c r="K1372" t="str">
        <f>VLOOKUP(B1372,Лист4!B:M,7,1)</f>
        <v xml:space="preserve"> Firmicutes</v>
      </c>
      <c r="L1372" t="str">
        <f>VLOOKUP(B1372,Лист4!B:M,8,1)</f>
        <v xml:space="preserve"> Bacilli</v>
      </c>
      <c r="M1372" t="str">
        <f>VLOOKUP(B1372,Лист4!B:M,9,1)</f>
        <v xml:space="preserve"> Bacillales</v>
      </c>
      <c r="N1372" t="str">
        <f>VLOOKUP(B1372,Лист4!B:M,10,1)</f>
        <v xml:space="preserve"> Staphylococcus.</v>
      </c>
      <c r="O1372">
        <f>VLOOKUP(B1372,Лист4!B:M,11,1)</f>
        <v>0</v>
      </c>
      <c r="P1372">
        <f>VLOOKUP(B1372,Лист4!B:M,12,1)</f>
        <v>0</v>
      </c>
      <c r="Q1372">
        <f>VLOOKUP(B1372,Лист4!B:N,13,1)</f>
        <v>0</v>
      </c>
    </row>
    <row r="1373" spans="1:17" x14ac:dyDescent="0.25">
      <c r="A1373" t="s">
        <v>1822</v>
      </c>
      <c r="B1373" t="s">
        <v>1823</v>
      </c>
      <c r="C1373">
        <v>516</v>
      </c>
      <c r="D1373" t="s">
        <v>10</v>
      </c>
      <c r="E1373">
        <v>335</v>
      </c>
      <c r="F1373">
        <v>516</v>
      </c>
      <c r="G1373">
        <v>1239</v>
      </c>
      <c r="H1373" t="s">
        <v>11</v>
      </c>
      <c r="I1373">
        <f t="shared" si="21"/>
        <v>182</v>
      </c>
      <c r="J1373" t="str">
        <f>VLOOKUP(B1373,Лист4!B:M,6,1)</f>
        <v>Bacteria</v>
      </c>
      <c r="K1373" t="str">
        <f>VLOOKUP(B1373,Лист4!B:M,7,1)</f>
        <v xml:space="preserve"> Firmicutes</v>
      </c>
      <c r="L1373" t="str">
        <f>VLOOKUP(B1373,Лист4!B:M,8,1)</f>
        <v xml:space="preserve"> Bacilli</v>
      </c>
      <c r="M1373" t="str">
        <f>VLOOKUP(B1373,Лист4!B:M,9,1)</f>
        <v xml:space="preserve"> Bacillales</v>
      </c>
      <c r="N1373" t="str">
        <f>VLOOKUP(B1373,Лист4!B:M,10,1)</f>
        <v xml:space="preserve"> Staphylococcus.</v>
      </c>
      <c r="O1373">
        <f>VLOOKUP(B1373,Лист4!B:M,11,1)</f>
        <v>0</v>
      </c>
      <c r="P1373">
        <f>VLOOKUP(B1373,Лист4!B:M,12,1)</f>
        <v>0</v>
      </c>
      <c r="Q1373">
        <f>VLOOKUP(B1373,Лист4!B:N,13,1)</f>
        <v>0</v>
      </c>
    </row>
    <row r="1374" spans="1:17" x14ac:dyDescent="0.25">
      <c r="A1374" t="s">
        <v>1824</v>
      </c>
      <c r="B1374" t="s">
        <v>1825</v>
      </c>
      <c r="C1374">
        <v>516</v>
      </c>
      <c r="D1374" t="s">
        <v>14</v>
      </c>
      <c r="E1374">
        <v>35</v>
      </c>
      <c r="F1374">
        <v>321</v>
      </c>
      <c r="G1374">
        <v>7592</v>
      </c>
      <c r="H1374" t="s">
        <v>15</v>
      </c>
      <c r="I1374">
        <f t="shared" si="21"/>
        <v>287</v>
      </c>
      <c r="J1374" t="str">
        <f>VLOOKUP(B1374,Лист4!B:M,6,1)</f>
        <v>Bacteria</v>
      </c>
      <c r="K1374" t="str">
        <f>VLOOKUP(B1374,Лист4!B:M,7,1)</f>
        <v xml:space="preserve"> Firmicutes</v>
      </c>
      <c r="L1374" t="str">
        <f>VLOOKUP(B1374,Лист4!B:M,8,1)</f>
        <v xml:space="preserve"> Bacilli</v>
      </c>
      <c r="M1374" t="str">
        <f>VLOOKUP(B1374,Лист4!B:M,9,1)</f>
        <v xml:space="preserve"> Bacillales</v>
      </c>
      <c r="N1374" t="str">
        <f>VLOOKUP(B1374,Лист4!B:M,10,1)</f>
        <v xml:space="preserve"> Staphylococcus.</v>
      </c>
      <c r="O1374">
        <f>VLOOKUP(B1374,Лист4!B:M,11,1)</f>
        <v>0</v>
      </c>
      <c r="P1374">
        <f>VLOOKUP(B1374,Лист4!B:M,12,1)</f>
        <v>0</v>
      </c>
      <c r="Q1374">
        <f>VLOOKUP(B1374,Лист4!B:N,13,1)</f>
        <v>0</v>
      </c>
    </row>
    <row r="1375" spans="1:17" x14ac:dyDescent="0.25">
      <c r="A1375" t="s">
        <v>1824</v>
      </c>
      <c r="B1375" t="s">
        <v>1825</v>
      </c>
      <c r="C1375">
        <v>516</v>
      </c>
      <c r="D1375" t="s">
        <v>10</v>
      </c>
      <c r="E1375">
        <v>335</v>
      </c>
      <c r="F1375">
        <v>516</v>
      </c>
      <c r="G1375">
        <v>1239</v>
      </c>
      <c r="H1375" t="s">
        <v>11</v>
      </c>
      <c r="I1375">
        <f t="shared" si="21"/>
        <v>182</v>
      </c>
      <c r="J1375" t="str">
        <f>VLOOKUP(B1375,Лист4!B:M,6,1)</f>
        <v>Bacteria</v>
      </c>
      <c r="K1375" t="str">
        <f>VLOOKUP(B1375,Лист4!B:M,7,1)</f>
        <v xml:space="preserve"> Firmicutes</v>
      </c>
      <c r="L1375" t="str">
        <f>VLOOKUP(B1375,Лист4!B:M,8,1)</f>
        <v xml:space="preserve"> Bacilli</v>
      </c>
      <c r="M1375" t="str">
        <f>VLOOKUP(B1375,Лист4!B:M,9,1)</f>
        <v xml:space="preserve"> Bacillales</v>
      </c>
      <c r="N1375" t="str">
        <f>VLOOKUP(B1375,Лист4!B:M,10,1)</f>
        <v xml:space="preserve"> Staphylococcus.</v>
      </c>
      <c r="O1375">
        <f>VLOOKUP(B1375,Лист4!B:M,11,1)</f>
        <v>0</v>
      </c>
      <c r="P1375">
        <f>VLOOKUP(B1375,Лист4!B:M,12,1)</f>
        <v>0</v>
      </c>
      <c r="Q1375">
        <f>VLOOKUP(B1375,Лист4!B:N,13,1)</f>
        <v>0</v>
      </c>
    </row>
    <row r="1376" spans="1:17" x14ac:dyDescent="0.25">
      <c r="A1376" t="s">
        <v>1826</v>
      </c>
      <c r="B1376" t="s">
        <v>1827</v>
      </c>
      <c r="C1376">
        <v>516</v>
      </c>
      <c r="D1376" t="s">
        <v>14</v>
      </c>
      <c r="E1376">
        <v>35</v>
      </c>
      <c r="F1376">
        <v>321</v>
      </c>
      <c r="G1376">
        <v>7592</v>
      </c>
      <c r="H1376" t="s">
        <v>15</v>
      </c>
      <c r="I1376">
        <f t="shared" si="21"/>
        <v>287</v>
      </c>
      <c r="J1376" t="str">
        <f>VLOOKUP(B1376,Лист4!B:M,6,1)</f>
        <v>Bacteria</v>
      </c>
      <c r="K1376" t="str">
        <f>VLOOKUP(B1376,Лист4!B:M,7,1)</f>
        <v xml:space="preserve"> Firmicutes</v>
      </c>
      <c r="L1376" t="str">
        <f>VLOOKUP(B1376,Лист4!B:M,8,1)</f>
        <v xml:space="preserve"> Bacilli</v>
      </c>
      <c r="M1376" t="str">
        <f>VLOOKUP(B1376,Лист4!B:M,9,1)</f>
        <v xml:space="preserve"> Bacillales</v>
      </c>
      <c r="N1376" t="str">
        <f>VLOOKUP(B1376,Лист4!B:M,10,1)</f>
        <v xml:space="preserve"> Staphylococcus.</v>
      </c>
      <c r="O1376">
        <f>VLOOKUP(B1376,Лист4!B:M,11,1)</f>
        <v>0</v>
      </c>
      <c r="P1376">
        <f>VLOOKUP(B1376,Лист4!B:M,12,1)</f>
        <v>0</v>
      </c>
      <c r="Q1376">
        <f>VLOOKUP(B1376,Лист4!B:N,13,1)</f>
        <v>0</v>
      </c>
    </row>
    <row r="1377" spans="1:17" x14ac:dyDescent="0.25">
      <c r="A1377" t="s">
        <v>1826</v>
      </c>
      <c r="B1377" t="s">
        <v>1827</v>
      </c>
      <c r="C1377">
        <v>516</v>
      </c>
      <c r="D1377" t="s">
        <v>10</v>
      </c>
      <c r="E1377">
        <v>335</v>
      </c>
      <c r="F1377">
        <v>516</v>
      </c>
      <c r="G1377">
        <v>1239</v>
      </c>
      <c r="H1377" t="s">
        <v>11</v>
      </c>
      <c r="I1377">
        <f t="shared" si="21"/>
        <v>182</v>
      </c>
      <c r="J1377" t="str">
        <f>VLOOKUP(B1377,Лист4!B:M,6,1)</f>
        <v>Bacteria</v>
      </c>
      <c r="K1377" t="str">
        <f>VLOOKUP(B1377,Лист4!B:M,7,1)</f>
        <v xml:space="preserve"> Firmicutes</v>
      </c>
      <c r="L1377" t="str">
        <f>VLOOKUP(B1377,Лист4!B:M,8,1)</f>
        <v xml:space="preserve"> Bacilli</v>
      </c>
      <c r="M1377" t="str">
        <f>VLOOKUP(B1377,Лист4!B:M,9,1)</f>
        <v xml:space="preserve"> Bacillales</v>
      </c>
      <c r="N1377" t="str">
        <f>VLOOKUP(B1377,Лист4!B:M,10,1)</f>
        <v xml:space="preserve"> Staphylococcus.</v>
      </c>
      <c r="O1377">
        <f>VLOOKUP(B1377,Лист4!B:M,11,1)</f>
        <v>0</v>
      </c>
      <c r="P1377">
        <f>VLOOKUP(B1377,Лист4!B:M,12,1)</f>
        <v>0</v>
      </c>
      <c r="Q1377">
        <f>VLOOKUP(B1377,Лист4!B:N,13,1)</f>
        <v>0</v>
      </c>
    </row>
    <row r="1378" spans="1:17" x14ac:dyDescent="0.25">
      <c r="A1378" t="s">
        <v>1828</v>
      </c>
      <c r="B1378" t="s">
        <v>1829</v>
      </c>
      <c r="C1378">
        <v>227</v>
      </c>
      <c r="D1378" t="s">
        <v>10</v>
      </c>
      <c r="E1378">
        <v>48</v>
      </c>
      <c r="F1378">
        <v>227</v>
      </c>
      <c r="G1378">
        <v>1239</v>
      </c>
      <c r="H1378" t="s">
        <v>11</v>
      </c>
      <c r="I1378">
        <f t="shared" si="21"/>
        <v>180</v>
      </c>
      <c r="J1378" t="str">
        <f>VLOOKUP(B1378,Лист4!B:M,6,1)</f>
        <v>Bacteria</v>
      </c>
      <c r="K1378" t="str">
        <f>VLOOKUP(B1378,Лист4!B:M,7,1)</f>
        <v xml:space="preserve"> Proteobacteria</v>
      </c>
      <c r="L1378" t="str">
        <f>VLOOKUP(B1378,Лист4!B:M,8,1)</f>
        <v xml:space="preserve"> Alphaproteobacteria</v>
      </c>
      <c r="M1378" t="str">
        <f>VLOOKUP(B1378,Лист4!B:M,9,1)</f>
        <v xml:space="preserve"> Rhizobiales</v>
      </c>
      <c r="N1378" t="str">
        <f>VLOOKUP(B1378,Лист4!B:M,10,1)</f>
        <v>Rhizobiaceae</v>
      </c>
      <c r="O1378" t="str">
        <f>VLOOKUP(B1378,Лист4!B:M,11,1)</f>
        <v xml:space="preserve"> Rhizobium/Agrobacterium group</v>
      </c>
      <c r="P1378" t="str">
        <f>VLOOKUP(B1378,Лист4!B:M,12,1)</f>
        <v xml:space="preserve"> Agrobacterium</v>
      </c>
      <c r="Q1378" t="str">
        <f>VLOOKUP(B1378,Лист4!B:N,13,1)</f>
        <v>Agrobacterium tumefaciens complex.</v>
      </c>
    </row>
    <row r="1379" spans="1:17" x14ac:dyDescent="0.25">
      <c r="A1379" t="s">
        <v>1830</v>
      </c>
      <c r="B1379" t="s">
        <v>1831</v>
      </c>
      <c r="C1379">
        <v>527</v>
      </c>
      <c r="D1379" t="s">
        <v>14</v>
      </c>
      <c r="E1379">
        <v>72</v>
      </c>
      <c r="F1379">
        <v>348</v>
      </c>
      <c r="G1379">
        <v>7592</v>
      </c>
      <c r="H1379" t="s">
        <v>15</v>
      </c>
      <c r="I1379">
        <f t="shared" si="21"/>
        <v>277</v>
      </c>
      <c r="J1379" t="str">
        <f>VLOOKUP(B1379,Лист4!B:M,6,1)</f>
        <v>Bacteria</v>
      </c>
      <c r="K1379" t="str">
        <f>VLOOKUP(B1379,Лист4!B:M,7,1)</f>
        <v xml:space="preserve"> Actinobacteria</v>
      </c>
      <c r="L1379" t="str">
        <f>VLOOKUP(B1379,Лист4!B:M,8,1)</f>
        <v xml:space="preserve"> Actinobacteridae</v>
      </c>
      <c r="M1379" t="str">
        <f>VLOOKUP(B1379,Лист4!B:M,9,1)</f>
        <v xml:space="preserve"> Bifidobacteriales</v>
      </c>
      <c r="N1379" t="str">
        <f>VLOOKUP(B1379,Лист4!B:M,10,1)</f>
        <v>Bifidobacteriaceae</v>
      </c>
      <c r="O1379" t="str">
        <f>VLOOKUP(B1379,Лист4!B:M,11,1)</f>
        <v xml:space="preserve"> Bifidobacterium.</v>
      </c>
      <c r="P1379">
        <f>VLOOKUP(B1379,Лист4!B:M,12,1)</f>
        <v>0</v>
      </c>
      <c r="Q1379">
        <f>VLOOKUP(B1379,Лист4!B:N,13,1)</f>
        <v>0</v>
      </c>
    </row>
    <row r="1380" spans="1:17" x14ac:dyDescent="0.25">
      <c r="A1380" t="s">
        <v>1830</v>
      </c>
      <c r="B1380" t="s">
        <v>1831</v>
      </c>
      <c r="C1380">
        <v>527</v>
      </c>
      <c r="D1380" t="s">
        <v>10</v>
      </c>
      <c r="E1380">
        <v>348</v>
      </c>
      <c r="F1380">
        <v>527</v>
      </c>
      <c r="G1380">
        <v>1239</v>
      </c>
      <c r="H1380" t="s">
        <v>11</v>
      </c>
      <c r="I1380">
        <f t="shared" si="21"/>
        <v>180</v>
      </c>
      <c r="J1380" t="str">
        <f>VLOOKUP(B1380,Лист4!B:M,6,1)</f>
        <v>Bacteria</v>
      </c>
      <c r="K1380" t="str">
        <f>VLOOKUP(B1380,Лист4!B:M,7,1)</f>
        <v xml:space="preserve"> Actinobacteria</v>
      </c>
      <c r="L1380" t="str">
        <f>VLOOKUP(B1380,Лист4!B:M,8,1)</f>
        <v xml:space="preserve"> Actinobacteridae</v>
      </c>
      <c r="M1380" t="str">
        <f>VLOOKUP(B1380,Лист4!B:M,9,1)</f>
        <v xml:space="preserve"> Bifidobacteriales</v>
      </c>
      <c r="N1380" t="str">
        <f>VLOOKUP(B1380,Лист4!B:M,10,1)</f>
        <v>Bifidobacteriaceae</v>
      </c>
      <c r="O1380" t="str">
        <f>VLOOKUP(B1380,Лист4!B:M,11,1)</f>
        <v xml:space="preserve"> Bifidobacterium.</v>
      </c>
      <c r="P1380">
        <f>VLOOKUP(B1380,Лист4!B:M,12,1)</f>
        <v>0</v>
      </c>
      <c r="Q1380">
        <f>VLOOKUP(B1380,Лист4!B:N,13,1)</f>
        <v>0</v>
      </c>
    </row>
    <row r="1381" spans="1:17" x14ac:dyDescent="0.25">
      <c r="A1381" t="s">
        <v>1832</v>
      </c>
      <c r="B1381" t="s">
        <v>1833</v>
      </c>
      <c r="C1381">
        <v>215</v>
      </c>
      <c r="D1381" t="s">
        <v>10</v>
      </c>
      <c r="E1381">
        <v>34</v>
      </c>
      <c r="F1381">
        <v>215</v>
      </c>
      <c r="G1381">
        <v>1239</v>
      </c>
      <c r="H1381" t="s">
        <v>11</v>
      </c>
      <c r="I1381">
        <f t="shared" si="21"/>
        <v>182</v>
      </c>
      <c r="J1381" t="str">
        <f>VLOOKUP(B1381,Лист4!B:M,6,1)</f>
        <v>Bacteria</v>
      </c>
      <c r="K1381" t="str">
        <f>VLOOKUP(B1381,Лист4!B:M,7,1)</f>
        <v xml:space="preserve"> Proteobacteria</v>
      </c>
      <c r="L1381" t="str">
        <f>VLOOKUP(B1381,Лист4!B:M,8,1)</f>
        <v xml:space="preserve"> Gammaproteobacteria</v>
      </c>
      <c r="M1381" t="str">
        <f>VLOOKUP(B1381,Лист4!B:M,9,1)</f>
        <v xml:space="preserve"> Enterobacteriales</v>
      </c>
      <c r="N1381" t="str">
        <f>VLOOKUP(B1381,Лист4!B:M,10,1)</f>
        <v>Enterobacteriaceae</v>
      </c>
      <c r="O1381" t="str">
        <f>VLOOKUP(B1381,Лист4!B:M,11,1)</f>
        <v xml:space="preserve"> Salmonella.</v>
      </c>
      <c r="P1381">
        <f>VLOOKUP(B1381,Лист4!B:M,12,1)</f>
        <v>0</v>
      </c>
      <c r="Q1381">
        <f>VLOOKUP(B1381,Лист4!B:N,13,1)</f>
        <v>0</v>
      </c>
    </row>
    <row r="1382" spans="1:17" x14ac:dyDescent="0.25">
      <c r="A1382" t="s">
        <v>1834</v>
      </c>
      <c r="B1382" t="s">
        <v>1835</v>
      </c>
      <c r="C1382">
        <v>216</v>
      </c>
      <c r="D1382" t="s">
        <v>10</v>
      </c>
      <c r="E1382">
        <v>35</v>
      </c>
      <c r="F1382">
        <v>216</v>
      </c>
      <c r="G1382">
        <v>1239</v>
      </c>
      <c r="H1382" t="s">
        <v>11</v>
      </c>
      <c r="I1382">
        <f t="shared" si="21"/>
        <v>182</v>
      </c>
      <c r="J1382" t="str">
        <f>VLOOKUP(B1382,Лист4!B:M,6,1)</f>
        <v>Bacteria</v>
      </c>
      <c r="K1382" t="str">
        <f>VLOOKUP(B1382,Лист4!B:M,7,1)</f>
        <v xml:space="preserve"> Proteobacteria</v>
      </c>
      <c r="L1382" t="str">
        <f>VLOOKUP(B1382,Лист4!B:M,8,1)</f>
        <v xml:space="preserve"> Gammaproteobacteria</v>
      </c>
      <c r="M1382" t="str">
        <f>VLOOKUP(B1382,Лист4!B:M,9,1)</f>
        <v xml:space="preserve"> Enterobacteriales</v>
      </c>
      <c r="N1382" t="str">
        <f>VLOOKUP(B1382,Лист4!B:M,10,1)</f>
        <v>Enterobacteriaceae</v>
      </c>
      <c r="O1382" t="str">
        <f>VLOOKUP(B1382,Лист4!B:M,11,1)</f>
        <v xml:space="preserve"> Salmonella.</v>
      </c>
      <c r="P1382">
        <f>VLOOKUP(B1382,Лист4!B:M,12,1)</f>
        <v>0</v>
      </c>
      <c r="Q1382">
        <f>VLOOKUP(B1382,Лист4!B:N,13,1)</f>
        <v>0</v>
      </c>
    </row>
    <row r="1383" spans="1:17" x14ac:dyDescent="0.25">
      <c r="A1383" t="s">
        <v>1836</v>
      </c>
      <c r="B1383" t="s">
        <v>1837</v>
      </c>
      <c r="C1383">
        <v>216</v>
      </c>
      <c r="D1383" t="s">
        <v>10</v>
      </c>
      <c r="E1383">
        <v>35</v>
      </c>
      <c r="F1383">
        <v>216</v>
      </c>
      <c r="G1383">
        <v>1239</v>
      </c>
      <c r="H1383" t="s">
        <v>11</v>
      </c>
      <c r="I1383">
        <f t="shared" si="21"/>
        <v>182</v>
      </c>
      <c r="J1383" t="str">
        <f>VLOOKUP(B1383,Лист4!B:M,6,1)</f>
        <v>Bacteria</v>
      </c>
      <c r="K1383" t="str">
        <f>VLOOKUP(B1383,Лист4!B:M,7,1)</f>
        <v xml:space="preserve"> Proteobacteria</v>
      </c>
      <c r="L1383" t="str">
        <f>VLOOKUP(B1383,Лист4!B:M,8,1)</f>
        <v xml:space="preserve"> Gammaproteobacteria</v>
      </c>
      <c r="M1383" t="str">
        <f>VLOOKUP(B1383,Лист4!B:M,9,1)</f>
        <v xml:space="preserve"> Enterobacteriales</v>
      </c>
      <c r="N1383" t="str">
        <f>VLOOKUP(B1383,Лист4!B:M,10,1)</f>
        <v>Enterobacteriaceae</v>
      </c>
      <c r="O1383" t="str">
        <f>VLOOKUP(B1383,Лист4!B:M,11,1)</f>
        <v xml:space="preserve"> Salmonella.</v>
      </c>
      <c r="P1383">
        <f>VLOOKUP(B1383,Лист4!B:M,12,1)</f>
        <v>0</v>
      </c>
      <c r="Q1383">
        <f>VLOOKUP(B1383,Лист4!B:N,13,1)</f>
        <v>0</v>
      </c>
    </row>
    <row r="1384" spans="1:17" x14ac:dyDescent="0.25">
      <c r="A1384" t="s">
        <v>1838</v>
      </c>
      <c r="B1384" t="s">
        <v>1839</v>
      </c>
      <c r="C1384">
        <v>216</v>
      </c>
      <c r="D1384" t="s">
        <v>10</v>
      </c>
      <c r="E1384">
        <v>35</v>
      </c>
      <c r="F1384">
        <v>216</v>
      </c>
      <c r="G1384">
        <v>1239</v>
      </c>
      <c r="H1384" t="s">
        <v>11</v>
      </c>
      <c r="I1384">
        <f t="shared" si="21"/>
        <v>182</v>
      </c>
      <c r="J1384" t="str">
        <f>VLOOKUP(B1384,Лист4!B:M,6,1)</f>
        <v>Bacteria</v>
      </c>
      <c r="K1384" t="str">
        <f>VLOOKUP(B1384,Лист4!B:M,7,1)</f>
        <v xml:space="preserve"> Proteobacteria</v>
      </c>
      <c r="L1384" t="str">
        <f>VLOOKUP(B1384,Лист4!B:M,8,1)</f>
        <v xml:space="preserve"> Gammaproteobacteria</v>
      </c>
      <c r="M1384" t="str">
        <f>VLOOKUP(B1384,Лист4!B:M,9,1)</f>
        <v xml:space="preserve"> Enterobacteriales</v>
      </c>
      <c r="N1384" t="str">
        <f>VLOOKUP(B1384,Лист4!B:M,10,1)</f>
        <v>Enterobacteriaceae</v>
      </c>
      <c r="O1384" t="str">
        <f>VLOOKUP(B1384,Лист4!B:M,11,1)</f>
        <v xml:space="preserve"> Salmonella.</v>
      </c>
      <c r="P1384">
        <f>VLOOKUP(B1384,Лист4!B:M,12,1)</f>
        <v>0</v>
      </c>
      <c r="Q1384">
        <f>VLOOKUP(B1384,Лист4!B:N,13,1)</f>
        <v>0</v>
      </c>
    </row>
    <row r="1385" spans="1:17" x14ac:dyDescent="0.25">
      <c r="A1385" t="s">
        <v>1840</v>
      </c>
      <c r="B1385" t="s">
        <v>1841</v>
      </c>
      <c r="C1385">
        <v>216</v>
      </c>
      <c r="D1385" t="s">
        <v>10</v>
      </c>
      <c r="E1385">
        <v>35</v>
      </c>
      <c r="F1385">
        <v>216</v>
      </c>
      <c r="G1385">
        <v>1239</v>
      </c>
      <c r="H1385" t="s">
        <v>11</v>
      </c>
      <c r="I1385">
        <f t="shared" si="21"/>
        <v>182</v>
      </c>
      <c r="J1385" t="str">
        <f>VLOOKUP(B1385,Лист4!B:M,6,1)</f>
        <v>Bacteria</v>
      </c>
      <c r="K1385" t="str">
        <f>VLOOKUP(B1385,Лист4!B:M,7,1)</f>
        <v xml:space="preserve"> Proteobacteria</v>
      </c>
      <c r="L1385" t="str">
        <f>VLOOKUP(B1385,Лист4!B:M,8,1)</f>
        <v xml:space="preserve"> Gammaproteobacteria</v>
      </c>
      <c r="M1385" t="str">
        <f>VLOOKUP(B1385,Лист4!B:M,9,1)</f>
        <v xml:space="preserve"> Enterobacteriales</v>
      </c>
      <c r="N1385" t="str">
        <f>VLOOKUP(B1385,Лист4!B:M,10,1)</f>
        <v>Enterobacteriaceae</v>
      </c>
      <c r="O1385" t="str">
        <f>VLOOKUP(B1385,Лист4!B:M,11,1)</f>
        <v xml:space="preserve"> Salmonella.</v>
      </c>
      <c r="P1385">
        <f>VLOOKUP(B1385,Лист4!B:M,12,1)</f>
        <v>0</v>
      </c>
      <c r="Q1385">
        <f>VLOOKUP(B1385,Лист4!B:N,13,1)</f>
        <v>0</v>
      </c>
    </row>
    <row r="1386" spans="1:17" x14ac:dyDescent="0.25">
      <c r="A1386" t="s">
        <v>1842</v>
      </c>
      <c r="B1386" t="s">
        <v>1843</v>
      </c>
      <c r="C1386">
        <v>216</v>
      </c>
      <c r="D1386" t="s">
        <v>10</v>
      </c>
      <c r="E1386">
        <v>35</v>
      </c>
      <c r="F1386">
        <v>216</v>
      </c>
      <c r="G1386">
        <v>1239</v>
      </c>
      <c r="H1386" t="s">
        <v>11</v>
      </c>
      <c r="I1386">
        <f t="shared" si="21"/>
        <v>182</v>
      </c>
      <c r="J1386" t="str">
        <f>VLOOKUP(B1386,Лист4!B:M,6,1)</f>
        <v>Bacteria</v>
      </c>
      <c r="K1386" t="str">
        <f>VLOOKUP(B1386,Лист4!B:M,7,1)</f>
        <v xml:space="preserve"> Proteobacteria</v>
      </c>
      <c r="L1386" t="str">
        <f>VLOOKUP(B1386,Лист4!B:M,8,1)</f>
        <v xml:space="preserve"> Gammaproteobacteria</v>
      </c>
      <c r="M1386" t="str">
        <f>VLOOKUP(B1386,Лист4!B:M,9,1)</f>
        <v xml:space="preserve"> Enterobacteriales</v>
      </c>
      <c r="N1386" t="str">
        <f>VLOOKUP(B1386,Лист4!B:M,10,1)</f>
        <v>Enterobacteriaceae</v>
      </c>
      <c r="O1386" t="str">
        <f>VLOOKUP(B1386,Лист4!B:M,11,1)</f>
        <v xml:space="preserve"> Salmonella.</v>
      </c>
      <c r="P1386">
        <f>VLOOKUP(B1386,Лист4!B:M,12,1)</f>
        <v>0</v>
      </c>
      <c r="Q1386">
        <f>VLOOKUP(B1386,Лист4!B:N,13,1)</f>
        <v>0</v>
      </c>
    </row>
    <row r="1387" spans="1:17" x14ac:dyDescent="0.25">
      <c r="A1387" t="s">
        <v>1844</v>
      </c>
      <c r="B1387" t="s">
        <v>1845</v>
      </c>
      <c r="C1387">
        <v>215</v>
      </c>
      <c r="D1387" t="s">
        <v>10</v>
      </c>
      <c r="E1387">
        <v>34</v>
      </c>
      <c r="F1387">
        <v>215</v>
      </c>
      <c r="G1387">
        <v>1239</v>
      </c>
      <c r="H1387" t="s">
        <v>11</v>
      </c>
      <c r="I1387">
        <f t="shared" si="21"/>
        <v>182</v>
      </c>
      <c r="J1387" t="str">
        <f>VLOOKUP(B1387,Лист4!B:M,6,1)</f>
        <v>Bacteria</v>
      </c>
      <c r="K1387" t="str">
        <f>VLOOKUP(B1387,Лист4!B:M,7,1)</f>
        <v xml:space="preserve"> Proteobacteria</v>
      </c>
      <c r="L1387" t="str">
        <f>VLOOKUP(B1387,Лист4!B:M,8,1)</f>
        <v xml:space="preserve"> Gammaproteobacteria</v>
      </c>
      <c r="M1387" t="str">
        <f>VLOOKUP(B1387,Лист4!B:M,9,1)</f>
        <v xml:space="preserve"> Enterobacteriales</v>
      </c>
      <c r="N1387" t="str">
        <f>VLOOKUP(B1387,Лист4!B:M,10,1)</f>
        <v>Enterobacteriaceae</v>
      </c>
      <c r="O1387" t="str">
        <f>VLOOKUP(B1387,Лист4!B:M,11,1)</f>
        <v xml:space="preserve"> Salmonella.</v>
      </c>
      <c r="P1387">
        <f>VLOOKUP(B1387,Лист4!B:M,12,1)</f>
        <v>0</v>
      </c>
      <c r="Q1387">
        <f>VLOOKUP(B1387,Лист4!B:N,13,1)</f>
        <v>0</v>
      </c>
    </row>
    <row r="1388" spans="1:17" x14ac:dyDescent="0.25">
      <c r="A1388" t="s">
        <v>1846</v>
      </c>
      <c r="B1388" t="s">
        <v>1847</v>
      </c>
      <c r="C1388">
        <v>216</v>
      </c>
      <c r="D1388" t="s">
        <v>10</v>
      </c>
      <c r="E1388">
        <v>35</v>
      </c>
      <c r="F1388">
        <v>216</v>
      </c>
      <c r="G1388">
        <v>1239</v>
      </c>
      <c r="H1388" t="s">
        <v>11</v>
      </c>
      <c r="I1388">
        <f t="shared" si="21"/>
        <v>182</v>
      </c>
      <c r="J1388" t="str">
        <f>VLOOKUP(B1388,Лист4!B:M,6,1)</f>
        <v>Bacteria</v>
      </c>
      <c r="K1388" t="str">
        <f>VLOOKUP(B1388,Лист4!B:M,7,1)</f>
        <v xml:space="preserve"> Proteobacteria</v>
      </c>
      <c r="L1388" t="str">
        <f>VLOOKUP(B1388,Лист4!B:M,8,1)</f>
        <v xml:space="preserve"> Gammaproteobacteria</v>
      </c>
      <c r="M1388" t="str">
        <f>VLOOKUP(B1388,Лист4!B:M,9,1)</f>
        <v xml:space="preserve"> Enterobacteriales</v>
      </c>
      <c r="N1388" t="str">
        <f>VLOOKUP(B1388,Лист4!B:M,10,1)</f>
        <v>Enterobacteriaceae</v>
      </c>
      <c r="O1388" t="str">
        <f>VLOOKUP(B1388,Лист4!B:M,11,1)</f>
        <v xml:space="preserve"> Escherichia.</v>
      </c>
      <c r="P1388">
        <f>VLOOKUP(B1388,Лист4!B:M,12,1)</f>
        <v>0</v>
      </c>
      <c r="Q1388">
        <f>VLOOKUP(B1388,Лист4!B:N,13,1)</f>
        <v>0</v>
      </c>
    </row>
    <row r="1389" spans="1:17" x14ac:dyDescent="0.25">
      <c r="A1389" t="s">
        <v>1848</v>
      </c>
      <c r="B1389" t="s">
        <v>1849</v>
      </c>
      <c r="C1389">
        <v>212</v>
      </c>
      <c r="D1389" t="s">
        <v>10</v>
      </c>
      <c r="E1389">
        <v>34</v>
      </c>
      <c r="F1389">
        <v>184</v>
      </c>
      <c r="G1389">
        <v>1239</v>
      </c>
      <c r="H1389" t="s">
        <v>11</v>
      </c>
      <c r="I1389">
        <f t="shared" si="21"/>
        <v>151</v>
      </c>
      <c r="J1389" t="str">
        <f>VLOOKUP(B1389,Лист4!B:M,6,1)</f>
        <v>Bacteria</v>
      </c>
      <c r="K1389" t="str">
        <f>VLOOKUP(B1389,Лист4!B:M,7,1)</f>
        <v xml:space="preserve"> Synergistetes</v>
      </c>
      <c r="L1389" t="str">
        <f>VLOOKUP(B1389,Лист4!B:M,8,1)</f>
        <v xml:space="preserve"> Synergistia</v>
      </c>
      <c r="M1389" t="str">
        <f>VLOOKUP(B1389,Лист4!B:M,9,1)</f>
        <v xml:space="preserve"> Synergistales</v>
      </c>
      <c r="N1389" t="str">
        <f>VLOOKUP(B1389,Лист4!B:M,10,1)</f>
        <v xml:space="preserve"> Synergistaceae</v>
      </c>
      <c r="O1389" t="str">
        <f>VLOOKUP(B1389,Лист4!B:M,11,1)</f>
        <v>Jonquetella.</v>
      </c>
      <c r="P1389">
        <f>VLOOKUP(B1389,Лист4!B:M,12,1)</f>
        <v>0</v>
      </c>
      <c r="Q1389">
        <f>VLOOKUP(B1389,Лист4!B:N,13,1)</f>
        <v>0</v>
      </c>
    </row>
    <row r="1390" spans="1:17" x14ac:dyDescent="0.25">
      <c r="A1390" t="s">
        <v>1850</v>
      </c>
      <c r="B1390" t="s">
        <v>1851</v>
      </c>
      <c r="C1390">
        <v>202</v>
      </c>
      <c r="D1390" t="s">
        <v>10</v>
      </c>
      <c r="E1390">
        <v>18</v>
      </c>
      <c r="F1390">
        <v>194</v>
      </c>
      <c r="G1390">
        <v>1239</v>
      </c>
      <c r="H1390" t="s">
        <v>11</v>
      </c>
      <c r="I1390">
        <f t="shared" si="21"/>
        <v>177</v>
      </c>
      <c r="J1390" t="str">
        <f>VLOOKUP(B1390,Лист4!B:M,6,1)</f>
        <v>Bacteria</v>
      </c>
      <c r="K1390" t="str">
        <f>VLOOKUP(B1390,Лист4!B:M,7,1)</f>
        <v xml:space="preserve"> Synergistetes</v>
      </c>
      <c r="L1390" t="str">
        <f>VLOOKUP(B1390,Лист4!B:M,8,1)</f>
        <v xml:space="preserve"> Synergistia</v>
      </c>
      <c r="M1390" t="str">
        <f>VLOOKUP(B1390,Лист4!B:M,9,1)</f>
        <v xml:space="preserve"> Synergistales</v>
      </c>
      <c r="N1390" t="str">
        <f>VLOOKUP(B1390,Лист4!B:M,10,1)</f>
        <v xml:space="preserve"> Synergistaceae</v>
      </c>
      <c r="O1390" t="str">
        <f>VLOOKUP(B1390,Лист4!B:M,11,1)</f>
        <v>Jonquetella.</v>
      </c>
      <c r="P1390">
        <f>VLOOKUP(B1390,Лист4!B:M,12,1)</f>
        <v>0</v>
      </c>
      <c r="Q1390">
        <f>VLOOKUP(B1390,Лист4!B:N,13,1)</f>
        <v>0</v>
      </c>
    </row>
    <row r="1391" spans="1:17" x14ac:dyDescent="0.25">
      <c r="A1391" t="s">
        <v>1852</v>
      </c>
      <c r="B1391" t="s">
        <v>1853</v>
      </c>
      <c r="C1391">
        <v>216</v>
      </c>
      <c r="D1391" t="s">
        <v>10</v>
      </c>
      <c r="E1391">
        <v>35</v>
      </c>
      <c r="F1391">
        <v>216</v>
      </c>
      <c r="G1391">
        <v>1239</v>
      </c>
      <c r="H1391" t="s">
        <v>11</v>
      </c>
      <c r="I1391">
        <f t="shared" si="21"/>
        <v>182</v>
      </c>
      <c r="J1391" t="str">
        <f>VLOOKUP(B1391,Лист4!B:M,6,1)</f>
        <v>Bacteria</v>
      </c>
      <c r="K1391" t="str">
        <f>VLOOKUP(B1391,Лист4!B:M,7,1)</f>
        <v xml:space="preserve"> Proteobacteria</v>
      </c>
      <c r="L1391" t="str">
        <f>VLOOKUP(B1391,Лист4!B:M,8,1)</f>
        <v xml:space="preserve"> Gammaproteobacteria</v>
      </c>
      <c r="M1391" t="str">
        <f>VLOOKUP(B1391,Лист4!B:M,9,1)</f>
        <v xml:space="preserve"> Enterobacteriales</v>
      </c>
      <c r="N1391" t="str">
        <f>VLOOKUP(B1391,Лист4!B:M,10,1)</f>
        <v>Enterobacteriaceae</v>
      </c>
      <c r="O1391" t="str">
        <f>VLOOKUP(B1391,Лист4!B:M,11,1)</f>
        <v xml:space="preserve"> Escherichia.</v>
      </c>
      <c r="P1391">
        <f>VLOOKUP(B1391,Лист4!B:M,12,1)</f>
        <v>0</v>
      </c>
      <c r="Q1391">
        <f>VLOOKUP(B1391,Лист4!B:N,13,1)</f>
        <v>0</v>
      </c>
    </row>
    <row r="1392" spans="1:17" x14ac:dyDescent="0.25">
      <c r="A1392" t="s">
        <v>1854</v>
      </c>
      <c r="B1392" t="s">
        <v>1855</v>
      </c>
      <c r="C1392">
        <v>216</v>
      </c>
      <c r="D1392" t="s">
        <v>10</v>
      </c>
      <c r="E1392">
        <v>35</v>
      </c>
      <c r="F1392">
        <v>216</v>
      </c>
      <c r="G1392">
        <v>1239</v>
      </c>
      <c r="H1392" t="s">
        <v>11</v>
      </c>
      <c r="I1392">
        <f t="shared" si="21"/>
        <v>182</v>
      </c>
      <c r="J1392" t="str">
        <f>VLOOKUP(B1392,Лист4!B:M,6,1)</f>
        <v>Bacteria</v>
      </c>
      <c r="K1392" t="str">
        <f>VLOOKUP(B1392,Лист4!B:M,7,1)</f>
        <v xml:space="preserve"> Proteobacteria</v>
      </c>
      <c r="L1392" t="str">
        <f>VLOOKUP(B1392,Лист4!B:M,8,1)</f>
        <v xml:space="preserve"> Gammaproteobacteria</v>
      </c>
      <c r="M1392" t="str">
        <f>VLOOKUP(B1392,Лист4!B:M,9,1)</f>
        <v xml:space="preserve"> Enterobacteriales</v>
      </c>
      <c r="N1392" t="str">
        <f>VLOOKUP(B1392,Лист4!B:M,10,1)</f>
        <v>Enterobacteriaceae</v>
      </c>
      <c r="O1392" t="str">
        <f>VLOOKUP(B1392,Лист4!B:M,11,1)</f>
        <v xml:space="preserve"> Escherichia.</v>
      </c>
      <c r="P1392">
        <f>VLOOKUP(B1392,Лист4!B:M,12,1)</f>
        <v>0</v>
      </c>
      <c r="Q1392">
        <f>VLOOKUP(B1392,Лист4!B:N,13,1)</f>
        <v>0</v>
      </c>
    </row>
    <row r="1393" spans="1:17" x14ac:dyDescent="0.25">
      <c r="A1393" t="s">
        <v>1856</v>
      </c>
      <c r="B1393" t="s">
        <v>1857</v>
      </c>
      <c r="C1393">
        <v>223</v>
      </c>
      <c r="D1393" t="s">
        <v>10</v>
      </c>
      <c r="E1393">
        <v>42</v>
      </c>
      <c r="F1393">
        <v>223</v>
      </c>
      <c r="G1393">
        <v>1239</v>
      </c>
      <c r="H1393" t="s">
        <v>11</v>
      </c>
      <c r="I1393">
        <f t="shared" si="21"/>
        <v>182</v>
      </c>
      <c r="J1393" t="str">
        <f>VLOOKUP(B1393,Лист4!B:M,6,1)</f>
        <v>Bacteria</v>
      </c>
      <c r="K1393" t="str">
        <f>VLOOKUP(B1393,Лист4!B:M,7,1)</f>
        <v xml:space="preserve"> Proteobacteria</v>
      </c>
      <c r="L1393" t="str">
        <f>VLOOKUP(B1393,Лист4!B:M,8,1)</f>
        <v xml:space="preserve"> Gammaproteobacteria</v>
      </c>
      <c r="M1393" t="str">
        <f>VLOOKUP(B1393,Лист4!B:M,9,1)</f>
        <v xml:space="preserve"> Enterobacteriales</v>
      </c>
      <c r="N1393" t="str">
        <f>VLOOKUP(B1393,Лист4!B:M,10,1)</f>
        <v>Enterobacteriaceae</v>
      </c>
      <c r="O1393" t="str">
        <f>VLOOKUP(B1393,Лист4!B:M,11,1)</f>
        <v xml:space="preserve"> Escherichia.</v>
      </c>
      <c r="P1393">
        <f>VLOOKUP(B1393,Лист4!B:M,12,1)</f>
        <v>0</v>
      </c>
      <c r="Q1393">
        <f>VLOOKUP(B1393,Лист4!B:N,13,1)</f>
        <v>0</v>
      </c>
    </row>
    <row r="1394" spans="1:17" x14ac:dyDescent="0.25">
      <c r="A1394" t="s">
        <v>1858</v>
      </c>
      <c r="B1394" t="s">
        <v>1859</v>
      </c>
      <c r="C1394">
        <v>216</v>
      </c>
      <c r="D1394" t="s">
        <v>10</v>
      </c>
      <c r="E1394">
        <v>35</v>
      </c>
      <c r="F1394">
        <v>216</v>
      </c>
      <c r="G1394">
        <v>1239</v>
      </c>
      <c r="H1394" t="s">
        <v>11</v>
      </c>
      <c r="I1394">
        <f t="shared" si="21"/>
        <v>182</v>
      </c>
      <c r="J1394" t="str">
        <f>VLOOKUP(B1394,Лист4!B:M,6,1)</f>
        <v>Bacteria</v>
      </c>
      <c r="K1394" t="str">
        <f>VLOOKUP(B1394,Лист4!B:M,7,1)</f>
        <v xml:space="preserve"> Proteobacteria</v>
      </c>
      <c r="L1394" t="str">
        <f>VLOOKUP(B1394,Лист4!B:M,8,1)</f>
        <v xml:space="preserve"> Gammaproteobacteria</v>
      </c>
      <c r="M1394" t="str">
        <f>VLOOKUP(B1394,Лист4!B:M,9,1)</f>
        <v xml:space="preserve"> Enterobacteriales</v>
      </c>
      <c r="N1394" t="str">
        <f>VLOOKUP(B1394,Лист4!B:M,10,1)</f>
        <v>Enterobacteriaceae</v>
      </c>
      <c r="O1394" t="str">
        <f>VLOOKUP(B1394,Лист4!B:M,11,1)</f>
        <v xml:space="preserve"> Escherichia.</v>
      </c>
      <c r="P1394">
        <f>VLOOKUP(B1394,Лист4!B:M,12,1)</f>
        <v>0</v>
      </c>
      <c r="Q1394">
        <f>VLOOKUP(B1394,Лист4!B:N,13,1)</f>
        <v>0</v>
      </c>
    </row>
    <row r="1395" spans="1:17" x14ac:dyDescent="0.25">
      <c r="A1395" t="s">
        <v>1860</v>
      </c>
      <c r="B1395" t="s">
        <v>1861</v>
      </c>
      <c r="C1395">
        <v>216</v>
      </c>
      <c r="D1395" t="s">
        <v>10</v>
      </c>
      <c r="E1395">
        <v>35</v>
      </c>
      <c r="F1395">
        <v>216</v>
      </c>
      <c r="G1395">
        <v>1239</v>
      </c>
      <c r="H1395" t="s">
        <v>11</v>
      </c>
      <c r="I1395">
        <f t="shared" si="21"/>
        <v>182</v>
      </c>
      <c r="J1395" t="str">
        <f>VLOOKUP(B1395,Лист4!B:M,6,1)</f>
        <v>Bacteria</v>
      </c>
      <c r="K1395" t="str">
        <f>VLOOKUP(B1395,Лист4!B:M,7,1)</f>
        <v xml:space="preserve"> Proteobacteria</v>
      </c>
      <c r="L1395" t="str">
        <f>VLOOKUP(B1395,Лист4!B:M,8,1)</f>
        <v xml:space="preserve"> Gammaproteobacteria</v>
      </c>
      <c r="M1395" t="str">
        <f>VLOOKUP(B1395,Лист4!B:M,9,1)</f>
        <v xml:space="preserve"> Enterobacteriales</v>
      </c>
      <c r="N1395" t="str">
        <f>VLOOKUP(B1395,Лист4!B:M,10,1)</f>
        <v>Enterobacteriaceae</v>
      </c>
      <c r="O1395" t="str">
        <f>VLOOKUP(B1395,Лист4!B:M,11,1)</f>
        <v xml:space="preserve"> Escherichia.</v>
      </c>
      <c r="P1395">
        <f>VLOOKUP(B1395,Лист4!B:M,12,1)</f>
        <v>0</v>
      </c>
      <c r="Q1395">
        <f>VLOOKUP(B1395,Лист4!B:N,13,1)</f>
        <v>0</v>
      </c>
    </row>
    <row r="1396" spans="1:17" x14ac:dyDescent="0.25">
      <c r="A1396" t="s">
        <v>1862</v>
      </c>
      <c r="B1396" t="s">
        <v>1863</v>
      </c>
      <c r="C1396">
        <v>216</v>
      </c>
      <c r="D1396" t="s">
        <v>10</v>
      </c>
      <c r="E1396">
        <v>35</v>
      </c>
      <c r="F1396">
        <v>216</v>
      </c>
      <c r="G1396">
        <v>1239</v>
      </c>
      <c r="H1396" t="s">
        <v>11</v>
      </c>
      <c r="I1396">
        <f t="shared" si="21"/>
        <v>182</v>
      </c>
      <c r="J1396" t="str">
        <f>VLOOKUP(B1396,Лист4!B:M,6,1)</f>
        <v>Bacteria</v>
      </c>
      <c r="K1396" t="str">
        <f>VLOOKUP(B1396,Лист4!B:M,7,1)</f>
        <v xml:space="preserve"> Proteobacteria</v>
      </c>
      <c r="L1396" t="str">
        <f>VLOOKUP(B1396,Лист4!B:M,8,1)</f>
        <v xml:space="preserve"> Gammaproteobacteria</v>
      </c>
      <c r="M1396" t="str">
        <f>VLOOKUP(B1396,Лист4!B:M,9,1)</f>
        <v xml:space="preserve"> Enterobacteriales</v>
      </c>
      <c r="N1396" t="str">
        <f>VLOOKUP(B1396,Лист4!B:M,10,1)</f>
        <v>Enterobacteriaceae</v>
      </c>
      <c r="O1396" t="str">
        <f>VLOOKUP(B1396,Лист4!B:M,11,1)</f>
        <v xml:space="preserve"> Escherichia.</v>
      </c>
      <c r="P1396">
        <f>VLOOKUP(B1396,Лист4!B:M,12,1)</f>
        <v>0</v>
      </c>
      <c r="Q1396">
        <f>VLOOKUP(B1396,Лист4!B:N,13,1)</f>
        <v>0</v>
      </c>
    </row>
    <row r="1397" spans="1:17" x14ac:dyDescent="0.25">
      <c r="A1397" t="s">
        <v>1864</v>
      </c>
      <c r="B1397" t="s">
        <v>1865</v>
      </c>
      <c r="C1397">
        <v>523</v>
      </c>
      <c r="D1397" t="s">
        <v>14</v>
      </c>
      <c r="E1397">
        <v>51</v>
      </c>
      <c r="F1397">
        <v>522</v>
      </c>
      <c r="G1397">
        <v>7592</v>
      </c>
      <c r="H1397" t="s">
        <v>15</v>
      </c>
      <c r="I1397">
        <f t="shared" si="21"/>
        <v>472</v>
      </c>
      <c r="J1397" t="str">
        <f>VLOOKUP(B1397,Лист4!B:M,6,1)</f>
        <v>Bacteria</v>
      </c>
      <c r="K1397" t="str">
        <f>VLOOKUP(B1397,Лист4!B:M,7,1)</f>
        <v xml:space="preserve"> Firmicutes</v>
      </c>
      <c r="L1397" t="str">
        <f>VLOOKUP(B1397,Лист4!B:M,8,1)</f>
        <v xml:space="preserve"> Clostridia</v>
      </c>
      <c r="M1397" t="str">
        <f>VLOOKUP(B1397,Лист4!B:M,9,1)</f>
        <v xml:space="preserve"> Clostridiales</v>
      </c>
      <c r="N1397" t="str">
        <f>VLOOKUP(B1397,Лист4!B:M,10,1)</f>
        <v xml:space="preserve"> Lachnospiraceae</v>
      </c>
      <c r="O1397" t="str">
        <f>VLOOKUP(B1397,Лист4!B:M,11,1)</f>
        <v>Stomatobaculum.</v>
      </c>
      <c r="P1397">
        <f>VLOOKUP(B1397,Лист4!B:M,12,1)</f>
        <v>0</v>
      </c>
      <c r="Q1397">
        <f>VLOOKUP(B1397,Лист4!B:N,13,1)</f>
        <v>0</v>
      </c>
    </row>
    <row r="1398" spans="1:17" x14ac:dyDescent="0.25">
      <c r="A1398" t="s">
        <v>1864</v>
      </c>
      <c r="B1398" t="s">
        <v>1865</v>
      </c>
      <c r="C1398">
        <v>523</v>
      </c>
      <c r="D1398" t="s">
        <v>10</v>
      </c>
      <c r="E1398">
        <v>157</v>
      </c>
      <c r="F1398">
        <v>339</v>
      </c>
      <c r="G1398">
        <v>1239</v>
      </c>
      <c r="H1398" t="s">
        <v>11</v>
      </c>
      <c r="I1398">
        <f t="shared" si="21"/>
        <v>183</v>
      </c>
      <c r="J1398" t="str">
        <f>VLOOKUP(B1398,Лист4!B:M,6,1)</f>
        <v>Bacteria</v>
      </c>
      <c r="K1398" t="str">
        <f>VLOOKUP(B1398,Лист4!B:M,7,1)</f>
        <v xml:space="preserve"> Firmicutes</v>
      </c>
      <c r="L1398" t="str">
        <f>VLOOKUP(B1398,Лист4!B:M,8,1)</f>
        <v xml:space="preserve"> Clostridia</v>
      </c>
      <c r="M1398" t="str">
        <f>VLOOKUP(B1398,Лист4!B:M,9,1)</f>
        <v xml:space="preserve"> Clostridiales</v>
      </c>
      <c r="N1398" t="str">
        <f>VLOOKUP(B1398,Лист4!B:M,10,1)</f>
        <v xml:space="preserve"> Lachnospiraceae</v>
      </c>
      <c r="O1398" t="str">
        <f>VLOOKUP(B1398,Лист4!B:M,11,1)</f>
        <v>Stomatobaculum.</v>
      </c>
      <c r="P1398">
        <f>VLOOKUP(B1398,Лист4!B:M,12,1)</f>
        <v>0</v>
      </c>
      <c r="Q1398">
        <f>VLOOKUP(B1398,Лист4!B:N,13,1)</f>
        <v>0</v>
      </c>
    </row>
    <row r="1399" spans="1:17" x14ac:dyDescent="0.25">
      <c r="A1399" t="s">
        <v>1866</v>
      </c>
      <c r="B1399" t="s">
        <v>1867</v>
      </c>
      <c r="C1399">
        <v>216</v>
      </c>
      <c r="D1399" t="s">
        <v>10</v>
      </c>
      <c r="E1399">
        <v>35</v>
      </c>
      <c r="F1399">
        <v>216</v>
      </c>
      <c r="G1399">
        <v>1239</v>
      </c>
      <c r="H1399" t="s">
        <v>11</v>
      </c>
      <c r="I1399">
        <f t="shared" si="21"/>
        <v>182</v>
      </c>
      <c r="J1399" t="str">
        <f>VLOOKUP(B1399,Лист4!B:M,6,1)</f>
        <v>Bacteria</v>
      </c>
      <c r="K1399" t="str">
        <f>VLOOKUP(B1399,Лист4!B:M,7,1)</f>
        <v xml:space="preserve"> Proteobacteria</v>
      </c>
      <c r="L1399" t="str">
        <f>VLOOKUP(B1399,Лист4!B:M,8,1)</f>
        <v xml:space="preserve"> Gammaproteobacteria</v>
      </c>
      <c r="M1399" t="str">
        <f>VLOOKUP(B1399,Лист4!B:M,9,1)</f>
        <v xml:space="preserve"> Enterobacteriales</v>
      </c>
      <c r="N1399" t="str">
        <f>VLOOKUP(B1399,Лист4!B:M,10,1)</f>
        <v>Enterobacteriaceae</v>
      </c>
      <c r="O1399" t="str">
        <f>VLOOKUP(B1399,Лист4!B:M,11,1)</f>
        <v xml:space="preserve"> Salmonella.</v>
      </c>
      <c r="P1399">
        <f>VLOOKUP(B1399,Лист4!B:M,12,1)</f>
        <v>0</v>
      </c>
      <c r="Q1399">
        <f>VLOOKUP(B1399,Лист4!B:N,13,1)</f>
        <v>0</v>
      </c>
    </row>
    <row r="1400" spans="1:17" x14ac:dyDescent="0.25">
      <c r="A1400" t="s">
        <v>1868</v>
      </c>
      <c r="B1400" t="s">
        <v>1869</v>
      </c>
      <c r="C1400">
        <v>515</v>
      </c>
      <c r="D1400" t="s">
        <v>14</v>
      </c>
      <c r="E1400">
        <v>35</v>
      </c>
      <c r="F1400">
        <v>320</v>
      </c>
      <c r="G1400">
        <v>7592</v>
      </c>
      <c r="H1400" t="s">
        <v>15</v>
      </c>
      <c r="I1400">
        <f t="shared" si="21"/>
        <v>286</v>
      </c>
      <c r="J1400" t="str">
        <f>VLOOKUP(B1400,Лист4!B:M,6,1)</f>
        <v>Bacteria</v>
      </c>
      <c r="K1400" t="str">
        <f>VLOOKUP(B1400,Лист4!B:M,7,1)</f>
        <v xml:space="preserve"> Firmicutes</v>
      </c>
      <c r="L1400" t="str">
        <f>VLOOKUP(B1400,Лист4!B:M,8,1)</f>
        <v xml:space="preserve"> Bacilli</v>
      </c>
      <c r="M1400" t="str">
        <f>VLOOKUP(B1400,Лист4!B:M,9,1)</f>
        <v xml:space="preserve"> Bacillales</v>
      </c>
      <c r="N1400" t="str">
        <f>VLOOKUP(B1400,Лист4!B:M,10,1)</f>
        <v xml:space="preserve"> Staphylococcus.</v>
      </c>
      <c r="O1400">
        <f>VLOOKUP(B1400,Лист4!B:M,11,1)</f>
        <v>0</v>
      </c>
      <c r="P1400">
        <f>VLOOKUP(B1400,Лист4!B:M,12,1)</f>
        <v>0</v>
      </c>
      <c r="Q1400">
        <f>VLOOKUP(B1400,Лист4!B:N,13,1)</f>
        <v>0</v>
      </c>
    </row>
    <row r="1401" spans="1:17" x14ac:dyDescent="0.25">
      <c r="A1401" t="s">
        <v>1868</v>
      </c>
      <c r="B1401" t="s">
        <v>1869</v>
      </c>
      <c r="C1401">
        <v>515</v>
      </c>
      <c r="D1401" t="s">
        <v>10</v>
      </c>
      <c r="E1401">
        <v>334</v>
      </c>
      <c r="F1401">
        <v>515</v>
      </c>
      <c r="G1401">
        <v>1239</v>
      </c>
      <c r="H1401" t="s">
        <v>11</v>
      </c>
      <c r="I1401">
        <f t="shared" si="21"/>
        <v>182</v>
      </c>
      <c r="J1401" t="str">
        <f>VLOOKUP(B1401,Лист4!B:M,6,1)</f>
        <v>Bacteria</v>
      </c>
      <c r="K1401" t="str">
        <f>VLOOKUP(B1401,Лист4!B:M,7,1)</f>
        <v xml:space="preserve"> Firmicutes</v>
      </c>
      <c r="L1401" t="str">
        <f>VLOOKUP(B1401,Лист4!B:M,8,1)</f>
        <v xml:space="preserve"> Bacilli</v>
      </c>
      <c r="M1401" t="str">
        <f>VLOOKUP(B1401,Лист4!B:M,9,1)</f>
        <v xml:space="preserve"> Bacillales</v>
      </c>
      <c r="N1401" t="str">
        <f>VLOOKUP(B1401,Лист4!B:M,10,1)</f>
        <v xml:space="preserve"> Staphylococcus.</v>
      </c>
      <c r="O1401">
        <f>VLOOKUP(B1401,Лист4!B:M,11,1)</f>
        <v>0</v>
      </c>
      <c r="P1401">
        <f>VLOOKUP(B1401,Лист4!B:M,12,1)</f>
        <v>0</v>
      </c>
      <c r="Q1401">
        <f>VLOOKUP(B1401,Лист4!B:N,13,1)</f>
        <v>0</v>
      </c>
    </row>
    <row r="1402" spans="1:17" x14ac:dyDescent="0.25">
      <c r="A1402" t="s">
        <v>1870</v>
      </c>
      <c r="B1402" t="s">
        <v>1871</v>
      </c>
      <c r="C1402">
        <v>517</v>
      </c>
      <c r="D1402" t="s">
        <v>14</v>
      </c>
      <c r="E1402">
        <v>35</v>
      </c>
      <c r="F1402">
        <v>322</v>
      </c>
      <c r="G1402">
        <v>7592</v>
      </c>
      <c r="H1402" t="s">
        <v>15</v>
      </c>
      <c r="I1402">
        <f t="shared" si="21"/>
        <v>288</v>
      </c>
      <c r="J1402" t="str">
        <f>VLOOKUP(B1402,Лист4!B:M,6,1)</f>
        <v>Bacteria</v>
      </c>
      <c r="K1402" t="str">
        <f>VLOOKUP(B1402,Лист4!B:M,7,1)</f>
        <v xml:space="preserve"> Firmicutes</v>
      </c>
      <c r="L1402" t="str">
        <f>VLOOKUP(B1402,Лист4!B:M,8,1)</f>
        <v xml:space="preserve"> Bacilli</v>
      </c>
      <c r="M1402" t="str">
        <f>VLOOKUP(B1402,Лист4!B:M,9,1)</f>
        <v xml:space="preserve"> Bacillales</v>
      </c>
      <c r="N1402" t="str">
        <f>VLOOKUP(B1402,Лист4!B:M,10,1)</f>
        <v xml:space="preserve"> Staphylococcus.</v>
      </c>
      <c r="O1402">
        <f>VLOOKUP(B1402,Лист4!B:M,11,1)</f>
        <v>0</v>
      </c>
      <c r="P1402">
        <f>VLOOKUP(B1402,Лист4!B:M,12,1)</f>
        <v>0</v>
      </c>
      <c r="Q1402">
        <f>VLOOKUP(B1402,Лист4!B:N,13,1)</f>
        <v>0</v>
      </c>
    </row>
    <row r="1403" spans="1:17" x14ac:dyDescent="0.25">
      <c r="A1403" t="s">
        <v>1870</v>
      </c>
      <c r="B1403" t="s">
        <v>1871</v>
      </c>
      <c r="C1403">
        <v>517</v>
      </c>
      <c r="D1403" t="s">
        <v>10</v>
      </c>
      <c r="E1403">
        <v>336</v>
      </c>
      <c r="F1403">
        <v>517</v>
      </c>
      <c r="G1403">
        <v>1239</v>
      </c>
      <c r="H1403" t="s">
        <v>11</v>
      </c>
      <c r="I1403">
        <f t="shared" si="21"/>
        <v>182</v>
      </c>
      <c r="J1403" t="str">
        <f>VLOOKUP(B1403,Лист4!B:M,6,1)</f>
        <v>Bacteria</v>
      </c>
      <c r="K1403" t="str">
        <f>VLOOKUP(B1403,Лист4!B:M,7,1)</f>
        <v xml:space="preserve"> Firmicutes</v>
      </c>
      <c r="L1403" t="str">
        <f>VLOOKUP(B1403,Лист4!B:M,8,1)</f>
        <v xml:space="preserve"> Bacilli</v>
      </c>
      <c r="M1403" t="str">
        <f>VLOOKUP(B1403,Лист4!B:M,9,1)</f>
        <v xml:space="preserve"> Bacillales</v>
      </c>
      <c r="N1403" t="str">
        <f>VLOOKUP(B1403,Лист4!B:M,10,1)</f>
        <v xml:space="preserve"> Staphylococcus.</v>
      </c>
      <c r="O1403">
        <f>VLOOKUP(B1403,Лист4!B:M,11,1)</f>
        <v>0</v>
      </c>
      <c r="P1403">
        <f>VLOOKUP(B1403,Лист4!B:M,12,1)</f>
        <v>0</v>
      </c>
      <c r="Q1403">
        <f>VLOOKUP(B1403,Лист4!B:N,13,1)</f>
        <v>0</v>
      </c>
    </row>
    <row r="1404" spans="1:17" x14ac:dyDescent="0.25">
      <c r="A1404" t="s">
        <v>1872</v>
      </c>
      <c r="B1404" t="s">
        <v>1873</v>
      </c>
      <c r="C1404">
        <v>515</v>
      </c>
      <c r="D1404" t="s">
        <v>14</v>
      </c>
      <c r="E1404">
        <v>35</v>
      </c>
      <c r="F1404">
        <v>320</v>
      </c>
      <c r="G1404">
        <v>7592</v>
      </c>
      <c r="H1404" t="s">
        <v>15</v>
      </c>
      <c r="I1404">
        <f t="shared" si="21"/>
        <v>286</v>
      </c>
      <c r="J1404" t="str">
        <f>VLOOKUP(B1404,Лист4!B:M,6,1)</f>
        <v>Bacteria</v>
      </c>
      <c r="K1404" t="str">
        <f>VLOOKUP(B1404,Лист4!B:M,7,1)</f>
        <v xml:space="preserve"> Firmicutes</v>
      </c>
      <c r="L1404" t="str">
        <f>VLOOKUP(B1404,Лист4!B:M,8,1)</f>
        <v xml:space="preserve"> Bacilli</v>
      </c>
      <c r="M1404" t="str">
        <f>VLOOKUP(B1404,Лист4!B:M,9,1)</f>
        <v xml:space="preserve"> Bacillales</v>
      </c>
      <c r="N1404" t="str">
        <f>VLOOKUP(B1404,Лист4!B:M,10,1)</f>
        <v xml:space="preserve"> Staphylococcus.</v>
      </c>
      <c r="O1404">
        <f>VLOOKUP(B1404,Лист4!B:M,11,1)</f>
        <v>0</v>
      </c>
      <c r="P1404">
        <f>VLOOKUP(B1404,Лист4!B:M,12,1)</f>
        <v>0</v>
      </c>
      <c r="Q1404">
        <f>VLOOKUP(B1404,Лист4!B:N,13,1)</f>
        <v>0</v>
      </c>
    </row>
    <row r="1405" spans="1:17" x14ac:dyDescent="0.25">
      <c r="A1405" t="s">
        <v>1872</v>
      </c>
      <c r="B1405" t="s">
        <v>1873</v>
      </c>
      <c r="C1405">
        <v>515</v>
      </c>
      <c r="D1405" t="s">
        <v>10</v>
      </c>
      <c r="E1405">
        <v>334</v>
      </c>
      <c r="F1405">
        <v>515</v>
      </c>
      <c r="G1405">
        <v>1239</v>
      </c>
      <c r="H1405" t="s">
        <v>11</v>
      </c>
      <c r="I1405">
        <f t="shared" si="21"/>
        <v>182</v>
      </c>
      <c r="J1405" t="str">
        <f>VLOOKUP(B1405,Лист4!B:M,6,1)</f>
        <v>Bacteria</v>
      </c>
      <c r="K1405" t="str">
        <f>VLOOKUP(B1405,Лист4!B:M,7,1)</f>
        <v xml:space="preserve"> Firmicutes</v>
      </c>
      <c r="L1405" t="str">
        <f>VLOOKUP(B1405,Лист4!B:M,8,1)</f>
        <v xml:space="preserve"> Bacilli</v>
      </c>
      <c r="M1405" t="str">
        <f>VLOOKUP(B1405,Лист4!B:M,9,1)</f>
        <v xml:space="preserve"> Bacillales</v>
      </c>
      <c r="N1405" t="str">
        <f>VLOOKUP(B1405,Лист4!B:M,10,1)</f>
        <v xml:space="preserve"> Staphylococcus.</v>
      </c>
      <c r="O1405">
        <f>VLOOKUP(B1405,Лист4!B:M,11,1)</f>
        <v>0</v>
      </c>
      <c r="P1405">
        <f>VLOOKUP(B1405,Лист4!B:M,12,1)</f>
        <v>0</v>
      </c>
      <c r="Q1405">
        <f>VLOOKUP(B1405,Лист4!B:N,13,1)</f>
        <v>0</v>
      </c>
    </row>
    <row r="1406" spans="1:17" x14ac:dyDescent="0.25">
      <c r="A1406" t="s">
        <v>1874</v>
      </c>
      <c r="B1406" t="s">
        <v>1875</v>
      </c>
      <c r="C1406">
        <v>515</v>
      </c>
      <c r="D1406" t="s">
        <v>14</v>
      </c>
      <c r="E1406">
        <v>35</v>
      </c>
      <c r="F1406">
        <v>320</v>
      </c>
      <c r="G1406">
        <v>7592</v>
      </c>
      <c r="H1406" t="s">
        <v>15</v>
      </c>
      <c r="I1406">
        <f t="shared" si="21"/>
        <v>286</v>
      </c>
      <c r="J1406" t="str">
        <f>VLOOKUP(B1406,Лист4!B:M,6,1)</f>
        <v>Bacteria</v>
      </c>
      <c r="K1406" t="str">
        <f>VLOOKUP(B1406,Лист4!B:M,7,1)</f>
        <v xml:space="preserve"> Firmicutes</v>
      </c>
      <c r="L1406" t="str">
        <f>VLOOKUP(B1406,Лист4!B:M,8,1)</f>
        <v xml:space="preserve"> Bacilli</v>
      </c>
      <c r="M1406" t="str">
        <f>VLOOKUP(B1406,Лист4!B:M,9,1)</f>
        <v xml:space="preserve"> Bacillales</v>
      </c>
      <c r="N1406" t="str">
        <f>VLOOKUP(B1406,Лист4!B:M,10,1)</f>
        <v xml:space="preserve"> Staphylococcus.</v>
      </c>
      <c r="O1406">
        <f>VLOOKUP(B1406,Лист4!B:M,11,1)</f>
        <v>0</v>
      </c>
      <c r="P1406">
        <f>VLOOKUP(B1406,Лист4!B:M,12,1)</f>
        <v>0</v>
      </c>
      <c r="Q1406">
        <f>VLOOKUP(B1406,Лист4!B:N,13,1)</f>
        <v>0</v>
      </c>
    </row>
    <row r="1407" spans="1:17" x14ac:dyDescent="0.25">
      <c r="A1407" t="s">
        <v>1874</v>
      </c>
      <c r="B1407" t="s">
        <v>1875</v>
      </c>
      <c r="C1407">
        <v>515</v>
      </c>
      <c r="D1407" t="s">
        <v>10</v>
      </c>
      <c r="E1407">
        <v>334</v>
      </c>
      <c r="F1407">
        <v>515</v>
      </c>
      <c r="G1407">
        <v>1239</v>
      </c>
      <c r="H1407" t="s">
        <v>11</v>
      </c>
      <c r="I1407">
        <f t="shared" si="21"/>
        <v>182</v>
      </c>
      <c r="J1407" t="str">
        <f>VLOOKUP(B1407,Лист4!B:M,6,1)</f>
        <v>Bacteria</v>
      </c>
      <c r="K1407" t="str">
        <f>VLOOKUP(B1407,Лист4!B:M,7,1)</f>
        <v xml:space="preserve"> Firmicutes</v>
      </c>
      <c r="L1407" t="str">
        <f>VLOOKUP(B1407,Лист4!B:M,8,1)</f>
        <v xml:space="preserve"> Bacilli</v>
      </c>
      <c r="M1407" t="str">
        <f>VLOOKUP(B1407,Лист4!B:M,9,1)</f>
        <v xml:space="preserve"> Bacillales</v>
      </c>
      <c r="N1407" t="str">
        <f>VLOOKUP(B1407,Лист4!B:M,10,1)</f>
        <v xml:space="preserve"> Staphylococcus.</v>
      </c>
      <c r="O1407">
        <f>VLOOKUP(B1407,Лист4!B:M,11,1)</f>
        <v>0</v>
      </c>
      <c r="P1407">
        <f>VLOOKUP(B1407,Лист4!B:M,12,1)</f>
        <v>0</v>
      </c>
      <c r="Q1407">
        <f>VLOOKUP(B1407,Лист4!B:N,13,1)</f>
        <v>0</v>
      </c>
    </row>
    <row r="1408" spans="1:17" x14ac:dyDescent="0.25">
      <c r="A1408" t="s">
        <v>1876</v>
      </c>
      <c r="B1408" t="s">
        <v>1877</v>
      </c>
      <c r="C1408">
        <v>516</v>
      </c>
      <c r="D1408" t="s">
        <v>14</v>
      </c>
      <c r="E1408">
        <v>35</v>
      </c>
      <c r="F1408">
        <v>321</v>
      </c>
      <c r="G1408">
        <v>7592</v>
      </c>
      <c r="H1408" t="s">
        <v>15</v>
      </c>
      <c r="I1408">
        <f t="shared" si="21"/>
        <v>287</v>
      </c>
      <c r="J1408" t="str">
        <f>VLOOKUP(B1408,Лист4!B:M,6,1)</f>
        <v>Bacteria</v>
      </c>
      <c r="K1408" t="str">
        <f>VLOOKUP(B1408,Лист4!B:M,7,1)</f>
        <v xml:space="preserve"> Firmicutes</v>
      </c>
      <c r="L1408" t="str">
        <f>VLOOKUP(B1408,Лист4!B:M,8,1)</f>
        <v xml:space="preserve"> Bacilli</v>
      </c>
      <c r="M1408" t="str">
        <f>VLOOKUP(B1408,Лист4!B:M,9,1)</f>
        <v xml:space="preserve"> Bacillales</v>
      </c>
      <c r="N1408" t="str">
        <f>VLOOKUP(B1408,Лист4!B:M,10,1)</f>
        <v xml:space="preserve"> Staphylococcus.</v>
      </c>
      <c r="O1408">
        <f>VLOOKUP(B1408,Лист4!B:M,11,1)</f>
        <v>0</v>
      </c>
      <c r="P1408">
        <f>VLOOKUP(B1408,Лист4!B:M,12,1)</f>
        <v>0</v>
      </c>
      <c r="Q1408">
        <f>VLOOKUP(B1408,Лист4!B:N,13,1)</f>
        <v>0</v>
      </c>
    </row>
    <row r="1409" spans="1:17" x14ac:dyDescent="0.25">
      <c r="A1409" t="s">
        <v>1876</v>
      </c>
      <c r="B1409" t="s">
        <v>1877</v>
      </c>
      <c r="C1409">
        <v>516</v>
      </c>
      <c r="D1409" t="s">
        <v>10</v>
      </c>
      <c r="E1409">
        <v>335</v>
      </c>
      <c r="F1409">
        <v>516</v>
      </c>
      <c r="G1409">
        <v>1239</v>
      </c>
      <c r="H1409" t="s">
        <v>11</v>
      </c>
      <c r="I1409">
        <f t="shared" si="21"/>
        <v>182</v>
      </c>
      <c r="J1409" t="str">
        <f>VLOOKUP(B1409,Лист4!B:M,6,1)</f>
        <v>Bacteria</v>
      </c>
      <c r="K1409" t="str">
        <f>VLOOKUP(B1409,Лист4!B:M,7,1)</f>
        <v xml:space="preserve"> Firmicutes</v>
      </c>
      <c r="L1409" t="str">
        <f>VLOOKUP(B1409,Лист4!B:M,8,1)</f>
        <v xml:space="preserve"> Bacilli</v>
      </c>
      <c r="M1409" t="str">
        <f>VLOOKUP(B1409,Лист4!B:M,9,1)</f>
        <v xml:space="preserve"> Bacillales</v>
      </c>
      <c r="N1409" t="str">
        <f>VLOOKUP(B1409,Лист4!B:M,10,1)</f>
        <v xml:space="preserve"> Staphylococcus.</v>
      </c>
      <c r="O1409">
        <f>VLOOKUP(B1409,Лист4!B:M,11,1)</f>
        <v>0</v>
      </c>
      <c r="P1409">
        <f>VLOOKUP(B1409,Лист4!B:M,12,1)</f>
        <v>0</v>
      </c>
      <c r="Q1409">
        <f>VLOOKUP(B1409,Лист4!B:N,13,1)</f>
        <v>0</v>
      </c>
    </row>
    <row r="1410" spans="1:17" x14ac:dyDescent="0.25">
      <c r="A1410" t="s">
        <v>1878</v>
      </c>
      <c r="B1410" t="s">
        <v>1879</v>
      </c>
      <c r="C1410">
        <v>515</v>
      </c>
      <c r="D1410" t="s">
        <v>14</v>
      </c>
      <c r="E1410">
        <v>35</v>
      </c>
      <c r="F1410">
        <v>320</v>
      </c>
      <c r="G1410">
        <v>7592</v>
      </c>
      <c r="H1410" t="s">
        <v>15</v>
      </c>
      <c r="I1410">
        <f t="shared" si="21"/>
        <v>286</v>
      </c>
      <c r="J1410" t="str">
        <f>VLOOKUP(B1410,Лист4!B:M,6,1)</f>
        <v>Bacteria</v>
      </c>
      <c r="K1410" t="str">
        <f>VLOOKUP(B1410,Лист4!B:M,7,1)</f>
        <v xml:space="preserve"> Firmicutes</v>
      </c>
      <c r="L1410" t="str">
        <f>VLOOKUP(B1410,Лист4!B:M,8,1)</f>
        <v xml:space="preserve"> Bacilli</v>
      </c>
      <c r="M1410" t="str">
        <f>VLOOKUP(B1410,Лист4!B:M,9,1)</f>
        <v xml:space="preserve"> Bacillales</v>
      </c>
      <c r="N1410" t="str">
        <f>VLOOKUP(B1410,Лист4!B:M,10,1)</f>
        <v xml:space="preserve"> Staphylococcus.</v>
      </c>
      <c r="O1410">
        <f>VLOOKUP(B1410,Лист4!B:M,11,1)</f>
        <v>0</v>
      </c>
      <c r="P1410">
        <f>VLOOKUP(B1410,Лист4!B:M,12,1)</f>
        <v>0</v>
      </c>
      <c r="Q1410">
        <f>VLOOKUP(B1410,Лист4!B:N,13,1)</f>
        <v>0</v>
      </c>
    </row>
    <row r="1411" spans="1:17" x14ac:dyDescent="0.25">
      <c r="A1411" t="s">
        <v>1878</v>
      </c>
      <c r="B1411" t="s">
        <v>1879</v>
      </c>
      <c r="C1411">
        <v>515</v>
      </c>
      <c r="D1411" t="s">
        <v>10</v>
      </c>
      <c r="E1411">
        <v>334</v>
      </c>
      <c r="F1411">
        <v>515</v>
      </c>
      <c r="G1411">
        <v>1239</v>
      </c>
      <c r="H1411" t="s">
        <v>11</v>
      </c>
      <c r="I1411">
        <f t="shared" ref="I1411:I1474" si="22">F1411-E1411+1</f>
        <v>182</v>
      </c>
      <c r="J1411" t="str">
        <f>VLOOKUP(B1411,Лист4!B:M,6,1)</f>
        <v>Bacteria</v>
      </c>
      <c r="K1411" t="str">
        <f>VLOOKUP(B1411,Лист4!B:M,7,1)</f>
        <v xml:space="preserve"> Firmicutes</v>
      </c>
      <c r="L1411" t="str">
        <f>VLOOKUP(B1411,Лист4!B:M,8,1)</f>
        <v xml:space="preserve"> Bacilli</v>
      </c>
      <c r="M1411" t="str">
        <f>VLOOKUP(B1411,Лист4!B:M,9,1)</f>
        <v xml:space="preserve"> Bacillales</v>
      </c>
      <c r="N1411" t="str">
        <f>VLOOKUP(B1411,Лист4!B:M,10,1)</f>
        <v xml:space="preserve"> Staphylococcus.</v>
      </c>
      <c r="O1411">
        <f>VLOOKUP(B1411,Лист4!B:M,11,1)</f>
        <v>0</v>
      </c>
      <c r="P1411">
        <f>VLOOKUP(B1411,Лист4!B:M,12,1)</f>
        <v>0</v>
      </c>
      <c r="Q1411">
        <f>VLOOKUP(B1411,Лист4!B:N,13,1)</f>
        <v>0</v>
      </c>
    </row>
    <row r="1412" spans="1:17" x14ac:dyDescent="0.25">
      <c r="A1412" t="s">
        <v>1880</v>
      </c>
      <c r="B1412" t="s">
        <v>1881</v>
      </c>
      <c r="C1412">
        <v>504</v>
      </c>
      <c r="D1412" t="s">
        <v>14</v>
      </c>
      <c r="E1412">
        <v>34</v>
      </c>
      <c r="F1412">
        <v>307</v>
      </c>
      <c r="G1412">
        <v>7592</v>
      </c>
      <c r="H1412" t="s">
        <v>15</v>
      </c>
      <c r="I1412">
        <f t="shared" si="22"/>
        <v>274</v>
      </c>
      <c r="J1412" t="str">
        <f>VLOOKUP(B1412,Лист4!B:M,6,1)</f>
        <v>Bacteria</v>
      </c>
      <c r="K1412" t="str">
        <f>VLOOKUP(B1412,Лист4!B:M,7,1)</f>
        <v xml:space="preserve"> Firmicutes</v>
      </c>
      <c r="L1412" t="str">
        <f>VLOOKUP(B1412,Лист4!B:M,8,1)</f>
        <v xml:space="preserve"> Bacilli</v>
      </c>
      <c r="M1412" t="str">
        <f>VLOOKUP(B1412,Лист4!B:M,9,1)</f>
        <v xml:space="preserve"> Lactobacillales</v>
      </c>
      <c r="N1412" t="str">
        <f>VLOOKUP(B1412,Лист4!B:M,10,1)</f>
        <v xml:space="preserve"> Streptococcaceae</v>
      </c>
      <c r="O1412" t="str">
        <f>VLOOKUP(B1412,Лист4!B:M,11,1)</f>
        <v>Streptococcus.</v>
      </c>
      <c r="P1412">
        <f>VLOOKUP(B1412,Лист4!B:M,12,1)</f>
        <v>0</v>
      </c>
      <c r="Q1412">
        <f>VLOOKUP(B1412,Лист4!B:N,13,1)</f>
        <v>0</v>
      </c>
    </row>
    <row r="1413" spans="1:17" x14ac:dyDescent="0.25">
      <c r="A1413" t="s">
        <v>1880</v>
      </c>
      <c r="B1413" t="s">
        <v>1881</v>
      </c>
      <c r="C1413">
        <v>504</v>
      </c>
      <c r="D1413" t="s">
        <v>10</v>
      </c>
      <c r="E1413">
        <v>320</v>
      </c>
      <c r="F1413">
        <v>504</v>
      </c>
      <c r="G1413">
        <v>1239</v>
      </c>
      <c r="H1413" t="s">
        <v>11</v>
      </c>
      <c r="I1413">
        <f t="shared" si="22"/>
        <v>185</v>
      </c>
      <c r="J1413" t="str">
        <f>VLOOKUP(B1413,Лист4!B:M,6,1)</f>
        <v>Bacteria</v>
      </c>
      <c r="K1413" t="str">
        <f>VLOOKUP(B1413,Лист4!B:M,7,1)</f>
        <v xml:space="preserve"> Firmicutes</v>
      </c>
      <c r="L1413" t="str">
        <f>VLOOKUP(B1413,Лист4!B:M,8,1)</f>
        <v xml:space="preserve"> Bacilli</v>
      </c>
      <c r="M1413" t="str">
        <f>VLOOKUP(B1413,Лист4!B:M,9,1)</f>
        <v xml:space="preserve"> Lactobacillales</v>
      </c>
      <c r="N1413" t="str">
        <f>VLOOKUP(B1413,Лист4!B:M,10,1)</f>
        <v xml:space="preserve"> Streptococcaceae</v>
      </c>
      <c r="O1413" t="str">
        <f>VLOOKUP(B1413,Лист4!B:M,11,1)</f>
        <v>Streptococcus.</v>
      </c>
      <c r="P1413">
        <f>VLOOKUP(B1413,Лист4!B:M,12,1)</f>
        <v>0</v>
      </c>
      <c r="Q1413">
        <f>VLOOKUP(B1413,Лист4!B:N,13,1)</f>
        <v>0</v>
      </c>
    </row>
    <row r="1414" spans="1:17" x14ac:dyDescent="0.25">
      <c r="A1414" t="s">
        <v>1882</v>
      </c>
      <c r="B1414" t="s">
        <v>1883</v>
      </c>
      <c r="C1414">
        <v>216</v>
      </c>
      <c r="D1414" t="s">
        <v>10</v>
      </c>
      <c r="E1414">
        <v>35</v>
      </c>
      <c r="F1414">
        <v>216</v>
      </c>
      <c r="G1414">
        <v>1239</v>
      </c>
      <c r="H1414" t="s">
        <v>11</v>
      </c>
      <c r="I1414">
        <f t="shared" si="22"/>
        <v>182</v>
      </c>
      <c r="J1414" t="str">
        <f>VLOOKUP(B1414,Лист4!B:M,6,1)</f>
        <v>Bacteria</v>
      </c>
      <c r="K1414" t="str">
        <f>VLOOKUP(B1414,Лист4!B:M,7,1)</f>
        <v xml:space="preserve"> Proteobacteria</v>
      </c>
      <c r="L1414" t="str">
        <f>VLOOKUP(B1414,Лист4!B:M,8,1)</f>
        <v xml:space="preserve"> Gammaproteobacteria</v>
      </c>
      <c r="M1414" t="str">
        <f>VLOOKUP(B1414,Лист4!B:M,9,1)</f>
        <v xml:space="preserve"> Enterobacteriales</v>
      </c>
      <c r="N1414" t="str">
        <f>VLOOKUP(B1414,Лист4!B:M,10,1)</f>
        <v>Enterobacteriaceae</v>
      </c>
      <c r="O1414" t="str">
        <f>VLOOKUP(B1414,Лист4!B:M,11,1)</f>
        <v xml:space="preserve"> Escherichia.</v>
      </c>
      <c r="P1414">
        <f>VLOOKUP(B1414,Лист4!B:M,12,1)</f>
        <v>0</v>
      </c>
      <c r="Q1414">
        <f>VLOOKUP(B1414,Лист4!B:N,13,1)</f>
        <v>0</v>
      </c>
    </row>
    <row r="1415" spans="1:17" x14ac:dyDescent="0.25">
      <c r="A1415" t="s">
        <v>1884</v>
      </c>
      <c r="B1415" t="s">
        <v>1885</v>
      </c>
      <c r="C1415">
        <v>215</v>
      </c>
      <c r="D1415" t="s">
        <v>10</v>
      </c>
      <c r="E1415">
        <v>35</v>
      </c>
      <c r="F1415">
        <v>215</v>
      </c>
      <c r="G1415">
        <v>1239</v>
      </c>
      <c r="H1415" t="s">
        <v>11</v>
      </c>
      <c r="I1415">
        <f t="shared" si="22"/>
        <v>181</v>
      </c>
      <c r="J1415" t="str">
        <f>VLOOKUP(B1415,Лист4!B:M,6,1)</f>
        <v>Bacteria</v>
      </c>
      <c r="K1415" t="str">
        <f>VLOOKUP(B1415,Лист4!B:M,7,1)</f>
        <v xml:space="preserve"> Proteobacteria</v>
      </c>
      <c r="L1415" t="str">
        <f>VLOOKUP(B1415,Лист4!B:M,8,1)</f>
        <v xml:space="preserve"> Gammaproteobacteria</v>
      </c>
      <c r="M1415" t="str">
        <f>VLOOKUP(B1415,Лист4!B:M,9,1)</f>
        <v xml:space="preserve"> Enterobacteriales</v>
      </c>
      <c r="N1415" t="str">
        <f>VLOOKUP(B1415,Лист4!B:M,10,1)</f>
        <v>Enterobacteriaceae</v>
      </c>
      <c r="O1415" t="str">
        <f>VLOOKUP(B1415,Лист4!B:M,11,1)</f>
        <v xml:space="preserve"> Klebsiella.</v>
      </c>
      <c r="P1415">
        <f>VLOOKUP(B1415,Лист4!B:M,12,1)</f>
        <v>0</v>
      </c>
      <c r="Q1415">
        <f>VLOOKUP(B1415,Лист4!B:N,13,1)</f>
        <v>0</v>
      </c>
    </row>
    <row r="1416" spans="1:17" x14ac:dyDescent="0.25">
      <c r="A1416" t="s">
        <v>1886</v>
      </c>
      <c r="B1416" t="s">
        <v>1887</v>
      </c>
      <c r="C1416">
        <v>215</v>
      </c>
      <c r="D1416" t="s">
        <v>10</v>
      </c>
      <c r="E1416">
        <v>35</v>
      </c>
      <c r="F1416">
        <v>215</v>
      </c>
      <c r="G1416">
        <v>1239</v>
      </c>
      <c r="H1416" t="s">
        <v>11</v>
      </c>
      <c r="I1416">
        <f t="shared" si="22"/>
        <v>181</v>
      </c>
      <c r="J1416" t="str">
        <f>VLOOKUP(B1416,Лист4!B:M,6,1)</f>
        <v>Bacteria</v>
      </c>
      <c r="K1416" t="str">
        <f>VLOOKUP(B1416,Лист4!B:M,7,1)</f>
        <v xml:space="preserve"> Proteobacteria</v>
      </c>
      <c r="L1416" t="str">
        <f>VLOOKUP(B1416,Лист4!B:M,8,1)</f>
        <v xml:space="preserve"> Gammaproteobacteria</v>
      </c>
      <c r="M1416" t="str">
        <f>VLOOKUP(B1416,Лист4!B:M,9,1)</f>
        <v xml:space="preserve"> Enterobacteriales</v>
      </c>
      <c r="N1416" t="str">
        <f>VLOOKUP(B1416,Лист4!B:M,10,1)</f>
        <v>Enterobacteriaceae</v>
      </c>
      <c r="O1416" t="str">
        <f>VLOOKUP(B1416,Лист4!B:M,11,1)</f>
        <v xml:space="preserve"> Klebsiella.</v>
      </c>
      <c r="P1416">
        <f>VLOOKUP(B1416,Лист4!B:M,12,1)</f>
        <v>0</v>
      </c>
      <c r="Q1416">
        <f>VLOOKUP(B1416,Лист4!B:N,13,1)</f>
        <v>0</v>
      </c>
    </row>
    <row r="1417" spans="1:17" x14ac:dyDescent="0.25">
      <c r="A1417" t="s">
        <v>1888</v>
      </c>
      <c r="B1417" t="s">
        <v>1889</v>
      </c>
      <c r="C1417">
        <v>215</v>
      </c>
      <c r="D1417" t="s">
        <v>10</v>
      </c>
      <c r="E1417">
        <v>35</v>
      </c>
      <c r="F1417">
        <v>215</v>
      </c>
      <c r="G1417">
        <v>1239</v>
      </c>
      <c r="H1417" t="s">
        <v>11</v>
      </c>
      <c r="I1417">
        <f t="shared" si="22"/>
        <v>181</v>
      </c>
      <c r="J1417" t="str">
        <f>VLOOKUP(B1417,Лист4!B:M,6,1)</f>
        <v>Bacteria</v>
      </c>
      <c r="K1417" t="str">
        <f>VLOOKUP(B1417,Лист4!B:M,7,1)</f>
        <v xml:space="preserve"> Proteobacteria</v>
      </c>
      <c r="L1417" t="str">
        <f>VLOOKUP(B1417,Лист4!B:M,8,1)</f>
        <v xml:space="preserve"> Gammaproteobacteria</v>
      </c>
      <c r="M1417" t="str">
        <f>VLOOKUP(B1417,Лист4!B:M,9,1)</f>
        <v xml:space="preserve"> Enterobacteriales</v>
      </c>
      <c r="N1417" t="str">
        <f>VLOOKUP(B1417,Лист4!B:M,10,1)</f>
        <v>Enterobacteriaceae</v>
      </c>
      <c r="O1417" t="str">
        <f>VLOOKUP(B1417,Лист4!B:M,11,1)</f>
        <v xml:space="preserve"> Klebsiella.</v>
      </c>
      <c r="P1417">
        <f>VLOOKUP(B1417,Лист4!B:M,12,1)</f>
        <v>0</v>
      </c>
      <c r="Q1417">
        <f>VLOOKUP(B1417,Лист4!B:N,13,1)</f>
        <v>0</v>
      </c>
    </row>
    <row r="1418" spans="1:17" x14ac:dyDescent="0.25">
      <c r="A1418" t="s">
        <v>1890</v>
      </c>
      <c r="B1418" t="s">
        <v>1891</v>
      </c>
      <c r="C1418">
        <v>216</v>
      </c>
      <c r="D1418" t="s">
        <v>10</v>
      </c>
      <c r="E1418">
        <v>35</v>
      </c>
      <c r="F1418">
        <v>216</v>
      </c>
      <c r="G1418">
        <v>1239</v>
      </c>
      <c r="H1418" t="s">
        <v>11</v>
      </c>
      <c r="I1418">
        <f t="shared" si="22"/>
        <v>182</v>
      </c>
      <c r="J1418" t="str">
        <f>VLOOKUP(B1418,Лист4!B:M,6,1)</f>
        <v>Bacteria</v>
      </c>
      <c r="K1418" t="str">
        <f>VLOOKUP(B1418,Лист4!B:M,7,1)</f>
        <v xml:space="preserve"> Proteobacteria</v>
      </c>
      <c r="L1418" t="str">
        <f>VLOOKUP(B1418,Лист4!B:M,8,1)</f>
        <v xml:space="preserve"> Gammaproteobacteria</v>
      </c>
      <c r="M1418" t="str">
        <f>VLOOKUP(B1418,Лист4!B:M,9,1)</f>
        <v xml:space="preserve"> Enterobacteriales</v>
      </c>
      <c r="N1418" t="str">
        <f>VLOOKUP(B1418,Лист4!B:M,10,1)</f>
        <v>Enterobacteriaceae</v>
      </c>
      <c r="O1418" t="str">
        <f>VLOOKUP(B1418,Лист4!B:M,11,1)</f>
        <v xml:space="preserve"> Klebsiella.</v>
      </c>
      <c r="P1418">
        <f>VLOOKUP(B1418,Лист4!B:M,12,1)</f>
        <v>0</v>
      </c>
      <c r="Q1418">
        <f>VLOOKUP(B1418,Лист4!B:N,13,1)</f>
        <v>0</v>
      </c>
    </row>
    <row r="1419" spans="1:17" x14ac:dyDescent="0.25">
      <c r="A1419" t="s">
        <v>1892</v>
      </c>
      <c r="B1419" t="s">
        <v>1893</v>
      </c>
      <c r="C1419">
        <v>215</v>
      </c>
      <c r="D1419" t="s">
        <v>10</v>
      </c>
      <c r="E1419">
        <v>35</v>
      </c>
      <c r="F1419">
        <v>215</v>
      </c>
      <c r="G1419">
        <v>1239</v>
      </c>
      <c r="H1419" t="s">
        <v>11</v>
      </c>
      <c r="I1419">
        <f t="shared" si="22"/>
        <v>181</v>
      </c>
      <c r="J1419" t="str">
        <f>VLOOKUP(B1419,Лист4!B:M,6,1)</f>
        <v>Bacteria</v>
      </c>
      <c r="K1419" t="str">
        <f>VLOOKUP(B1419,Лист4!B:M,7,1)</f>
        <v xml:space="preserve"> Proteobacteria</v>
      </c>
      <c r="L1419" t="str">
        <f>VLOOKUP(B1419,Лист4!B:M,8,1)</f>
        <v xml:space="preserve"> Gammaproteobacteria</v>
      </c>
      <c r="M1419" t="str">
        <f>VLOOKUP(B1419,Лист4!B:M,9,1)</f>
        <v xml:space="preserve"> Enterobacteriales</v>
      </c>
      <c r="N1419" t="str">
        <f>VLOOKUP(B1419,Лист4!B:M,10,1)</f>
        <v>Enterobacteriaceae</v>
      </c>
      <c r="O1419" t="str">
        <f>VLOOKUP(B1419,Лист4!B:M,11,1)</f>
        <v xml:space="preserve"> Klebsiella.</v>
      </c>
      <c r="P1419">
        <f>VLOOKUP(B1419,Лист4!B:M,12,1)</f>
        <v>0</v>
      </c>
      <c r="Q1419">
        <f>VLOOKUP(B1419,Лист4!B:N,13,1)</f>
        <v>0</v>
      </c>
    </row>
    <row r="1420" spans="1:17" x14ac:dyDescent="0.25">
      <c r="A1420" t="s">
        <v>1894</v>
      </c>
      <c r="B1420" t="s">
        <v>1895</v>
      </c>
      <c r="C1420">
        <v>321</v>
      </c>
      <c r="D1420" t="s">
        <v>10</v>
      </c>
      <c r="E1420">
        <v>138</v>
      </c>
      <c r="F1420">
        <v>321</v>
      </c>
      <c r="G1420">
        <v>1239</v>
      </c>
      <c r="H1420" t="s">
        <v>11</v>
      </c>
      <c r="I1420">
        <f t="shared" si="22"/>
        <v>184</v>
      </c>
      <c r="J1420" t="str">
        <f>VLOOKUP(B1420,Лист4!B:M,6,1)</f>
        <v>Bacteria</v>
      </c>
      <c r="K1420" t="str">
        <f>VLOOKUP(B1420,Лист4!B:M,7,1)</f>
        <v xml:space="preserve"> Firmicutes</v>
      </c>
      <c r="L1420" t="str">
        <f>VLOOKUP(B1420,Лист4!B:M,8,1)</f>
        <v xml:space="preserve"> Bacilli</v>
      </c>
      <c r="M1420" t="str">
        <f>VLOOKUP(B1420,Лист4!B:M,9,1)</f>
        <v xml:space="preserve"> Lactobacillales</v>
      </c>
      <c r="N1420" t="str">
        <f>VLOOKUP(B1420,Лист4!B:M,10,1)</f>
        <v xml:space="preserve"> Carnobacteriaceae</v>
      </c>
      <c r="O1420" t="str">
        <f>VLOOKUP(B1420,Лист4!B:M,11,1)</f>
        <v>Dolosigranulum.</v>
      </c>
      <c r="P1420">
        <f>VLOOKUP(B1420,Лист4!B:M,12,1)</f>
        <v>0</v>
      </c>
      <c r="Q1420">
        <f>VLOOKUP(B1420,Лист4!B:N,13,1)</f>
        <v>0</v>
      </c>
    </row>
    <row r="1421" spans="1:17" x14ac:dyDescent="0.25">
      <c r="A1421" t="s">
        <v>1896</v>
      </c>
      <c r="B1421" t="s">
        <v>1897</v>
      </c>
      <c r="C1421">
        <v>310</v>
      </c>
      <c r="D1421" t="s">
        <v>10</v>
      </c>
      <c r="E1421">
        <v>127</v>
      </c>
      <c r="F1421">
        <v>310</v>
      </c>
      <c r="G1421">
        <v>1239</v>
      </c>
      <c r="H1421" t="s">
        <v>11</v>
      </c>
      <c r="I1421">
        <f t="shared" si="22"/>
        <v>184</v>
      </c>
      <c r="J1421" t="str">
        <f>VLOOKUP(B1421,Лист4!B:M,6,1)</f>
        <v>Bacteria</v>
      </c>
      <c r="K1421" t="str">
        <f>VLOOKUP(B1421,Лист4!B:M,7,1)</f>
        <v xml:space="preserve"> Firmicutes</v>
      </c>
      <c r="L1421" t="str">
        <f>VLOOKUP(B1421,Лист4!B:M,8,1)</f>
        <v xml:space="preserve"> Bacilli</v>
      </c>
      <c r="M1421" t="str">
        <f>VLOOKUP(B1421,Лист4!B:M,9,1)</f>
        <v xml:space="preserve"> Lactobacillales</v>
      </c>
      <c r="N1421" t="str">
        <f>VLOOKUP(B1421,Лист4!B:M,10,1)</f>
        <v xml:space="preserve"> Aerococcaceae</v>
      </c>
      <c r="O1421" t="str">
        <f>VLOOKUP(B1421,Лист4!B:M,11,1)</f>
        <v>Facklamia.</v>
      </c>
      <c r="P1421">
        <f>VLOOKUP(B1421,Лист4!B:M,12,1)</f>
        <v>0</v>
      </c>
      <c r="Q1421">
        <f>VLOOKUP(B1421,Лист4!B:N,13,1)</f>
        <v>0</v>
      </c>
    </row>
    <row r="1422" spans="1:17" x14ac:dyDescent="0.25">
      <c r="A1422" t="s">
        <v>1898</v>
      </c>
      <c r="B1422" t="s">
        <v>1899</v>
      </c>
      <c r="C1422">
        <v>516</v>
      </c>
      <c r="D1422" t="s">
        <v>14</v>
      </c>
      <c r="E1422">
        <v>35</v>
      </c>
      <c r="F1422">
        <v>321</v>
      </c>
      <c r="G1422">
        <v>7592</v>
      </c>
      <c r="H1422" t="s">
        <v>15</v>
      </c>
      <c r="I1422">
        <f t="shared" si="22"/>
        <v>287</v>
      </c>
      <c r="J1422" t="str">
        <f>VLOOKUP(B1422,Лист4!B:M,6,1)</f>
        <v>Bacteria</v>
      </c>
      <c r="K1422" t="str">
        <f>VLOOKUP(B1422,Лист4!B:M,7,1)</f>
        <v xml:space="preserve"> Firmicutes</v>
      </c>
      <c r="L1422" t="str">
        <f>VLOOKUP(B1422,Лист4!B:M,8,1)</f>
        <v xml:space="preserve"> Bacilli</v>
      </c>
      <c r="M1422" t="str">
        <f>VLOOKUP(B1422,Лист4!B:M,9,1)</f>
        <v xml:space="preserve"> Bacillales</v>
      </c>
      <c r="N1422" t="str">
        <f>VLOOKUP(B1422,Лист4!B:M,10,1)</f>
        <v xml:space="preserve"> Staphylococcus.</v>
      </c>
      <c r="O1422">
        <f>VLOOKUP(B1422,Лист4!B:M,11,1)</f>
        <v>0</v>
      </c>
      <c r="P1422">
        <f>VLOOKUP(B1422,Лист4!B:M,12,1)</f>
        <v>0</v>
      </c>
      <c r="Q1422">
        <f>VLOOKUP(B1422,Лист4!B:N,13,1)</f>
        <v>0</v>
      </c>
    </row>
    <row r="1423" spans="1:17" x14ac:dyDescent="0.25">
      <c r="A1423" t="s">
        <v>1898</v>
      </c>
      <c r="B1423" t="s">
        <v>1899</v>
      </c>
      <c r="C1423">
        <v>516</v>
      </c>
      <c r="D1423" t="s">
        <v>10</v>
      </c>
      <c r="E1423">
        <v>335</v>
      </c>
      <c r="F1423">
        <v>516</v>
      </c>
      <c r="G1423">
        <v>1239</v>
      </c>
      <c r="H1423" t="s">
        <v>11</v>
      </c>
      <c r="I1423">
        <f t="shared" si="22"/>
        <v>182</v>
      </c>
      <c r="J1423" t="str">
        <f>VLOOKUP(B1423,Лист4!B:M,6,1)</f>
        <v>Bacteria</v>
      </c>
      <c r="K1423" t="str">
        <f>VLOOKUP(B1423,Лист4!B:M,7,1)</f>
        <v xml:space="preserve"> Firmicutes</v>
      </c>
      <c r="L1423" t="str">
        <f>VLOOKUP(B1423,Лист4!B:M,8,1)</f>
        <v xml:space="preserve"> Bacilli</v>
      </c>
      <c r="M1423" t="str">
        <f>VLOOKUP(B1423,Лист4!B:M,9,1)</f>
        <v xml:space="preserve"> Bacillales</v>
      </c>
      <c r="N1423" t="str">
        <f>VLOOKUP(B1423,Лист4!B:M,10,1)</f>
        <v xml:space="preserve"> Staphylococcus.</v>
      </c>
      <c r="O1423">
        <f>VLOOKUP(B1423,Лист4!B:M,11,1)</f>
        <v>0</v>
      </c>
      <c r="P1423">
        <f>VLOOKUP(B1423,Лист4!B:M,12,1)</f>
        <v>0</v>
      </c>
      <c r="Q1423">
        <f>VLOOKUP(B1423,Лист4!B:N,13,1)</f>
        <v>0</v>
      </c>
    </row>
    <row r="1424" spans="1:17" x14ac:dyDescent="0.25">
      <c r="A1424" t="s">
        <v>1900</v>
      </c>
      <c r="B1424" t="s">
        <v>1901</v>
      </c>
      <c r="C1424">
        <v>515</v>
      </c>
      <c r="D1424" t="s">
        <v>14</v>
      </c>
      <c r="E1424">
        <v>35</v>
      </c>
      <c r="F1424">
        <v>320</v>
      </c>
      <c r="G1424">
        <v>7592</v>
      </c>
      <c r="H1424" t="s">
        <v>15</v>
      </c>
      <c r="I1424">
        <f t="shared" si="22"/>
        <v>286</v>
      </c>
      <c r="J1424" t="str">
        <f>VLOOKUP(B1424,Лист4!B:M,6,1)</f>
        <v>Bacteria</v>
      </c>
      <c r="K1424" t="str">
        <f>VLOOKUP(B1424,Лист4!B:M,7,1)</f>
        <v xml:space="preserve"> Firmicutes</v>
      </c>
      <c r="L1424" t="str">
        <f>VLOOKUP(B1424,Лист4!B:M,8,1)</f>
        <v xml:space="preserve"> Bacilli</v>
      </c>
      <c r="M1424" t="str">
        <f>VLOOKUP(B1424,Лист4!B:M,9,1)</f>
        <v xml:space="preserve"> Bacillales</v>
      </c>
      <c r="N1424" t="str">
        <f>VLOOKUP(B1424,Лист4!B:M,10,1)</f>
        <v xml:space="preserve"> Staphylococcus.</v>
      </c>
      <c r="O1424">
        <f>VLOOKUP(B1424,Лист4!B:M,11,1)</f>
        <v>0</v>
      </c>
      <c r="P1424">
        <f>VLOOKUP(B1424,Лист4!B:M,12,1)</f>
        <v>0</v>
      </c>
      <c r="Q1424">
        <f>VLOOKUP(B1424,Лист4!B:N,13,1)</f>
        <v>0</v>
      </c>
    </row>
    <row r="1425" spans="1:17" x14ac:dyDescent="0.25">
      <c r="A1425" t="s">
        <v>1900</v>
      </c>
      <c r="B1425" t="s">
        <v>1901</v>
      </c>
      <c r="C1425">
        <v>515</v>
      </c>
      <c r="D1425" t="s">
        <v>10</v>
      </c>
      <c r="E1425">
        <v>334</v>
      </c>
      <c r="F1425">
        <v>515</v>
      </c>
      <c r="G1425">
        <v>1239</v>
      </c>
      <c r="H1425" t="s">
        <v>11</v>
      </c>
      <c r="I1425">
        <f t="shared" si="22"/>
        <v>182</v>
      </c>
      <c r="J1425" t="str">
        <f>VLOOKUP(B1425,Лист4!B:M,6,1)</f>
        <v>Bacteria</v>
      </c>
      <c r="K1425" t="str">
        <f>VLOOKUP(B1425,Лист4!B:M,7,1)</f>
        <v xml:space="preserve"> Firmicutes</v>
      </c>
      <c r="L1425" t="str">
        <f>VLOOKUP(B1425,Лист4!B:M,8,1)</f>
        <v xml:space="preserve"> Bacilli</v>
      </c>
      <c r="M1425" t="str">
        <f>VLOOKUP(B1425,Лист4!B:M,9,1)</f>
        <v xml:space="preserve"> Bacillales</v>
      </c>
      <c r="N1425" t="str">
        <f>VLOOKUP(B1425,Лист4!B:M,10,1)</f>
        <v xml:space="preserve"> Staphylococcus.</v>
      </c>
      <c r="O1425">
        <f>VLOOKUP(B1425,Лист4!B:M,11,1)</f>
        <v>0</v>
      </c>
      <c r="P1425">
        <f>VLOOKUP(B1425,Лист4!B:M,12,1)</f>
        <v>0</v>
      </c>
      <c r="Q1425">
        <f>VLOOKUP(B1425,Лист4!B:N,13,1)</f>
        <v>0</v>
      </c>
    </row>
    <row r="1426" spans="1:17" x14ac:dyDescent="0.25">
      <c r="A1426" t="s">
        <v>1902</v>
      </c>
      <c r="B1426" t="s">
        <v>1903</v>
      </c>
      <c r="C1426">
        <v>515</v>
      </c>
      <c r="D1426" t="s">
        <v>14</v>
      </c>
      <c r="E1426">
        <v>35</v>
      </c>
      <c r="F1426">
        <v>320</v>
      </c>
      <c r="G1426">
        <v>7592</v>
      </c>
      <c r="H1426" t="s">
        <v>15</v>
      </c>
      <c r="I1426">
        <f t="shared" si="22"/>
        <v>286</v>
      </c>
      <c r="J1426" t="str">
        <f>VLOOKUP(B1426,Лист4!B:M,6,1)</f>
        <v>Bacteria</v>
      </c>
      <c r="K1426" t="str">
        <f>VLOOKUP(B1426,Лист4!B:M,7,1)</f>
        <v xml:space="preserve"> Firmicutes</v>
      </c>
      <c r="L1426" t="str">
        <f>VLOOKUP(B1426,Лист4!B:M,8,1)</f>
        <v xml:space="preserve"> Bacilli</v>
      </c>
      <c r="M1426" t="str">
        <f>VLOOKUP(B1426,Лист4!B:M,9,1)</f>
        <v xml:space="preserve"> Bacillales</v>
      </c>
      <c r="N1426" t="str">
        <f>VLOOKUP(B1426,Лист4!B:M,10,1)</f>
        <v xml:space="preserve"> Staphylococcus.</v>
      </c>
      <c r="O1426">
        <f>VLOOKUP(B1426,Лист4!B:M,11,1)</f>
        <v>0</v>
      </c>
      <c r="P1426">
        <f>VLOOKUP(B1426,Лист4!B:M,12,1)</f>
        <v>0</v>
      </c>
      <c r="Q1426">
        <f>VLOOKUP(B1426,Лист4!B:N,13,1)</f>
        <v>0</v>
      </c>
    </row>
    <row r="1427" spans="1:17" x14ac:dyDescent="0.25">
      <c r="A1427" t="s">
        <v>1902</v>
      </c>
      <c r="B1427" t="s">
        <v>1903</v>
      </c>
      <c r="C1427">
        <v>515</v>
      </c>
      <c r="D1427" t="s">
        <v>10</v>
      </c>
      <c r="E1427">
        <v>334</v>
      </c>
      <c r="F1427">
        <v>515</v>
      </c>
      <c r="G1427">
        <v>1239</v>
      </c>
      <c r="H1427" t="s">
        <v>11</v>
      </c>
      <c r="I1427">
        <f t="shared" si="22"/>
        <v>182</v>
      </c>
      <c r="J1427" t="str">
        <f>VLOOKUP(B1427,Лист4!B:M,6,1)</f>
        <v>Bacteria</v>
      </c>
      <c r="K1427" t="str">
        <f>VLOOKUP(B1427,Лист4!B:M,7,1)</f>
        <v xml:space="preserve"> Firmicutes</v>
      </c>
      <c r="L1427" t="str">
        <f>VLOOKUP(B1427,Лист4!B:M,8,1)</f>
        <v xml:space="preserve"> Bacilli</v>
      </c>
      <c r="M1427" t="str">
        <f>VLOOKUP(B1427,Лист4!B:M,9,1)</f>
        <v xml:space="preserve"> Bacillales</v>
      </c>
      <c r="N1427" t="str">
        <f>VLOOKUP(B1427,Лист4!B:M,10,1)</f>
        <v xml:space="preserve"> Staphylococcus.</v>
      </c>
      <c r="O1427">
        <f>VLOOKUP(B1427,Лист4!B:M,11,1)</f>
        <v>0</v>
      </c>
      <c r="P1427">
        <f>VLOOKUP(B1427,Лист4!B:M,12,1)</f>
        <v>0</v>
      </c>
      <c r="Q1427">
        <f>VLOOKUP(B1427,Лист4!B:N,13,1)</f>
        <v>0</v>
      </c>
    </row>
    <row r="1428" spans="1:17" x14ac:dyDescent="0.25">
      <c r="A1428" t="s">
        <v>1904</v>
      </c>
      <c r="B1428" t="s">
        <v>1905</v>
      </c>
      <c r="C1428">
        <v>515</v>
      </c>
      <c r="D1428" t="s">
        <v>14</v>
      </c>
      <c r="E1428">
        <v>35</v>
      </c>
      <c r="F1428">
        <v>320</v>
      </c>
      <c r="G1428">
        <v>7592</v>
      </c>
      <c r="H1428" t="s">
        <v>15</v>
      </c>
      <c r="I1428">
        <f t="shared" si="22"/>
        <v>286</v>
      </c>
      <c r="J1428" t="str">
        <f>VLOOKUP(B1428,Лист4!B:M,6,1)</f>
        <v>Bacteria</v>
      </c>
      <c r="K1428" t="str">
        <f>VLOOKUP(B1428,Лист4!B:M,7,1)</f>
        <v xml:space="preserve"> Firmicutes</v>
      </c>
      <c r="L1428" t="str">
        <f>VLOOKUP(B1428,Лист4!B:M,8,1)</f>
        <v xml:space="preserve"> Bacilli</v>
      </c>
      <c r="M1428" t="str">
        <f>VLOOKUP(B1428,Лист4!B:M,9,1)</f>
        <v xml:space="preserve"> Bacillales</v>
      </c>
      <c r="N1428" t="str">
        <f>VLOOKUP(B1428,Лист4!B:M,10,1)</f>
        <v xml:space="preserve"> Staphylococcus.</v>
      </c>
      <c r="O1428">
        <f>VLOOKUP(B1428,Лист4!B:M,11,1)</f>
        <v>0</v>
      </c>
      <c r="P1428">
        <f>VLOOKUP(B1428,Лист4!B:M,12,1)</f>
        <v>0</v>
      </c>
      <c r="Q1428">
        <f>VLOOKUP(B1428,Лист4!B:N,13,1)</f>
        <v>0</v>
      </c>
    </row>
    <row r="1429" spans="1:17" x14ac:dyDescent="0.25">
      <c r="A1429" t="s">
        <v>1904</v>
      </c>
      <c r="B1429" t="s">
        <v>1905</v>
      </c>
      <c r="C1429">
        <v>515</v>
      </c>
      <c r="D1429" t="s">
        <v>10</v>
      </c>
      <c r="E1429">
        <v>334</v>
      </c>
      <c r="F1429">
        <v>515</v>
      </c>
      <c r="G1429">
        <v>1239</v>
      </c>
      <c r="H1429" t="s">
        <v>11</v>
      </c>
      <c r="I1429">
        <f t="shared" si="22"/>
        <v>182</v>
      </c>
      <c r="J1429" t="str">
        <f>VLOOKUP(B1429,Лист4!B:M,6,1)</f>
        <v>Bacteria</v>
      </c>
      <c r="K1429" t="str">
        <f>VLOOKUP(B1429,Лист4!B:M,7,1)</f>
        <v xml:space="preserve"> Firmicutes</v>
      </c>
      <c r="L1429" t="str">
        <f>VLOOKUP(B1429,Лист4!B:M,8,1)</f>
        <v xml:space="preserve"> Bacilli</v>
      </c>
      <c r="M1429" t="str">
        <f>VLOOKUP(B1429,Лист4!B:M,9,1)</f>
        <v xml:space="preserve"> Bacillales</v>
      </c>
      <c r="N1429" t="str">
        <f>VLOOKUP(B1429,Лист4!B:M,10,1)</f>
        <v xml:space="preserve"> Staphylococcus.</v>
      </c>
      <c r="O1429">
        <f>VLOOKUP(B1429,Лист4!B:M,11,1)</f>
        <v>0</v>
      </c>
      <c r="P1429">
        <f>VLOOKUP(B1429,Лист4!B:M,12,1)</f>
        <v>0</v>
      </c>
      <c r="Q1429">
        <f>VLOOKUP(B1429,Лист4!B:N,13,1)</f>
        <v>0</v>
      </c>
    </row>
    <row r="1430" spans="1:17" x14ac:dyDescent="0.25">
      <c r="A1430" t="s">
        <v>1906</v>
      </c>
      <c r="B1430" t="s">
        <v>1907</v>
      </c>
      <c r="C1430">
        <v>515</v>
      </c>
      <c r="D1430" t="s">
        <v>14</v>
      </c>
      <c r="E1430">
        <v>35</v>
      </c>
      <c r="F1430">
        <v>320</v>
      </c>
      <c r="G1430">
        <v>7592</v>
      </c>
      <c r="H1430" t="s">
        <v>15</v>
      </c>
      <c r="I1430">
        <f t="shared" si="22"/>
        <v>286</v>
      </c>
      <c r="J1430" t="str">
        <f>VLOOKUP(B1430,Лист4!B:M,6,1)</f>
        <v>Bacteria</v>
      </c>
      <c r="K1430" t="str">
        <f>VLOOKUP(B1430,Лист4!B:M,7,1)</f>
        <v xml:space="preserve"> Firmicutes</v>
      </c>
      <c r="L1430" t="str">
        <f>VLOOKUP(B1430,Лист4!B:M,8,1)</f>
        <v xml:space="preserve"> Bacilli</v>
      </c>
      <c r="M1430" t="str">
        <f>VLOOKUP(B1430,Лист4!B:M,9,1)</f>
        <v xml:space="preserve"> Bacillales</v>
      </c>
      <c r="N1430" t="str">
        <f>VLOOKUP(B1430,Лист4!B:M,10,1)</f>
        <v xml:space="preserve"> Staphylococcus.</v>
      </c>
      <c r="O1430">
        <f>VLOOKUP(B1430,Лист4!B:M,11,1)</f>
        <v>0</v>
      </c>
      <c r="P1430">
        <f>VLOOKUP(B1430,Лист4!B:M,12,1)</f>
        <v>0</v>
      </c>
      <c r="Q1430">
        <f>VLOOKUP(B1430,Лист4!B:N,13,1)</f>
        <v>0</v>
      </c>
    </row>
    <row r="1431" spans="1:17" x14ac:dyDescent="0.25">
      <c r="A1431" t="s">
        <v>1906</v>
      </c>
      <c r="B1431" t="s">
        <v>1907</v>
      </c>
      <c r="C1431">
        <v>515</v>
      </c>
      <c r="D1431" t="s">
        <v>10</v>
      </c>
      <c r="E1431">
        <v>334</v>
      </c>
      <c r="F1431">
        <v>515</v>
      </c>
      <c r="G1431">
        <v>1239</v>
      </c>
      <c r="H1431" t="s">
        <v>11</v>
      </c>
      <c r="I1431">
        <f t="shared" si="22"/>
        <v>182</v>
      </c>
      <c r="J1431" t="str">
        <f>VLOOKUP(B1431,Лист4!B:M,6,1)</f>
        <v>Bacteria</v>
      </c>
      <c r="K1431" t="str">
        <f>VLOOKUP(B1431,Лист4!B:M,7,1)</f>
        <v xml:space="preserve"> Firmicutes</v>
      </c>
      <c r="L1431" t="str">
        <f>VLOOKUP(B1431,Лист4!B:M,8,1)</f>
        <v xml:space="preserve"> Bacilli</v>
      </c>
      <c r="M1431" t="str">
        <f>VLOOKUP(B1431,Лист4!B:M,9,1)</f>
        <v xml:space="preserve"> Bacillales</v>
      </c>
      <c r="N1431" t="str">
        <f>VLOOKUP(B1431,Лист4!B:M,10,1)</f>
        <v xml:space="preserve"> Staphylococcus.</v>
      </c>
      <c r="O1431">
        <f>VLOOKUP(B1431,Лист4!B:M,11,1)</f>
        <v>0</v>
      </c>
      <c r="P1431">
        <f>VLOOKUP(B1431,Лист4!B:M,12,1)</f>
        <v>0</v>
      </c>
      <c r="Q1431">
        <f>VLOOKUP(B1431,Лист4!B:N,13,1)</f>
        <v>0</v>
      </c>
    </row>
    <row r="1432" spans="1:17" x14ac:dyDescent="0.25">
      <c r="A1432" t="s">
        <v>1908</v>
      </c>
      <c r="B1432" t="s">
        <v>1909</v>
      </c>
      <c r="C1432">
        <v>515</v>
      </c>
      <c r="D1432" t="s">
        <v>14</v>
      </c>
      <c r="E1432">
        <v>35</v>
      </c>
      <c r="F1432">
        <v>320</v>
      </c>
      <c r="G1432">
        <v>7592</v>
      </c>
      <c r="H1432" t="s">
        <v>15</v>
      </c>
      <c r="I1432">
        <f t="shared" si="22"/>
        <v>286</v>
      </c>
      <c r="J1432" t="str">
        <f>VLOOKUP(B1432,Лист4!B:M,6,1)</f>
        <v>Bacteria</v>
      </c>
      <c r="K1432" t="str">
        <f>VLOOKUP(B1432,Лист4!B:M,7,1)</f>
        <v xml:space="preserve"> Firmicutes</v>
      </c>
      <c r="L1432" t="str">
        <f>VLOOKUP(B1432,Лист4!B:M,8,1)</f>
        <v xml:space="preserve"> Bacilli</v>
      </c>
      <c r="M1432" t="str">
        <f>VLOOKUP(B1432,Лист4!B:M,9,1)</f>
        <v xml:space="preserve"> Bacillales</v>
      </c>
      <c r="N1432" t="str">
        <f>VLOOKUP(B1432,Лист4!B:M,10,1)</f>
        <v xml:space="preserve"> Staphylococcus.</v>
      </c>
      <c r="O1432">
        <f>VLOOKUP(B1432,Лист4!B:M,11,1)</f>
        <v>0</v>
      </c>
      <c r="P1432">
        <f>VLOOKUP(B1432,Лист4!B:M,12,1)</f>
        <v>0</v>
      </c>
      <c r="Q1432">
        <f>VLOOKUP(B1432,Лист4!B:N,13,1)</f>
        <v>0</v>
      </c>
    </row>
    <row r="1433" spans="1:17" x14ac:dyDescent="0.25">
      <c r="A1433" t="s">
        <v>1908</v>
      </c>
      <c r="B1433" t="s">
        <v>1909</v>
      </c>
      <c r="C1433">
        <v>515</v>
      </c>
      <c r="D1433" t="s">
        <v>10</v>
      </c>
      <c r="E1433">
        <v>334</v>
      </c>
      <c r="F1433">
        <v>515</v>
      </c>
      <c r="G1433">
        <v>1239</v>
      </c>
      <c r="H1433" t="s">
        <v>11</v>
      </c>
      <c r="I1433">
        <f t="shared" si="22"/>
        <v>182</v>
      </c>
      <c r="J1433" t="str">
        <f>VLOOKUP(B1433,Лист4!B:M,6,1)</f>
        <v>Bacteria</v>
      </c>
      <c r="K1433" t="str">
        <f>VLOOKUP(B1433,Лист4!B:M,7,1)</f>
        <v xml:space="preserve"> Firmicutes</v>
      </c>
      <c r="L1433" t="str">
        <f>VLOOKUP(B1433,Лист4!B:M,8,1)</f>
        <v xml:space="preserve"> Bacilli</v>
      </c>
      <c r="M1433" t="str">
        <f>VLOOKUP(B1433,Лист4!B:M,9,1)</f>
        <v xml:space="preserve"> Bacillales</v>
      </c>
      <c r="N1433" t="str">
        <f>VLOOKUP(B1433,Лист4!B:M,10,1)</f>
        <v xml:space="preserve"> Staphylococcus.</v>
      </c>
      <c r="O1433">
        <f>VLOOKUP(B1433,Лист4!B:M,11,1)</f>
        <v>0</v>
      </c>
      <c r="P1433">
        <f>VLOOKUP(B1433,Лист4!B:M,12,1)</f>
        <v>0</v>
      </c>
      <c r="Q1433">
        <f>VLOOKUP(B1433,Лист4!B:N,13,1)</f>
        <v>0</v>
      </c>
    </row>
    <row r="1434" spans="1:17" x14ac:dyDescent="0.25">
      <c r="A1434" t="s">
        <v>1910</v>
      </c>
      <c r="B1434" t="s">
        <v>1911</v>
      </c>
      <c r="C1434">
        <v>516</v>
      </c>
      <c r="D1434" t="s">
        <v>14</v>
      </c>
      <c r="E1434">
        <v>35</v>
      </c>
      <c r="F1434">
        <v>321</v>
      </c>
      <c r="G1434">
        <v>7592</v>
      </c>
      <c r="H1434" t="s">
        <v>15</v>
      </c>
      <c r="I1434">
        <f t="shared" si="22"/>
        <v>287</v>
      </c>
      <c r="J1434" t="str">
        <f>VLOOKUP(B1434,Лист4!B:M,6,1)</f>
        <v>Bacteria</v>
      </c>
      <c r="K1434" t="str">
        <f>VLOOKUP(B1434,Лист4!B:M,7,1)</f>
        <v xml:space="preserve"> Firmicutes</v>
      </c>
      <c r="L1434" t="str">
        <f>VLOOKUP(B1434,Лист4!B:M,8,1)</f>
        <v xml:space="preserve"> Bacilli</v>
      </c>
      <c r="M1434" t="str">
        <f>VLOOKUP(B1434,Лист4!B:M,9,1)</f>
        <v xml:space="preserve"> Bacillales</v>
      </c>
      <c r="N1434" t="str">
        <f>VLOOKUP(B1434,Лист4!B:M,10,1)</f>
        <v xml:space="preserve"> Staphylococcus.</v>
      </c>
      <c r="O1434">
        <f>VLOOKUP(B1434,Лист4!B:M,11,1)</f>
        <v>0</v>
      </c>
      <c r="P1434">
        <f>VLOOKUP(B1434,Лист4!B:M,12,1)</f>
        <v>0</v>
      </c>
      <c r="Q1434">
        <f>VLOOKUP(B1434,Лист4!B:N,13,1)</f>
        <v>0</v>
      </c>
    </row>
    <row r="1435" spans="1:17" x14ac:dyDescent="0.25">
      <c r="A1435" t="s">
        <v>1910</v>
      </c>
      <c r="B1435" t="s">
        <v>1911</v>
      </c>
      <c r="C1435">
        <v>516</v>
      </c>
      <c r="D1435" t="s">
        <v>10</v>
      </c>
      <c r="E1435">
        <v>335</v>
      </c>
      <c r="F1435">
        <v>516</v>
      </c>
      <c r="G1435">
        <v>1239</v>
      </c>
      <c r="H1435" t="s">
        <v>11</v>
      </c>
      <c r="I1435">
        <f t="shared" si="22"/>
        <v>182</v>
      </c>
      <c r="J1435" t="str">
        <f>VLOOKUP(B1435,Лист4!B:M,6,1)</f>
        <v>Bacteria</v>
      </c>
      <c r="K1435" t="str">
        <f>VLOOKUP(B1435,Лист4!B:M,7,1)</f>
        <v xml:space="preserve"> Firmicutes</v>
      </c>
      <c r="L1435" t="str">
        <f>VLOOKUP(B1435,Лист4!B:M,8,1)</f>
        <v xml:space="preserve"> Bacilli</v>
      </c>
      <c r="M1435" t="str">
        <f>VLOOKUP(B1435,Лист4!B:M,9,1)</f>
        <v xml:space="preserve"> Bacillales</v>
      </c>
      <c r="N1435" t="str">
        <f>VLOOKUP(B1435,Лист4!B:M,10,1)</f>
        <v xml:space="preserve"> Staphylococcus.</v>
      </c>
      <c r="O1435">
        <f>VLOOKUP(B1435,Лист4!B:M,11,1)</f>
        <v>0</v>
      </c>
      <c r="P1435">
        <f>VLOOKUP(B1435,Лист4!B:M,12,1)</f>
        <v>0</v>
      </c>
      <c r="Q1435">
        <f>VLOOKUP(B1435,Лист4!B:N,13,1)</f>
        <v>0</v>
      </c>
    </row>
    <row r="1436" spans="1:17" x14ac:dyDescent="0.25">
      <c r="A1436" t="s">
        <v>1912</v>
      </c>
      <c r="B1436" t="s">
        <v>1913</v>
      </c>
      <c r="C1436">
        <v>516</v>
      </c>
      <c r="D1436" t="s">
        <v>14</v>
      </c>
      <c r="E1436">
        <v>35</v>
      </c>
      <c r="F1436">
        <v>321</v>
      </c>
      <c r="G1436">
        <v>7592</v>
      </c>
      <c r="H1436" t="s">
        <v>15</v>
      </c>
      <c r="I1436">
        <f t="shared" si="22"/>
        <v>287</v>
      </c>
      <c r="J1436" t="str">
        <f>VLOOKUP(B1436,Лист4!B:M,6,1)</f>
        <v>Bacteria</v>
      </c>
      <c r="K1436" t="str">
        <f>VLOOKUP(B1436,Лист4!B:M,7,1)</f>
        <v xml:space="preserve"> Firmicutes</v>
      </c>
      <c r="L1436" t="str">
        <f>VLOOKUP(B1436,Лист4!B:M,8,1)</f>
        <v xml:space="preserve"> Bacilli</v>
      </c>
      <c r="M1436" t="str">
        <f>VLOOKUP(B1436,Лист4!B:M,9,1)</f>
        <v xml:space="preserve"> Bacillales</v>
      </c>
      <c r="N1436" t="str">
        <f>VLOOKUP(B1436,Лист4!B:M,10,1)</f>
        <v xml:space="preserve"> Staphylococcus.</v>
      </c>
      <c r="O1436">
        <f>VLOOKUP(B1436,Лист4!B:M,11,1)</f>
        <v>0</v>
      </c>
      <c r="P1436">
        <f>VLOOKUP(B1436,Лист4!B:M,12,1)</f>
        <v>0</v>
      </c>
      <c r="Q1436">
        <f>VLOOKUP(B1436,Лист4!B:N,13,1)</f>
        <v>0</v>
      </c>
    </row>
    <row r="1437" spans="1:17" x14ac:dyDescent="0.25">
      <c r="A1437" t="s">
        <v>1912</v>
      </c>
      <c r="B1437" t="s">
        <v>1913</v>
      </c>
      <c r="C1437">
        <v>516</v>
      </c>
      <c r="D1437" t="s">
        <v>10</v>
      </c>
      <c r="E1437">
        <v>335</v>
      </c>
      <c r="F1437">
        <v>516</v>
      </c>
      <c r="G1437">
        <v>1239</v>
      </c>
      <c r="H1437" t="s">
        <v>11</v>
      </c>
      <c r="I1437">
        <f t="shared" si="22"/>
        <v>182</v>
      </c>
      <c r="J1437" t="str">
        <f>VLOOKUP(B1437,Лист4!B:M,6,1)</f>
        <v>Bacteria</v>
      </c>
      <c r="K1437" t="str">
        <f>VLOOKUP(B1437,Лист4!B:M,7,1)</f>
        <v xml:space="preserve"> Firmicutes</v>
      </c>
      <c r="L1437" t="str">
        <f>VLOOKUP(B1437,Лист4!B:M,8,1)</f>
        <v xml:space="preserve"> Bacilli</v>
      </c>
      <c r="M1437" t="str">
        <f>VLOOKUP(B1437,Лист4!B:M,9,1)</f>
        <v xml:space="preserve"> Bacillales</v>
      </c>
      <c r="N1437" t="str">
        <f>VLOOKUP(B1437,Лист4!B:M,10,1)</f>
        <v xml:space="preserve"> Staphylococcus.</v>
      </c>
      <c r="O1437">
        <f>VLOOKUP(B1437,Лист4!B:M,11,1)</f>
        <v>0</v>
      </c>
      <c r="P1437">
        <f>VLOOKUP(B1437,Лист4!B:M,12,1)</f>
        <v>0</v>
      </c>
      <c r="Q1437">
        <f>VLOOKUP(B1437,Лист4!B:N,13,1)</f>
        <v>0</v>
      </c>
    </row>
    <row r="1438" spans="1:17" x14ac:dyDescent="0.25">
      <c r="A1438" t="s">
        <v>1914</v>
      </c>
      <c r="B1438" t="s">
        <v>1915</v>
      </c>
      <c r="C1438">
        <v>516</v>
      </c>
      <c r="D1438" t="s">
        <v>14</v>
      </c>
      <c r="E1438">
        <v>35</v>
      </c>
      <c r="F1438">
        <v>321</v>
      </c>
      <c r="G1438">
        <v>7592</v>
      </c>
      <c r="H1438" t="s">
        <v>15</v>
      </c>
      <c r="I1438">
        <f t="shared" si="22"/>
        <v>287</v>
      </c>
      <c r="J1438" t="str">
        <f>VLOOKUP(B1438,Лист4!B:M,6,1)</f>
        <v>Bacteria</v>
      </c>
      <c r="K1438" t="str">
        <f>VLOOKUP(B1438,Лист4!B:M,7,1)</f>
        <v xml:space="preserve"> Firmicutes</v>
      </c>
      <c r="L1438" t="str">
        <f>VLOOKUP(B1438,Лист4!B:M,8,1)</f>
        <v xml:space="preserve"> Bacilli</v>
      </c>
      <c r="M1438" t="str">
        <f>VLOOKUP(B1438,Лист4!B:M,9,1)</f>
        <v xml:space="preserve"> Bacillales</v>
      </c>
      <c r="N1438" t="str">
        <f>VLOOKUP(B1438,Лист4!B:M,10,1)</f>
        <v xml:space="preserve"> Staphylococcus.</v>
      </c>
      <c r="O1438">
        <f>VLOOKUP(B1438,Лист4!B:M,11,1)</f>
        <v>0</v>
      </c>
      <c r="P1438">
        <f>VLOOKUP(B1438,Лист4!B:M,12,1)</f>
        <v>0</v>
      </c>
      <c r="Q1438">
        <f>VLOOKUP(B1438,Лист4!B:N,13,1)</f>
        <v>0</v>
      </c>
    </row>
    <row r="1439" spans="1:17" x14ac:dyDescent="0.25">
      <c r="A1439" t="s">
        <v>1914</v>
      </c>
      <c r="B1439" t="s">
        <v>1915</v>
      </c>
      <c r="C1439">
        <v>516</v>
      </c>
      <c r="D1439" t="s">
        <v>10</v>
      </c>
      <c r="E1439">
        <v>335</v>
      </c>
      <c r="F1439">
        <v>516</v>
      </c>
      <c r="G1439">
        <v>1239</v>
      </c>
      <c r="H1439" t="s">
        <v>11</v>
      </c>
      <c r="I1439">
        <f t="shared" si="22"/>
        <v>182</v>
      </c>
      <c r="J1439" t="str">
        <f>VLOOKUP(B1439,Лист4!B:M,6,1)</f>
        <v>Bacteria</v>
      </c>
      <c r="K1439" t="str">
        <f>VLOOKUP(B1439,Лист4!B:M,7,1)</f>
        <v xml:space="preserve"> Firmicutes</v>
      </c>
      <c r="L1439" t="str">
        <f>VLOOKUP(B1439,Лист4!B:M,8,1)</f>
        <v xml:space="preserve"> Bacilli</v>
      </c>
      <c r="M1439" t="str">
        <f>VLOOKUP(B1439,Лист4!B:M,9,1)</f>
        <v xml:space="preserve"> Bacillales</v>
      </c>
      <c r="N1439" t="str">
        <f>VLOOKUP(B1439,Лист4!B:M,10,1)</f>
        <v xml:space="preserve"> Staphylococcus.</v>
      </c>
      <c r="O1439">
        <f>VLOOKUP(B1439,Лист4!B:M,11,1)</f>
        <v>0</v>
      </c>
      <c r="P1439">
        <f>VLOOKUP(B1439,Лист4!B:M,12,1)</f>
        <v>0</v>
      </c>
      <c r="Q1439">
        <f>VLOOKUP(B1439,Лист4!B:N,13,1)</f>
        <v>0</v>
      </c>
    </row>
    <row r="1440" spans="1:17" x14ac:dyDescent="0.25">
      <c r="A1440" t="s">
        <v>1916</v>
      </c>
      <c r="B1440" t="s">
        <v>1917</v>
      </c>
      <c r="C1440">
        <v>516</v>
      </c>
      <c r="D1440" t="s">
        <v>14</v>
      </c>
      <c r="E1440">
        <v>35</v>
      </c>
      <c r="F1440">
        <v>321</v>
      </c>
      <c r="G1440">
        <v>7592</v>
      </c>
      <c r="H1440" t="s">
        <v>15</v>
      </c>
      <c r="I1440">
        <f t="shared" si="22"/>
        <v>287</v>
      </c>
      <c r="J1440" t="str">
        <f>VLOOKUP(B1440,Лист4!B:M,6,1)</f>
        <v>Bacteria</v>
      </c>
      <c r="K1440" t="str">
        <f>VLOOKUP(B1440,Лист4!B:M,7,1)</f>
        <v xml:space="preserve"> Firmicutes</v>
      </c>
      <c r="L1440" t="str">
        <f>VLOOKUP(B1440,Лист4!B:M,8,1)</f>
        <v xml:space="preserve"> Bacilli</v>
      </c>
      <c r="M1440" t="str">
        <f>VLOOKUP(B1440,Лист4!B:M,9,1)</f>
        <v xml:space="preserve"> Bacillales</v>
      </c>
      <c r="N1440" t="str">
        <f>VLOOKUP(B1440,Лист4!B:M,10,1)</f>
        <v xml:space="preserve"> Staphylococcus.</v>
      </c>
      <c r="O1440">
        <f>VLOOKUP(B1440,Лист4!B:M,11,1)</f>
        <v>0</v>
      </c>
      <c r="P1440">
        <f>VLOOKUP(B1440,Лист4!B:M,12,1)</f>
        <v>0</v>
      </c>
      <c r="Q1440">
        <f>VLOOKUP(B1440,Лист4!B:N,13,1)</f>
        <v>0</v>
      </c>
    </row>
    <row r="1441" spans="1:17" x14ac:dyDescent="0.25">
      <c r="A1441" t="s">
        <v>1916</v>
      </c>
      <c r="B1441" t="s">
        <v>1917</v>
      </c>
      <c r="C1441">
        <v>516</v>
      </c>
      <c r="D1441" t="s">
        <v>10</v>
      </c>
      <c r="E1441">
        <v>335</v>
      </c>
      <c r="F1441">
        <v>516</v>
      </c>
      <c r="G1441">
        <v>1239</v>
      </c>
      <c r="H1441" t="s">
        <v>11</v>
      </c>
      <c r="I1441">
        <f t="shared" si="22"/>
        <v>182</v>
      </c>
      <c r="J1441" t="str">
        <f>VLOOKUP(B1441,Лист4!B:M,6,1)</f>
        <v>Bacteria</v>
      </c>
      <c r="K1441" t="str">
        <f>VLOOKUP(B1441,Лист4!B:M,7,1)</f>
        <v xml:space="preserve"> Firmicutes</v>
      </c>
      <c r="L1441" t="str">
        <f>VLOOKUP(B1441,Лист4!B:M,8,1)</f>
        <v xml:space="preserve"> Bacilli</v>
      </c>
      <c r="M1441" t="str">
        <f>VLOOKUP(B1441,Лист4!B:M,9,1)</f>
        <v xml:space="preserve"> Bacillales</v>
      </c>
      <c r="N1441" t="str">
        <f>VLOOKUP(B1441,Лист4!B:M,10,1)</f>
        <v xml:space="preserve"> Staphylococcus.</v>
      </c>
      <c r="O1441">
        <f>VLOOKUP(B1441,Лист4!B:M,11,1)</f>
        <v>0</v>
      </c>
      <c r="P1441">
        <f>VLOOKUP(B1441,Лист4!B:M,12,1)</f>
        <v>0</v>
      </c>
      <c r="Q1441">
        <f>VLOOKUP(B1441,Лист4!B:N,13,1)</f>
        <v>0</v>
      </c>
    </row>
    <row r="1442" spans="1:17" x14ac:dyDescent="0.25">
      <c r="A1442" t="s">
        <v>1918</v>
      </c>
      <c r="B1442" t="s">
        <v>1919</v>
      </c>
      <c r="C1442">
        <v>515</v>
      </c>
      <c r="D1442" t="s">
        <v>14</v>
      </c>
      <c r="E1442">
        <v>35</v>
      </c>
      <c r="F1442">
        <v>320</v>
      </c>
      <c r="G1442">
        <v>7592</v>
      </c>
      <c r="H1442" t="s">
        <v>15</v>
      </c>
      <c r="I1442">
        <f t="shared" si="22"/>
        <v>286</v>
      </c>
      <c r="J1442" t="str">
        <f>VLOOKUP(B1442,Лист4!B:M,6,1)</f>
        <v>Bacteria</v>
      </c>
      <c r="K1442" t="str">
        <f>VLOOKUP(B1442,Лист4!B:M,7,1)</f>
        <v xml:space="preserve"> Firmicutes</v>
      </c>
      <c r="L1442" t="str">
        <f>VLOOKUP(B1442,Лист4!B:M,8,1)</f>
        <v xml:space="preserve"> Bacilli</v>
      </c>
      <c r="M1442" t="str">
        <f>VLOOKUP(B1442,Лист4!B:M,9,1)</f>
        <v xml:space="preserve"> Bacillales</v>
      </c>
      <c r="N1442" t="str">
        <f>VLOOKUP(B1442,Лист4!B:M,10,1)</f>
        <v xml:space="preserve"> Staphylococcus.</v>
      </c>
      <c r="O1442">
        <f>VLOOKUP(B1442,Лист4!B:M,11,1)</f>
        <v>0</v>
      </c>
      <c r="P1442">
        <f>VLOOKUP(B1442,Лист4!B:M,12,1)</f>
        <v>0</v>
      </c>
      <c r="Q1442">
        <f>VLOOKUP(B1442,Лист4!B:N,13,1)</f>
        <v>0</v>
      </c>
    </row>
    <row r="1443" spans="1:17" x14ac:dyDescent="0.25">
      <c r="A1443" t="s">
        <v>1918</v>
      </c>
      <c r="B1443" t="s">
        <v>1919</v>
      </c>
      <c r="C1443">
        <v>515</v>
      </c>
      <c r="D1443" t="s">
        <v>10</v>
      </c>
      <c r="E1443">
        <v>334</v>
      </c>
      <c r="F1443">
        <v>515</v>
      </c>
      <c r="G1443">
        <v>1239</v>
      </c>
      <c r="H1443" t="s">
        <v>11</v>
      </c>
      <c r="I1443">
        <f t="shared" si="22"/>
        <v>182</v>
      </c>
      <c r="J1443" t="str">
        <f>VLOOKUP(B1443,Лист4!B:M,6,1)</f>
        <v>Bacteria</v>
      </c>
      <c r="K1443" t="str">
        <f>VLOOKUP(B1443,Лист4!B:M,7,1)</f>
        <v xml:space="preserve"> Firmicutes</v>
      </c>
      <c r="L1443" t="str">
        <f>VLOOKUP(B1443,Лист4!B:M,8,1)</f>
        <v xml:space="preserve"> Bacilli</v>
      </c>
      <c r="M1443" t="str">
        <f>VLOOKUP(B1443,Лист4!B:M,9,1)</f>
        <v xml:space="preserve"> Bacillales</v>
      </c>
      <c r="N1443" t="str">
        <f>VLOOKUP(B1443,Лист4!B:M,10,1)</f>
        <v xml:space="preserve"> Staphylococcus.</v>
      </c>
      <c r="O1443">
        <f>VLOOKUP(B1443,Лист4!B:M,11,1)</f>
        <v>0</v>
      </c>
      <c r="P1443">
        <f>VLOOKUP(B1443,Лист4!B:M,12,1)</f>
        <v>0</v>
      </c>
      <c r="Q1443">
        <f>VLOOKUP(B1443,Лист4!B:N,13,1)</f>
        <v>0</v>
      </c>
    </row>
    <row r="1444" spans="1:17" x14ac:dyDescent="0.25">
      <c r="A1444" t="s">
        <v>1920</v>
      </c>
      <c r="B1444" t="s">
        <v>1921</v>
      </c>
      <c r="C1444">
        <v>516</v>
      </c>
      <c r="D1444" t="s">
        <v>14</v>
      </c>
      <c r="E1444">
        <v>35</v>
      </c>
      <c r="F1444">
        <v>321</v>
      </c>
      <c r="G1444">
        <v>7592</v>
      </c>
      <c r="H1444" t="s">
        <v>15</v>
      </c>
      <c r="I1444">
        <f t="shared" si="22"/>
        <v>287</v>
      </c>
      <c r="J1444" t="str">
        <f>VLOOKUP(B1444,Лист4!B:M,6,1)</f>
        <v>Bacteria</v>
      </c>
      <c r="K1444" t="str">
        <f>VLOOKUP(B1444,Лист4!B:M,7,1)</f>
        <v xml:space="preserve"> Firmicutes</v>
      </c>
      <c r="L1444" t="str">
        <f>VLOOKUP(B1444,Лист4!B:M,8,1)</f>
        <v xml:space="preserve"> Bacilli</v>
      </c>
      <c r="M1444" t="str">
        <f>VLOOKUP(B1444,Лист4!B:M,9,1)</f>
        <v xml:space="preserve"> Bacillales</v>
      </c>
      <c r="N1444" t="str">
        <f>VLOOKUP(B1444,Лист4!B:M,10,1)</f>
        <v xml:space="preserve"> Staphylococcus.</v>
      </c>
      <c r="O1444">
        <f>VLOOKUP(B1444,Лист4!B:M,11,1)</f>
        <v>0</v>
      </c>
      <c r="P1444">
        <f>VLOOKUP(B1444,Лист4!B:M,12,1)</f>
        <v>0</v>
      </c>
      <c r="Q1444">
        <f>VLOOKUP(B1444,Лист4!B:N,13,1)</f>
        <v>0</v>
      </c>
    </row>
    <row r="1445" spans="1:17" x14ac:dyDescent="0.25">
      <c r="A1445" t="s">
        <v>1920</v>
      </c>
      <c r="B1445" t="s">
        <v>1921</v>
      </c>
      <c r="C1445">
        <v>516</v>
      </c>
      <c r="D1445" t="s">
        <v>10</v>
      </c>
      <c r="E1445">
        <v>335</v>
      </c>
      <c r="F1445">
        <v>516</v>
      </c>
      <c r="G1445">
        <v>1239</v>
      </c>
      <c r="H1445" t="s">
        <v>11</v>
      </c>
      <c r="I1445">
        <f t="shared" si="22"/>
        <v>182</v>
      </c>
      <c r="J1445" t="str">
        <f>VLOOKUP(B1445,Лист4!B:M,6,1)</f>
        <v>Bacteria</v>
      </c>
      <c r="K1445" t="str">
        <f>VLOOKUP(B1445,Лист4!B:M,7,1)</f>
        <v xml:space="preserve"> Firmicutes</v>
      </c>
      <c r="L1445" t="str">
        <f>VLOOKUP(B1445,Лист4!B:M,8,1)</f>
        <v xml:space="preserve"> Bacilli</v>
      </c>
      <c r="M1445" t="str">
        <f>VLOOKUP(B1445,Лист4!B:M,9,1)</f>
        <v xml:space="preserve"> Bacillales</v>
      </c>
      <c r="N1445" t="str">
        <f>VLOOKUP(B1445,Лист4!B:M,10,1)</f>
        <v xml:space="preserve"> Staphylococcus.</v>
      </c>
      <c r="O1445">
        <f>VLOOKUP(B1445,Лист4!B:M,11,1)</f>
        <v>0</v>
      </c>
      <c r="P1445">
        <f>VLOOKUP(B1445,Лист4!B:M,12,1)</f>
        <v>0</v>
      </c>
      <c r="Q1445">
        <f>VLOOKUP(B1445,Лист4!B:N,13,1)</f>
        <v>0</v>
      </c>
    </row>
    <row r="1446" spans="1:17" x14ac:dyDescent="0.25">
      <c r="A1446" t="s">
        <v>1922</v>
      </c>
      <c r="B1446" t="s">
        <v>1923</v>
      </c>
      <c r="C1446">
        <v>516</v>
      </c>
      <c r="D1446" t="s">
        <v>14</v>
      </c>
      <c r="E1446">
        <v>35</v>
      </c>
      <c r="F1446">
        <v>321</v>
      </c>
      <c r="G1446">
        <v>7592</v>
      </c>
      <c r="H1446" t="s">
        <v>15</v>
      </c>
      <c r="I1446">
        <f t="shared" si="22"/>
        <v>287</v>
      </c>
      <c r="J1446" t="str">
        <f>VLOOKUP(B1446,Лист4!B:M,6,1)</f>
        <v>Bacteria</v>
      </c>
      <c r="K1446" t="str">
        <f>VLOOKUP(B1446,Лист4!B:M,7,1)</f>
        <v xml:space="preserve"> Firmicutes</v>
      </c>
      <c r="L1446" t="str">
        <f>VLOOKUP(B1446,Лист4!B:M,8,1)</f>
        <v xml:space="preserve"> Bacilli</v>
      </c>
      <c r="M1446" t="str">
        <f>VLOOKUP(B1446,Лист4!B:M,9,1)</f>
        <v xml:space="preserve"> Bacillales</v>
      </c>
      <c r="N1446" t="str">
        <f>VLOOKUP(B1446,Лист4!B:M,10,1)</f>
        <v xml:space="preserve"> Staphylococcus.</v>
      </c>
      <c r="O1446">
        <f>VLOOKUP(B1446,Лист4!B:M,11,1)</f>
        <v>0</v>
      </c>
      <c r="P1446">
        <f>VLOOKUP(B1446,Лист4!B:M,12,1)</f>
        <v>0</v>
      </c>
      <c r="Q1446">
        <f>VLOOKUP(B1446,Лист4!B:N,13,1)</f>
        <v>0</v>
      </c>
    </row>
    <row r="1447" spans="1:17" x14ac:dyDescent="0.25">
      <c r="A1447" t="s">
        <v>1922</v>
      </c>
      <c r="B1447" t="s">
        <v>1923</v>
      </c>
      <c r="C1447">
        <v>516</v>
      </c>
      <c r="D1447" t="s">
        <v>10</v>
      </c>
      <c r="E1447">
        <v>335</v>
      </c>
      <c r="F1447">
        <v>516</v>
      </c>
      <c r="G1447">
        <v>1239</v>
      </c>
      <c r="H1447" t="s">
        <v>11</v>
      </c>
      <c r="I1447">
        <f t="shared" si="22"/>
        <v>182</v>
      </c>
      <c r="J1447" t="str">
        <f>VLOOKUP(B1447,Лист4!B:M,6,1)</f>
        <v>Bacteria</v>
      </c>
      <c r="K1447" t="str">
        <f>VLOOKUP(B1447,Лист4!B:M,7,1)</f>
        <v xml:space="preserve"> Firmicutes</v>
      </c>
      <c r="L1447" t="str">
        <f>VLOOKUP(B1447,Лист4!B:M,8,1)</f>
        <v xml:space="preserve"> Bacilli</v>
      </c>
      <c r="M1447" t="str">
        <f>VLOOKUP(B1447,Лист4!B:M,9,1)</f>
        <v xml:space="preserve"> Bacillales</v>
      </c>
      <c r="N1447" t="str">
        <f>VLOOKUP(B1447,Лист4!B:M,10,1)</f>
        <v xml:space="preserve"> Staphylococcus.</v>
      </c>
      <c r="O1447">
        <f>VLOOKUP(B1447,Лист4!B:M,11,1)</f>
        <v>0</v>
      </c>
      <c r="P1447">
        <f>VLOOKUP(B1447,Лист4!B:M,12,1)</f>
        <v>0</v>
      </c>
      <c r="Q1447">
        <f>VLOOKUP(B1447,Лист4!B:N,13,1)</f>
        <v>0</v>
      </c>
    </row>
    <row r="1448" spans="1:17" x14ac:dyDescent="0.25">
      <c r="A1448" t="s">
        <v>1924</v>
      </c>
      <c r="B1448" t="s">
        <v>1925</v>
      </c>
      <c r="C1448">
        <v>515</v>
      </c>
      <c r="D1448" t="s">
        <v>14</v>
      </c>
      <c r="E1448">
        <v>35</v>
      </c>
      <c r="F1448">
        <v>320</v>
      </c>
      <c r="G1448">
        <v>7592</v>
      </c>
      <c r="H1448" t="s">
        <v>15</v>
      </c>
      <c r="I1448">
        <f t="shared" si="22"/>
        <v>286</v>
      </c>
      <c r="J1448" t="str">
        <f>VLOOKUP(B1448,Лист4!B:M,6,1)</f>
        <v>Bacteria</v>
      </c>
      <c r="K1448" t="str">
        <f>VLOOKUP(B1448,Лист4!B:M,7,1)</f>
        <v xml:space="preserve"> Firmicutes</v>
      </c>
      <c r="L1448" t="str">
        <f>VLOOKUP(B1448,Лист4!B:M,8,1)</f>
        <v xml:space="preserve"> Bacilli</v>
      </c>
      <c r="M1448" t="str">
        <f>VLOOKUP(B1448,Лист4!B:M,9,1)</f>
        <v xml:space="preserve"> Bacillales</v>
      </c>
      <c r="N1448" t="str">
        <f>VLOOKUP(B1448,Лист4!B:M,10,1)</f>
        <v xml:space="preserve"> Staphylococcus.</v>
      </c>
      <c r="O1448">
        <f>VLOOKUP(B1448,Лист4!B:M,11,1)</f>
        <v>0</v>
      </c>
      <c r="P1448">
        <f>VLOOKUP(B1448,Лист4!B:M,12,1)</f>
        <v>0</v>
      </c>
      <c r="Q1448">
        <f>VLOOKUP(B1448,Лист4!B:N,13,1)</f>
        <v>0</v>
      </c>
    </row>
    <row r="1449" spans="1:17" x14ac:dyDescent="0.25">
      <c r="A1449" t="s">
        <v>1924</v>
      </c>
      <c r="B1449" t="s">
        <v>1925</v>
      </c>
      <c r="C1449">
        <v>515</v>
      </c>
      <c r="D1449" t="s">
        <v>10</v>
      </c>
      <c r="E1449">
        <v>334</v>
      </c>
      <c r="F1449">
        <v>515</v>
      </c>
      <c r="G1449">
        <v>1239</v>
      </c>
      <c r="H1449" t="s">
        <v>11</v>
      </c>
      <c r="I1449">
        <f t="shared" si="22"/>
        <v>182</v>
      </c>
      <c r="J1449" t="str">
        <f>VLOOKUP(B1449,Лист4!B:M,6,1)</f>
        <v>Bacteria</v>
      </c>
      <c r="K1449" t="str">
        <f>VLOOKUP(B1449,Лист4!B:M,7,1)</f>
        <v xml:space="preserve"> Firmicutes</v>
      </c>
      <c r="L1449" t="str">
        <f>VLOOKUP(B1449,Лист4!B:M,8,1)</f>
        <v xml:space="preserve"> Bacilli</v>
      </c>
      <c r="M1449" t="str">
        <f>VLOOKUP(B1449,Лист4!B:M,9,1)</f>
        <v xml:space="preserve"> Bacillales</v>
      </c>
      <c r="N1449" t="str">
        <f>VLOOKUP(B1449,Лист4!B:M,10,1)</f>
        <v xml:space="preserve"> Staphylococcus.</v>
      </c>
      <c r="O1449">
        <f>VLOOKUP(B1449,Лист4!B:M,11,1)</f>
        <v>0</v>
      </c>
      <c r="P1449">
        <f>VLOOKUP(B1449,Лист4!B:M,12,1)</f>
        <v>0</v>
      </c>
      <c r="Q1449">
        <f>VLOOKUP(B1449,Лист4!B:N,13,1)</f>
        <v>0</v>
      </c>
    </row>
    <row r="1450" spans="1:17" x14ac:dyDescent="0.25">
      <c r="A1450" t="s">
        <v>1926</v>
      </c>
      <c r="B1450" t="s">
        <v>1927</v>
      </c>
      <c r="C1450">
        <v>516</v>
      </c>
      <c r="D1450" t="s">
        <v>14</v>
      </c>
      <c r="E1450">
        <v>35</v>
      </c>
      <c r="F1450">
        <v>321</v>
      </c>
      <c r="G1450">
        <v>7592</v>
      </c>
      <c r="H1450" t="s">
        <v>15</v>
      </c>
      <c r="I1450">
        <f t="shared" si="22"/>
        <v>287</v>
      </c>
      <c r="J1450" t="str">
        <f>VLOOKUP(B1450,Лист4!B:M,6,1)</f>
        <v>Bacteria</v>
      </c>
      <c r="K1450" t="str">
        <f>VLOOKUP(B1450,Лист4!B:M,7,1)</f>
        <v xml:space="preserve"> Firmicutes</v>
      </c>
      <c r="L1450" t="str">
        <f>VLOOKUP(B1450,Лист4!B:M,8,1)</f>
        <v xml:space="preserve"> Bacilli</v>
      </c>
      <c r="M1450" t="str">
        <f>VLOOKUP(B1450,Лист4!B:M,9,1)</f>
        <v xml:space="preserve"> Bacillales</v>
      </c>
      <c r="N1450" t="str">
        <f>VLOOKUP(B1450,Лист4!B:M,10,1)</f>
        <v xml:space="preserve"> Staphylococcus.</v>
      </c>
      <c r="O1450">
        <f>VLOOKUP(B1450,Лист4!B:M,11,1)</f>
        <v>0</v>
      </c>
      <c r="P1450">
        <f>VLOOKUP(B1450,Лист4!B:M,12,1)</f>
        <v>0</v>
      </c>
      <c r="Q1450">
        <f>VLOOKUP(B1450,Лист4!B:N,13,1)</f>
        <v>0</v>
      </c>
    </row>
    <row r="1451" spans="1:17" x14ac:dyDescent="0.25">
      <c r="A1451" t="s">
        <v>1926</v>
      </c>
      <c r="B1451" t="s">
        <v>1927</v>
      </c>
      <c r="C1451">
        <v>516</v>
      </c>
      <c r="D1451" t="s">
        <v>10</v>
      </c>
      <c r="E1451">
        <v>335</v>
      </c>
      <c r="F1451">
        <v>516</v>
      </c>
      <c r="G1451">
        <v>1239</v>
      </c>
      <c r="H1451" t="s">
        <v>11</v>
      </c>
      <c r="I1451">
        <f t="shared" si="22"/>
        <v>182</v>
      </c>
      <c r="J1451" t="str">
        <f>VLOOKUP(B1451,Лист4!B:M,6,1)</f>
        <v>Bacteria</v>
      </c>
      <c r="K1451" t="str">
        <f>VLOOKUP(B1451,Лист4!B:M,7,1)</f>
        <v xml:space="preserve"> Firmicutes</v>
      </c>
      <c r="L1451" t="str">
        <f>VLOOKUP(B1451,Лист4!B:M,8,1)</f>
        <v xml:space="preserve"> Bacilli</v>
      </c>
      <c r="M1451" t="str">
        <f>VLOOKUP(B1451,Лист4!B:M,9,1)</f>
        <v xml:space="preserve"> Bacillales</v>
      </c>
      <c r="N1451" t="str">
        <f>VLOOKUP(B1451,Лист4!B:M,10,1)</f>
        <v xml:space="preserve"> Staphylococcus.</v>
      </c>
      <c r="O1451">
        <f>VLOOKUP(B1451,Лист4!B:M,11,1)</f>
        <v>0</v>
      </c>
      <c r="P1451">
        <f>VLOOKUP(B1451,Лист4!B:M,12,1)</f>
        <v>0</v>
      </c>
      <c r="Q1451">
        <f>VLOOKUP(B1451,Лист4!B:N,13,1)</f>
        <v>0</v>
      </c>
    </row>
    <row r="1452" spans="1:17" x14ac:dyDescent="0.25">
      <c r="A1452" t="s">
        <v>1928</v>
      </c>
      <c r="B1452" t="s">
        <v>1929</v>
      </c>
      <c r="C1452">
        <v>516</v>
      </c>
      <c r="D1452" t="s">
        <v>14</v>
      </c>
      <c r="E1452">
        <v>35</v>
      </c>
      <c r="F1452">
        <v>321</v>
      </c>
      <c r="G1452">
        <v>7592</v>
      </c>
      <c r="H1452" t="s">
        <v>15</v>
      </c>
      <c r="I1452">
        <f t="shared" si="22"/>
        <v>287</v>
      </c>
      <c r="J1452" t="str">
        <f>VLOOKUP(B1452,Лист4!B:M,6,1)</f>
        <v>Bacteria</v>
      </c>
      <c r="K1452" t="str">
        <f>VLOOKUP(B1452,Лист4!B:M,7,1)</f>
        <v xml:space="preserve"> Firmicutes</v>
      </c>
      <c r="L1452" t="str">
        <f>VLOOKUP(B1452,Лист4!B:M,8,1)</f>
        <v xml:space="preserve"> Bacilli</v>
      </c>
      <c r="M1452" t="str">
        <f>VLOOKUP(B1452,Лист4!B:M,9,1)</f>
        <v xml:space="preserve"> Bacillales</v>
      </c>
      <c r="N1452" t="str">
        <f>VLOOKUP(B1452,Лист4!B:M,10,1)</f>
        <v xml:space="preserve"> Staphylococcus.</v>
      </c>
      <c r="O1452">
        <f>VLOOKUP(B1452,Лист4!B:M,11,1)</f>
        <v>0</v>
      </c>
      <c r="P1452">
        <f>VLOOKUP(B1452,Лист4!B:M,12,1)</f>
        <v>0</v>
      </c>
      <c r="Q1452">
        <f>VLOOKUP(B1452,Лист4!B:N,13,1)</f>
        <v>0</v>
      </c>
    </row>
    <row r="1453" spans="1:17" x14ac:dyDescent="0.25">
      <c r="A1453" t="s">
        <v>1928</v>
      </c>
      <c r="B1453" t="s">
        <v>1929</v>
      </c>
      <c r="C1453">
        <v>516</v>
      </c>
      <c r="D1453" t="s">
        <v>10</v>
      </c>
      <c r="E1453">
        <v>335</v>
      </c>
      <c r="F1453">
        <v>516</v>
      </c>
      <c r="G1453">
        <v>1239</v>
      </c>
      <c r="H1453" t="s">
        <v>11</v>
      </c>
      <c r="I1453">
        <f t="shared" si="22"/>
        <v>182</v>
      </c>
      <c r="J1453" t="str">
        <f>VLOOKUP(B1453,Лист4!B:M,6,1)</f>
        <v>Bacteria</v>
      </c>
      <c r="K1453" t="str">
        <f>VLOOKUP(B1453,Лист4!B:M,7,1)</f>
        <v xml:space="preserve"> Firmicutes</v>
      </c>
      <c r="L1453" t="str">
        <f>VLOOKUP(B1453,Лист4!B:M,8,1)</f>
        <v xml:space="preserve"> Bacilli</v>
      </c>
      <c r="M1453" t="str">
        <f>VLOOKUP(B1453,Лист4!B:M,9,1)</f>
        <v xml:space="preserve"> Bacillales</v>
      </c>
      <c r="N1453" t="str">
        <f>VLOOKUP(B1453,Лист4!B:M,10,1)</f>
        <v xml:space="preserve"> Staphylococcus.</v>
      </c>
      <c r="O1453">
        <f>VLOOKUP(B1453,Лист4!B:M,11,1)</f>
        <v>0</v>
      </c>
      <c r="P1453">
        <f>VLOOKUP(B1453,Лист4!B:M,12,1)</f>
        <v>0</v>
      </c>
      <c r="Q1453">
        <f>VLOOKUP(B1453,Лист4!B:N,13,1)</f>
        <v>0</v>
      </c>
    </row>
    <row r="1454" spans="1:17" x14ac:dyDescent="0.25">
      <c r="A1454" t="s">
        <v>1930</v>
      </c>
      <c r="B1454" t="s">
        <v>1931</v>
      </c>
      <c r="C1454">
        <v>515</v>
      </c>
      <c r="D1454" t="s">
        <v>14</v>
      </c>
      <c r="E1454">
        <v>35</v>
      </c>
      <c r="F1454">
        <v>320</v>
      </c>
      <c r="G1454">
        <v>7592</v>
      </c>
      <c r="H1454" t="s">
        <v>15</v>
      </c>
      <c r="I1454">
        <f t="shared" si="22"/>
        <v>286</v>
      </c>
      <c r="J1454" t="str">
        <f>VLOOKUP(B1454,Лист4!B:M,6,1)</f>
        <v>Bacteria</v>
      </c>
      <c r="K1454" t="str">
        <f>VLOOKUP(B1454,Лист4!B:M,7,1)</f>
        <v xml:space="preserve"> Firmicutes</v>
      </c>
      <c r="L1454" t="str">
        <f>VLOOKUP(B1454,Лист4!B:M,8,1)</f>
        <v xml:space="preserve"> Bacilli</v>
      </c>
      <c r="M1454" t="str">
        <f>VLOOKUP(B1454,Лист4!B:M,9,1)</f>
        <v xml:space="preserve"> Bacillales</v>
      </c>
      <c r="N1454" t="str">
        <f>VLOOKUP(B1454,Лист4!B:M,10,1)</f>
        <v xml:space="preserve"> Staphylococcus.</v>
      </c>
      <c r="O1454">
        <f>VLOOKUP(B1454,Лист4!B:M,11,1)</f>
        <v>0</v>
      </c>
      <c r="P1454">
        <f>VLOOKUP(B1454,Лист4!B:M,12,1)</f>
        <v>0</v>
      </c>
      <c r="Q1454">
        <f>VLOOKUP(B1454,Лист4!B:N,13,1)</f>
        <v>0</v>
      </c>
    </row>
    <row r="1455" spans="1:17" x14ac:dyDescent="0.25">
      <c r="A1455" t="s">
        <v>1930</v>
      </c>
      <c r="B1455" t="s">
        <v>1931</v>
      </c>
      <c r="C1455">
        <v>515</v>
      </c>
      <c r="D1455" t="s">
        <v>10</v>
      </c>
      <c r="E1455">
        <v>334</v>
      </c>
      <c r="F1455">
        <v>515</v>
      </c>
      <c r="G1455">
        <v>1239</v>
      </c>
      <c r="H1455" t="s">
        <v>11</v>
      </c>
      <c r="I1455">
        <f t="shared" si="22"/>
        <v>182</v>
      </c>
      <c r="J1455" t="str">
        <f>VLOOKUP(B1455,Лист4!B:M,6,1)</f>
        <v>Bacteria</v>
      </c>
      <c r="K1455" t="str">
        <f>VLOOKUP(B1455,Лист4!B:M,7,1)</f>
        <v xml:space="preserve"> Firmicutes</v>
      </c>
      <c r="L1455" t="str">
        <f>VLOOKUP(B1455,Лист4!B:M,8,1)</f>
        <v xml:space="preserve"> Bacilli</v>
      </c>
      <c r="M1455" t="str">
        <f>VLOOKUP(B1455,Лист4!B:M,9,1)</f>
        <v xml:space="preserve"> Bacillales</v>
      </c>
      <c r="N1455" t="str">
        <f>VLOOKUP(B1455,Лист4!B:M,10,1)</f>
        <v xml:space="preserve"> Staphylococcus.</v>
      </c>
      <c r="O1455">
        <f>VLOOKUP(B1455,Лист4!B:M,11,1)</f>
        <v>0</v>
      </c>
      <c r="P1455">
        <f>VLOOKUP(B1455,Лист4!B:M,12,1)</f>
        <v>0</v>
      </c>
      <c r="Q1455">
        <f>VLOOKUP(B1455,Лист4!B:N,13,1)</f>
        <v>0</v>
      </c>
    </row>
    <row r="1456" spans="1:17" x14ac:dyDescent="0.25">
      <c r="A1456" t="s">
        <v>1932</v>
      </c>
      <c r="B1456" t="s">
        <v>1933</v>
      </c>
      <c r="C1456">
        <v>515</v>
      </c>
      <c r="D1456" t="s">
        <v>14</v>
      </c>
      <c r="E1456">
        <v>35</v>
      </c>
      <c r="F1456">
        <v>320</v>
      </c>
      <c r="G1456">
        <v>7592</v>
      </c>
      <c r="H1456" t="s">
        <v>15</v>
      </c>
      <c r="I1456">
        <f t="shared" si="22"/>
        <v>286</v>
      </c>
      <c r="J1456" t="str">
        <f>VLOOKUP(B1456,Лист4!B:M,6,1)</f>
        <v>Bacteria</v>
      </c>
      <c r="K1456" t="str">
        <f>VLOOKUP(B1456,Лист4!B:M,7,1)</f>
        <v xml:space="preserve"> Firmicutes</v>
      </c>
      <c r="L1456" t="str">
        <f>VLOOKUP(B1456,Лист4!B:M,8,1)</f>
        <v xml:space="preserve"> Bacilli</v>
      </c>
      <c r="M1456" t="str">
        <f>VLOOKUP(B1456,Лист4!B:M,9,1)</f>
        <v xml:space="preserve"> Bacillales</v>
      </c>
      <c r="N1456" t="str">
        <f>VLOOKUP(B1456,Лист4!B:M,10,1)</f>
        <v xml:space="preserve"> Staphylococcus.</v>
      </c>
      <c r="O1456">
        <f>VLOOKUP(B1456,Лист4!B:M,11,1)</f>
        <v>0</v>
      </c>
      <c r="P1456">
        <f>VLOOKUP(B1456,Лист4!B:M,12,1)</f>
        <v>0</v>
      </c>
      <c r="Q1456">
        <f>VLOOKUP(B1456,Лист4!B:N,13,1)</f>
        <v>0</v>
      </c>
    </row>
    <row r="1457" spans="1:17" x14ac:dyDescent="0.25">
      <c r="A1457" t="s">
        <v>1932</v>
      </c>
      <c r="B1457" t="s">
        <v>1933</v>
      </c>
      <c r="C1457">
        <v>515</v>
      </c>
      <c r="D1457" t="s">
        <v>10</v>
      </c>
      <c r="E1457">
        <v>334</v>
      </c>
      <c r="F1457">
        <v>515</v>
      </c>
      <c r="G1457">
        <v>1239</v>
      </c>
      <c r="H1457" t="s">
        <v>11</v>
      </c>
      <c r="I1457">
        <f t="shared" si="22"/>
        <v>182</v>
      </c>
      <c r="J1457" t="str">
        <f>VLOOKUP(B1457,Лист4!B:M,6,1)</f>
        <v>Bacteria</v>
      </c>
      <c r="K1457" t="str">
        <f>VLOOKUP(B1457,Лист4!B:M,7,1)</f>
        <v xml:space="preserve"> Firmicutes</v>
      </c>
      <c r="L1457" t="str">
        <f>VLOOKUP(B1457,Лист4!B:M,8,1)</f>
        <v xml:space="preserve"> Bacilli</v>
      </c>
      <c r="M1457" t="str">
        <f>VLOOKUP(B1457,Лист4!B:M,9,1)</f>
        <v xml:space="preserve"> Bacillales</v>
      </c>
      <c r="N1457" t="str">
        <f>VLOOKUP(B1457,Лист4!B:M,10,1)</f>
        <v xml:space="preserve"> Staphylococcus.</v>
      </c>
      <c r="O1457">
        <f>VLOOKUP(B1457,Лист4!B:M,11,1)</f>
        <v>0</v>
      </c>
      <c r="P1457">
        <f>VLOOKUP(B1457,Лист4!B:M,12,1)</f>
        <v>0</v>
      </c>
      <c r="Q1457">
        <f>VLOOKUP(B1457,Лист4!B:N,13,1)</f>
        <v>0</v>
      </c>
    </row>
    <row r="1458" spans="1:17" x14ac:dyDescent="0.25">
      <c r="A1458" t="s">
        <v>1934</v>
      </c>
      <c r="B1458" t="s">
        <v>1935</v>
      </c>
      <c r="C1458">
        <v>515</v>
      </c>
      <c r="D1458" t="s">
        <v>14</v>
      </c>
      <c r="E1458">
        <v>35</v>
      </c>
      <c r="F1458">
        <v>320</v>
      </c>
      <c r="G1458">
        <v>7592</v>
      </c>
      <c r="H1458" t="s">
        <v>15</v>
      </c>
      <c r="I1458">
        <f t="shared" si="22"/>
        <v>286</v>
      </c>
      <c r="J1458" t="str">
        <f>VLOOKUP(B1458,Лист4!B:M,6,1)</f>
        <v>Bacteria</v>
      </c>
      <c r="K1458" t="str">
        <f>VLOOKUP(B1458,Лист4!B:M,7,1)</f>
        <v xml:space="preserve"> Firmicutes</v>
      </c>
      <c r="L1458" t="str">
        <f>VLOOKUP(B1458,Лист4!B:M,8,1)</f>
        <v xml:space="preserve"> Bacilli</v>
      </c>
      <c r="M1458" t="str">
        <f>VLOOKUP(B1458,Лист4!B:M,9,1)</f>
        <v xml:space="preserve"> Bacillales</v>
      </c>
      <c r="N1458" t="str">
        <f>VLOOKUP(B1458,Лист4!B:M,10,1)</f>
        <v xml:space="preserve"> Staphylococcus.</v>
      </c>
      <c r="O1458">
        <f>VLOOKUP(B1458,Лист4!B:M,11,1)</f>
        <v>0</v>
      </c>
      <c r="P1458">
        <f>VLOOKUP(B1458,Лист4!B:M,12,1)</f>
        <v>0</v>
      </c>
      <c r="Q1458">
        <f>VLOOKUP(B1458,Лист4!B:N,13,1)</f>
        <v>0</v>
      </c>
    </row>
    <row r="1459" spans="1:17" x14ac:dyDescent="0.25">
      <c r="A1459" t="s">
        <v>1934</v>
      </c>
      <c r="B1459" t="s">
        <v>1935</v>
      </c>
      <c r="C1459">
        <v>515</v>
      </c>
      <c r="D1459" t="s">
        <v>10</v>
      </c>
      <c r="E1459">
        <v>334</v>
      </c>
      <c r="F1459">
        <v>515</v>
      </c>
      <c r="G1459">
        <v>1239</v>
      </c>
      <c r="H1459" t="s">
        <v>11</v>
      </c>
      <c r="I1459">
        <f t="shared" si="22"/>
        <v>182</v>
      </c>
      <c r="J1459" t="str">
        <f>VLOOKUP(B1459,Лист4!B:M,6,1)</f>
        <v>Bacteria</v>
      </c>
      <c r="K1459" t="str">
        <f>VLOOKUP(B1459,Лист4!B:M,7,1)</f>
        <v xml:space="preserve"> Firmicutes</v>
      </c>
      <c r="L1459" t="str">
        <f>VLOOKUP(B1459,Лист4!B:M,8,1)</f>
        <v xml:space="preserve"> Bacilli</v>
      </c>
      <c r="M1459" t="str">
        <f>VLOOKUP(B1459,Лист4!B:M,9,1)</f>
        <v xml:space="preserve"> Bacillales</v>
      </c>
      <c r="N1459" t="str">
        <f>VLOOKUP(B1459,Лист4!B:M,10,1)</f>
        <v xml:space="preserve"> Staphylococcus.</v>
      </c>
      <c r="O1459">
        <f>VLOOKUP(B1459,Лист4!B:M,11,1)</f>
        <v>0</v>
      </c>
      <c r="P1459">
        <f>VLOOKUP(B1459,Лист4!B:M,12,1)</f>
        <v>0</v>
      </c>
      <c r="Q1459">
        <f>VLOOKUP(B1459,Лист4!B:N,13,1)</f>
        <v>0</v>
      </c>
    </row>
    <row r="1460" spans="1:17" x14ac:dyDescent="0.25">
      <c r="A1460" t="s">
        <v>1936</v>
      </c>
      <c r="B1460" t="s">
        <v>1937</v>
      </c>
      <c r="C1460">
        <v>515</v>
      </c>
      <c r="D1460" t="s">
        <v>14</v>
      </c>
      <c r="E1460">
        <v>35</v>
      </c>
      <c r="F1460">
        <v>320</v>
      </c>
      <c r="G1460">
        <v>7592</v>
      </c>
      <c r="H1460" t="s">
        <v>15</v>
      </c>
      <c r="I1460">
        <f t="shared" si="22"/>
        <v>286</v>
      </c>
      <c r="J1460" t="str">
        <f>VLOOKUP(B1460,Лист4!B:M,6,1)</f>
        <v>Bacteria</v>
      </c>
      <c r="K1460" t="str">
        <f>VLOOKUP(B1460,Лист4!B:M,7,1)</f>
        <v xml:space="preserve"> Firmicutes</v>
      </c>
      <c r="L1460" t="str">
        <f>VLOOKUP(B1460,Лист4!B:M,8,1)</f>
        <v xml:space="preserve"> Bacilli</v>
      </c>
      <c r="M1460" t="str">
        <f>VLOOKUP(B1460,Лист4!B:M,9,1)</f>
        <v xml:space="preserve"> Bacillales</v>
      </c>
      <c r="N1460" t="str">
        <f>VLOOKUP(B1460,Лист4!B:M,10,1)</f>
        <v xml:space="preserve"> Staphylococcus.</v>
      </c>
      <c r="O1460">
        <f>VLOOKUP(B1460,Лист4!B:M,11,1)</f>
        <v>0</v>
      </c>
      <c r="P1460">
        <f>VLOOKUP(B1460,Лист4!B:M,12,1)</f>
        <v>0</v>
      </c>
      <c r="Q1460">
        <f>VLOOKUP(B1460,Лист4!B:N,13,1)</f>
        <v>0</v>
      </c>
    </row>
    <row r="1461" spans="1:17" x14ac:dyDescent="0.25">
      <c r="A1461" t="s">
        <v>1936</v>
      </c>
      <c r="B1461" t="s">
        <v>1937</v>
      </c>
      <c r="C1461">
        <v>515</v>
      </c>
      <c r="D1461" t="s">
        <v>10</v>
      </c>
      <c r="E1461">
        <v>334</v>
      </c>
      <c r="F1461">
        <v>515</v>
      </c>
      <c r="G1461">
        <v>1239</v>
      </c>
      <c r="H1461" t="s">
        <v>11</v>
      </c>
      <c r="I1461">
        <f t="shared" si="22"/>
        <v>182</v>
      </c>
      <c r="J1461" t="str">
        <f>VLOOKUP(B1461,Лист4!B:M,6,1)</f>
        <v>Bacteria</v>
      </c>
      <c r="K1461" t="str">
        <f>VLOOKUP(B1461,Лист4!B:M,7,1)</f>
        <v xml:space="preserve"> Firmicutes</v>
      </c>
      <c r="L1461" t="str">
        <f>VLOOKUP(B1461,Лист4!B:M,8,1)</f>
        <v xml:space="preserve"> Bacilli</v>
      </c>
      <c r="M1461" t="str">
        <f>VLOOKUP(B1461,Лист4!B:M,9,1)</f>
        <v xml:space="preserve"> Bacillales</v>
      </c>
      <c r="N1461" t="str">
        <f>VLOOKUP(B1461,Лист4!B:M,10,1)</f>
        <v xml:space="preserve"> Staphylococcus.</v>
      </c>
      <c r="O1461">
        <f>VLOOKUP(B1461,Лист4!B:M,11,1)</f>
        <v>0</v>
      </c>
      <c r="P1461">
        <f>VLOOKUP(B1461,Лист4!B:M,12,1)</f>
        <v>0</v>
      </c>
      <c r="Q1461">
        <f>VLOOKUP(B1461,Лист4!B:N,13,1)</f>
        <v>0</v>
      </c>
    </row>
    <row r="1462" spans="1:17" x14ac:dyDescent="0.25">
      <c r="A1462" t="s">
        <v>1938</v>
      </c>
      <c r="B1462" t="s">
        <v>1939</v>
      </c>
      <c r="C1462">
        <v>515</v>
      </c>
      <c r="D1462" t="s">
        <v>14</v>
      </c>
      <c r="E1462">
        <v>35</v>
      </c>
      <c r="F1462">
        <v>320</v>
      </c>
      <c r="G1462">
        <v>7592</v>
      </c>
      <c r="H1462" t="s">
        <v>15</v>
      </c>
      <c r="I1462">
        <f t="shared" si="22"/>
        <v>286</v>
      </c>
      <c r="J1462" t="str">
        <f>VLOOKUP(B1462,Лист4!B:M,6,1)</f>
        <v>Bacteria</v>
      </c>
      <c r="K1462" t="str">
        <f>VLOOKUP(B1462,Лист4!B:M,7,1)</f>
        <v xml:space="preserve"> Firmicutes</v>
      </c>
      <c r="L1462" t="str">
        <f>VLOOKUP(B1462,Лист4!B:M,8,1)</f>
        <v xml:space="preserve"> Bacilli</v>
      </c>
      <c r="M1462" t="str">
        <f>VLOOKUP(B1462,Лист4!B:M,9,1)</f>
        <v xml:space="preserve"> Bacillales</v>
      </c>
      <c r="N1462" t="str">
        <f>VLOOKUP(B1462,Лист4!B:M,10,1)</f>
        <v xml:space="preserve"> Staphylococcus.</v>
      </c>
      <c r="O1462">
        <f>VLOOKUP(B1462,Лист4!B:M,11,1)</f>
        <v>0</v>
      </c>
      <c r="P1462">
        <f>VLOOKUP(B1462,Лист4!B:M,12,1)</f>
        <v>0</v>
      </c>
      <c r="Q1462">
        <f>VLOOKUP(B1462,Лист4!B:N,13,1)</f>
        <v>0</v>
      </c>
    </row>
    <row r="1463" spans="1:17" x14ac:dyDescent="0.25">
      <c r="A1463" t="s">
        <v>1938</v>
      </c>
      <c r="B1463" t="s">
        <v>1939</v>
      </c>
      <c r="C1463">
        <v>515</v>
      </c>
      <c r="D1463" t="s">
        <v>10</v>
      </c>
      <c r="E1463">
        <v>334</v>
      </c>
      <c r="F1463">
        <v>515</v>
      </c>
      <c r="G1463">
        <v>1239</v>
      </c>
      <c r="H1463" t="s">
        <v>11</v>
      </c>
      <c r="I1463">
        <f t="shared" si="22"/>
        <v>182</v>
      </c>
      <c r="J1463" t="str">
        <f>VLOOKUP(B1463,Лист4!B:M,6,1)</f>
        <v>Bacteria</v>
      </c>
      <c r="K1463" t="str">
        <f>VLOOKUP(B1463,Лист4!B:M,7,1)</f>
        <v xml:space="preserve"> Firmicutes</v>
      </c>
      <c r="L1463" t="str">
        <f>VLOOKUP(B1463,Лист4!B:M,8,1)</f>
        <v xml:space="preserve"> Bacilli</v>
      </c>
      <c r="M1463" t="str">
        <f>VLOOKUP(B1463,Лист4!B:M,9,1)</f>
        <v xml:space="preserve"> Bacillales</v>
      </c>
      <c r="N1463" t="str">
        <f>VLOOKUP(B1463,Лист4!B:M,10,1)</f>
        <v xml:space="preserve"> Staphylococcus.</v>
      </c>
      <c r="O1463">
        <f>VLOOKUP(B1463,Лист4!B:M,11,1)</f>
        <v>0</v>
      </c>
      <c r="P1463">
        <f>VLOOKUP(B1463,Лист4!B:M,12,1)</f>
        <v>0</v>
      </c>
      <c r="Q1463">
        <f>VLOOKUP(B1463,Лист4!B:N,13,1)</f>
        <v>0</v>
      </c>
    </row>
    <row r="1464" spans="1:17" x14ac:dyDescent="0.25">
      <c r="A1464" t="s">
        <v>1940</v>
      </c>
      <c r="B1464" t="s">
        <v>1941</v>
      </c>
      <c r="C1464">
        <v>515</v>
      </c>
      <c r="D1464" t="s">
        <v>14</v>
      </c>
      <c r="E1464">
        <v>35</v>
      </c>
      <c r="F1464">
        <v>320</v>
      </c>
      <c r="G1464">
        <v>7592</v>
      </c>
      <c r="H1464" t="s">
        <v>15</v>
      </c>
      <c r="I1464">
        <f t="shared" si="22"/>
        <v>286</v>
      </c>
      <c r="J1464" t="str">
        <f>VLOOKUP(B1464,Лист4!B:M,6,1)</f>
        <v>Bacteria</v>
      </c>
      <c r="K1464" t="str">
        <f>VLOOKUP(B1464,Лист4!B:M,7,1)</f>
        <v xml:space="preserve"> Firmicutes</v>
      </c>
      <c r="L1464" t="str">
        <f>VLOOKUP(B1464,Лист4!B:M,8,1)</f>
        <v xml:space="preserve"> Bacilli</v>
      </c>
      <c r="M1464" t="str">
        <f>VLOOKUP(B1464,Лист4!B:M,9,1)</f>
        <v xml:space="preserve"> Bacillales</v>
      </c>
      <c r="N1464" t="str">
        <f>VLOOKUP(B1464,Лист4!B:M,10,1)</f>
        <v xml:space="preserve"> Staphylococcus.</v>
      </c>
      <c r="O1464">
        <f>VLOOKUP(B1464,Лист4!B:M,11,1)</f>
        <v>0</v>
      </c>
      <c r="P1464">
        <f>VLOOKUP(B1464,Лист4!B:M,12,1)</f>
        <v>0</v>
      </c>
      <c r="Q1464">
        <f>VLOOKUP(B1464,Лист4!B:N,13,1)</f>
        <v>0</v>
      </c>
    </row>
    <row r="1465" spans="1:17" x14ac:dyDescent="0.25">
      <c r="A1465" t="s">
        <v>1940</v>
      </c>
      <c r="B1465" t="s">
        <v>1941</v>
      </c>
      <c r="C1465">
        <v>515</v>
      </c>
      <c r="D1465" t="s">
        <v>10</v>
      </c>
      <c r="E1465">
        <v>334</v>
      </c>
      <c r="F1465">
        <v>515</v>
      </c>
      <c r="G1465">
        <v>1239</v>
      </c>
      <c r="H1465" t="s">
        <v>11</v>
      </c>
      <c r="I1465">
        <f t="shared" si="22"/>
        <v>182</v>
      </c>
      <c r="J1465" t="str">
        <f>VLOOKUP(B1465,Лист4!B:M,6,1)</f>
        <v>Bacteria</v>
      </c>
      <c r="K1465" t="str">
        <f>VLOOKUP(B1465,Лист4!B:M,7,1)</f>
        <v xml:space="preserve"> Firmicutes</v>
      </c>
      <c r="L1465" t="str">
        <f>VLOOKUP(B1465,Лист4!B:M,8,1)</f>
        <v xml:space="preserve"> Bacilli</v>
      </c>
      <c r="M1465" t="str">
        <f>VLOOKUP(B1465,Лист4!B:M,9,1)</f>
        <v xml:space="preserve"> Bacillales</v>
      </c>
      <c r="N1465" t="str">
        <f>VLOOKUP(B1465,Лист4!B:M,10,1)</f>
        <v xml:space="preserve"> Staphylococcus.</v>
      </c>
      <c r="O1465">
        <f>VLOOKUP(B1465,Лист4!B:M,11,1)</f>
        <v>0</v>
      </c>
      <c r="P1465">
        <f>VLOOKUP(B1465,Лист4!B:M,12,1)</f>
        <v>0</v>
      </c>
      <c r="Q1465">
        <f>VLOOKUP(B1465,Лист4!B:N,13,1)</f>
        <v>0</v>
      </c>
    </row>
    <row r="1466" spans="1:17" x14ac:dyDescent="0.25">
      <c r="A1466" t="s">
        <v>1942</v>
      </c>
      <c r="B1466" t="s">
        <v>1943</v>
      </c>
      <c r="C1466">
        <v>515</v>
      </c>
      <c r="D1466" t="s">
        <v>14</v>
      </c>
      <c r="E1466">
        <v>35</v>
      </c>
      <c r="F1466">
        <v>320</v>
      </c>
      <c r="G1466">
        <v>7592</v>
      </c>
      <c r="H1466" t="s">
        <v>15</v>
      </c>
      <c r="I1466">
        <f t="shared" si="22"/>
        <v>286</v>
      </c>
      <c r="J1466" t="str">
        <f>VLOOKUP(B1466,Лист4!B:M,6,1)</f>
        <v>Bacteria</v>
      </c>
      <c r="K1466" t="str">
        <f>VLOOKUP(B1466,Лист4!B:M,7,1)</f>
        <v xml:space="preserve"> Firmicutes</v>
      </c>
      <c r="L1466" t="str">
        <f>VLOOKUP(B1466,Лист4!B:M,8,1)</f>
        <v xml:space="preserve"> Bacilli</v>
      </c>
      <c r="M1466" t="str">
        <f>VLOOKUP(B1466,Лист4!B:M,9,1)</f>
        <v xml:space="preserve"> Bacillales</v>
      </c>
      <c r="N1466" t="str">
        <f>VLOOKUP(B1466,Лист4!B:M,10,1)</f>
        <v xml:space="preserve"> Staphylococcus.</v>
      </c>
      <c r="O1466">
        <f>VLOOKUP(B1466,Лист4!B:M,11,1)</f>
        <v>0</v>
      </c>
      <c r="P1466">
        <f>VLOOKUP(B1466,Лист4!B:M,12,1)</f>
        <v>0</v>
      </c>
      <c r="Q1466">
        <f>VLOOKUP(B1466,Лист4!B:N,13,1)</f>
        <v>0</v>
      </c>
    </row>
    <row r="1467" spans="1:17" x14ac:dyDescent="0.25">
      <c r="A1467" t="s">
        <v>1942</v>
      </c>
      <c r="B1467" t="s">
        <v>1943</v>
      </c>
      <c r="C1467">
        <v>515</v>
      </c>
      <c r="D1467" t="s">
        <v>10</v>
      </c>
      <c r="E1467">
        <v>334</v>
      </c>
      <c r="F1467">
        <v>515</v>
      </c>
      <c r="G1467">
        <v>1239</v>
      </c>
      <c r="H1467" t="s">
        <v>11</v>
      </c>
      <c r="I1467">
        <f t="shared" si="22"/>
        <v>182</v>
      </c>
      <c r="J1467" t="str">
        <f>VLOOKUP(B1467,Лист4!B:M,6,1)</f>
        <v>Bacteria</v>
      </c>
      <c r="K1467" t="str">
        <f>VLOOKUP(B1467,Лист4!B:M,7,1)</f>
        <v xml:space="preserve"> Firmicutes</v>
      </c>
      <c r="L1467" t="str">
        <f>VLOOKUP(B1467,Лист4!B:M,8,1)</f>
        <v xml:space="preserve"> Bacilli</v>
      </c>
      <c r="M1467" t="str">
        <f>VLOOKUP(B1467,Лист4!B:M,9,1)</f>
        <v xml:space="preserve"> Bacillales</v>
      </c>
      <c r="N1467" t="str">
        <f>VLOOKUP(B1467,Лист4!B:M,10,1)</f>
        <v xml:space="preserve"> Staphylococcus.</v>
      </c>
      <c r="O1467">
        <f>VLOOKUP(B1467,Лист4!B:M,11,1)</f>
        <v>0</v>
      </c>
      <c r="P1467">
        <f>VLOOKUP(B1467,Лист4!B:M,12,1)</f>
        <v>0</v>
      </c>
      <c r="Q1467">
        <f>VLOOKUP(B1467,Лист4!B:N,13,1)</f>
        <v>0</v>
      </c>
    </row>
    <row r="1468" spans="1:17" x14ac:dyDescent="0.25">
      <c r="A1468" t="s">
        <v>1944</v>
      </c>
      <c r="B1468" t="s">
        <v>1945</v>
      </c>
      <c r="C1468">
        <v>515</v>
      </c>
      <c r="D1468" t="s">
        <v>14</v>
      </c>
      <c r="E1468">
        <v>35</v>
      </c>
      <c r="F1468">
        <v>320</v>
      </c>
      <c r="G1468">
        <v>7592</v>
      </c>
      <c r="H1468" t="s">
        <v>15</v>
      </c>
      <c r="I1468">
        <f t="shared" si="22"/>
        <v>286</v>
      </c>
      <c r="J1468" t="str">
        <f>VLOOKUP(B1468,Лист4!B:M,6,1)</f>
        <v>Bacteria</v>
      </c>
      <c r="K1468" t="str">
        <f>VLOOKUP(B1468,Лист4!B:M,7,1)</f>
        <v xml:space="preserve"> Firmicutes</v>
      </c>
      <c r="L1468" t="str">
        <f>VLOOKUP(B1468,Лист4!B:M,8,1)</f>
        <v xml:space="preserve"> Bacilli</v>
      </c>
      <c r="M1468" t="str">
        <f>VLOOKUP(B1468,Лист4!B:M,9,1)</f>
        <v xml:space="preserve"> Bacillales</v>
      </c>
      <c r="N1468" t="str">
        <f>VLOOKUP(B1468,Лист4!B:M,10,1)</f>
        <v xml:space="preserve"> Staphylococcus.</v>
      </c>
      <c r="O1468">
        <f>VLOOKUP(B1468,Лист4!B:M,11,1)</f>
        <v>0</v>
      </c>
      <c r="P1468">
        <f>VLOOKUP(B1468,Лист4!B:M,12,1)</f>
        <v>0</v>
      </c>
      <c r="Q1468">
        <f>VLOOKUP(B1468,Лист4!B:N,13,1)</f>
        <v>0</v>
      </c>
    </row>
    <row r="1469" spans="1:17" x14ac:dyDescent="0.25">
      <c r="A1469" t="s">
        <v>1944</v>
      </c>
      <c r="B1469" t="s">
        <v>1945</v>
      </c>
      <c r="C1469">
        <v>515</v>
      </c>
      <c r="D1469" t="s">
        <v>10</v>
      </c>
      <c r="E1469">
        <v>334</v>
      </c>
      <c r="F1469">
        <v>515</v>
      </c>
      <c r="G1469">
        <v>1239</v>
      </c>
      <c r="H1469" t="s">
        <v>11</v>
      </c>
      <c r="I1469">
        <f t="shared" si="22"/>
        <v>182</v>
      </c>
      <c r="J1469" t="str">
        <f>VLOOKUP(B1469,Лист4!B:M,6,1)</f>
        <v>Bacteria</v>
      </c>
      <c r="K1469" t="str">
        <f>VLOOKUP(B1469,Лист4!B:M,7,1)</f>
        <v xml:space="preserve"> Firmicutes</v>
      </c>
      <c r="L1469" t="str">
        <f>VLOOKUP(B1469,Лист4!B:M,8,1)</f>
        <v xml:space="preserve"> Bacilli</v>
      </c>
      <c r="M1469" t="str">
        <f>VLOOKUP(B1469,Лист4!B:M,9,1)</f>
        <v xml:space="preserve"> Bacillales</v>
      </c>
      <c r="N1469" t="str">
        <f>VLOOKUP(B1469,Лист4!B:M,10,1)</f>
        <v xml:space="preserve"> Staphylococcus.</v>
      </c>
      <c r="O1469">
        <f>VLOOKUP(B1469,Лист4!B:M,11,1)</f>
        <v>0</v>
      </c>
      <c r="P1469">
        <f>VLOOKUP(B1469,Лист4!B:M,12,1)</f>
        <v>0</v>
      </c>
      <c r="Q1469">
        <f>VLOOKUP(B1469,Лист4!B:N,13,1)</f>
        <v>0</v>
      </c>
    </row>
    <row r="1470" spans="1:17" x14ac:dyDescent="0.25">
      <c r="A1470" t="s">
        <v>1946</v>
      </c>
      <c r="B1470" t="s">
        <v>1947</v>
      </c>
      <c r="C1470">
        <v>515</v>
      </c>
      <c r="D1470" t="s">
        <v>14</v>
      </c>
      <c r="E1470">
        <v>35</v>
      </c>
      <c r="F1470">
        <v>320</v>
      </c>
      <c r="G1470">
        <v>7592</v>
      </c>
      <c r="H1470" t="s">
        <v>15</v>
      </c>
      <c r="I1470">
        <f t="shared" si="22"/>
        <v>286</v>
      </c>
      <c r="J1470" t="str">
        <f>VLOOKUP(B1470,Лист4!B:M,6,1)</f>
        <v>Bacteria</v>
      </c>
      <c r="K1470" t="str">
        <f>VLOOKUP(B1470,Лист4!B:M,7,1)</f>
        <v xml:space="preserve"> Firmicutes</v>
      </c>
      <c r="L1470" t="str">
        <f>VLOOKUP(B1470,Лист4!B:M,8,1)</f>
        <v xml:space="preserve"> Bacilli</v>
      </c>
      <c r="M1470" t="str">
        <f>VLOOKUP(B1470,Лист4!B:M,9,1)</f>
        <v xml:space="preserve"> Bacillales</v>
      </c>
      <c r="N1470" t="str">
        <f>VLOOKUP(B1470,Лист4!B:M,10,1)</f>
        <v xml:space="preserve"> Staphylococcus.</v>
      </c>
      <c r="O1470">
        <f>VLOOKUP(B1470,Лист4!B:M,11,1)</f>
        <v>0</v>
      </c>
      <c r="P1470">
        <f>VLOOKUP(B1470,Лист4!B:M,12,1)</f>
        <v>0</v>
      </c>
      <c r="Q1470">
        <f>VLOOKUP(B1470,Лист4!B:N,13,1)</f>
        <v>0</v>
      </c>
    </row>
    <row r="1471" spans="1:17" x14ac:dyDescent="0.25">
      <c r="A1471" t="s">
        <v>1946</v>
      </c>
      <c r="B1471" t="s">
        <v>1947</v>
      </c>
      <c r="C1471">
        <v>515</v>
      </c>
      <c r="D1471" t="s">
        <v>10</v>
      </c>
      <c r="E1471">
        <v>334</v>
      </c>
      <c r="F1471">
        <v>515</v>
      </c>
      <c r="G1471">
        <v>1239</v>
      </c>
      <c r="H1471" t="s">
        <v>11</v>
      </c>
      <c r="I1471">
        <f t="shared" si="22"/>
        <v>182</v>
      </c>
      <c r="J1471" t="str">
        <f>VLOOKUP(B1471,Лист4!B:M,6,1)</f>
        <v>Bacteria</v>
      </c>
      <c r="K1471" t="str">
        <f>VLOOKUP(B1471,Лист4!B:M,7,1)</f>
        <v xml:space="preserve"> Firmicutes</v>
      </c>
      <c r="L1471" t="str">
        <f>VLOOKUP(B1471,Лист4!B:M,8,1)</f>
        <v xml:space="preserve"> Bacilli</v>
      </c>
      <c r="M1471" t="str">
        <f>VLOOKUP(B1471,Лист4!B:M,9,1)</f>
        <v xml:space="preserve"> Bacillales</v>
      </c>
      <c r="N1471" t="str">
        <f>VLOOKUP(B1471,Лист4!B:M,10,1)</f>
        <v xml:space="preserve"> Staphylococcus.</v>
      </c>
      <c r="O1471">
        <f>VLOOKUP(B1471,Лист4!B:M,11,1)</f>
        <v>0</v>
      </c>
      <c r="P1471">
        <f>VLOOKUP(B1471,Лист4!B:M,12,1)</f>
        <v>0</v>
      </c>
      <c r="Q1471">
        <f>VLOOKUP(B1471,Лист4!B:N,13,1)</f>
        <v>0</v>
      </c>
    </row>
    <row r="1472" spans="1:17" x14ac:dyDescent="0.25">
      <c r="A1472" t="s">
        <v>1948</v>
      </c>
      <c r="B1472" t="s">
        <v>1949</v>
      </c>
      <c r="C1472">
        <v>516</v>
      </c>
      <c r="D1472" t="s">
        <v>14</v>
      </c>
      <c r="E1472">
        <v>35</v>
      </c>
      <c r="F1472">
        <v>321</v>
      </c>
      <c r="G1472">
        <v>7592</v>
      </c>
      <c r="H1472" t="s">
        <v>15</v>
      </c>
      <c r="I1472">
        <f t="shared" si="22"/>
        <v>287</v>
      </c>
      <c r="J1472" t="str">
        <f>VLOOKUP(B1472,Лист4!B:M,6,1)</f>
        <v>Bacteria</v>
      </c>
      <c r="K1472" t="str">
        <f>VLOOKUP(B1472,Лист4!B:M,7,1)</f>
        <v xml:space="preserve"> Firmicutes</v>
      </c>
      <c r="L1472" t="str">
        <f>VLOOKUP(B1472,Лист4!B:M,8,1)</f>
        <v xml:space="preserve"> Bacilli</v>
      </c>
      <c r="M1472" t="str">
        <f>VLOOKUP(B1472,Лист4!B:M,9,1)</f>
        <v xml:space="preserve"> Bacillales</v>
      </c>
      <c r="N1472" t="str">
        <f>VLOOKUP(B1472,Лист4!B:M,10,1)</f>
        <v xml:space="preserve"> Staphylococcus.</v>
      </c>
      <c r="O1472">
        <f>VLOOKUP(B1472,Лист4!B:M,11,1)</f>
        <v>0</v>
      </c>
      <c r="P1472">
        <f>VLOOKUP(B1472,Лист4!B:M,12,1)</f>
        <v>0</v>
      </c>
      <c r="Q1472">
        <f>VLOOKUP(B1472,Лист4!B:N,13,1)</f>
        <v>0</v>
      </c>
    </row>
    <row r="1473" spans="1:17" x14ac:dyDescent="0.25">
      <c r="A1473" t="s">
        <v>1948</v>
      </c>
      <c r="B1473" t="s">
        <v>1949</v>
      </c>
      <c r="C1473">
        <v>516</v>
      </c>
      <c r="D1473" t="s">
        <v>10</v>
      </c>
      <c r="E1473">
        <v>335</v>
      </c>
      <c r="F1473">
        <v>516</v>
      </c>
      <c r="G1473">
        <v>1239</v>
      </c>
      <c r="H1473" t="s">
        <v>11</v>
      </c>
      <c r="I1473">
        <f t="shared" si="22"/>
        <v>182</v>
      </c>
      <c r="J1473" t="str">
        <f>VLOOKUP(B1473,Лист4!B:M,6,1)</f>
        <v>Bacteria</v>
      </c>
      <c r="K1473" t="str">
        <f>VLOOKUP(B1473,Лист4!B:M,7,1)</f>
        <v xml:space="preserve"> Firmicutes</v>
      </c>
      <c r="L1473" t="str">
        <f>VLOOKUP(B1473,Лист4!B:M,8,1)</f>
        <v xml:space="preserve"> Bacilli</v>
      </c>
      <c r="M1473" t="str">
        <f>VLOOKUP(B1473,Лист4!B:M,9,1)</f>
        <v xml:space="preserve"> Bacillales</v>
      </c>
      <c r="N1473" t="str">
        <f>VLOOKUP(B1473,Лист4!B:M,10,1)</f>
        <v xml:space="preserve"> Staphylococcus.</v>
      </c>
      <c r="O1473">
        <f>VLOOKUP(B1473,Лист4!B:M,11,1)</f>
        <v>0</v>
      </c>
      <c r="P1473">
        <f>VLOOKUP(B1473,Лист4!B:M,12,1)</f>
        <v>0</v>
      </c>
      <c r="Q1473">
        <f>VLOOKUP(B1473,Лист4!B:N,13,1)</f>
        <v>0</v>
      </c>
    </row>
    <row r="1474" spans="1:17" x14ac:dyDescent="0.25">
      <c r="A1474" t="s">
        <v>1950</v>
      </c>
      <c r="B1474" t="s">
        <v>1951</v>
      </c>
      <c r="C1474">
        <v>516</v>
      </c>
      <c r="D1474" t="s">
        <v>14</v>
      </c>
      <c r="E1474">
        <v>35</v>
      </c>
      <c r="F1474">
        <v>321</v>
      </c>
      <c r="G1474">
        <v>7592</v>
      </c>
      <c r="H1474" t="s">
        <v>15</v>
      </c>
      <c r="I1474">
        <f t="shared" si="22"/>
        <v>287</v>
      </c>
      <c r="J1474" t="str">
        <f>VLOOKUP(B1474,Лист4!B:M,6,1)</f>
        <v>Bacteria</v>
      </c>
      <c r="K1474" t="str">
        <f>VLOOKUP(B1474,Лист4!B:M,7,1)</f>
        <v xml:space="preserve"> Firmicutes</v>
      </c>
      <c r="L1474" t="str">
        <f>VLOOKUP(B1474,Лист4!B:M,8,1)</f>
        <v xml:space="preserve"> Bacilli</v>
      </c>
      <c r="M1474" t="str">
        <f>VLOOKUP(B1474,Лист4!B:M,9,1)</f>
        <v xml:space="preserve"> Bacillales</v>
      </c>
      <c r="N1474" t="str">
        <f>VLOOKUP(B1474,Лист4!B:M,10,1)</f>
        <v xml:space="preserve"> Staphylococcus.</v>
      </c>
      <c r="O1474">
        <f>VLOOKUP(B1474,Лист4!B:M,11,1)</f>
        <v>0</v>
      </c>
      <c r="P1474">
        <f>VLOOKUP(B1474,Лист4!B:M,12,1)</f>
        <v>0</v>
      </c>
      <c r="Q1474">
        <f>VLOOKUP(B1474,Лист4!B:N,13,1)</f>
        <v>0</v>
      </c>
    </row>
    <row r="1475" spans="1:17" x14ac:dyDescent="0.25">
      <c r="A1475" t="s">
        <v>1950</v>
      </c>
      <c r="B1475" t="s">
        <v>1951</v>
      </c>
      <c r="C1475">
        <v>516</v>
      </c>
      <c r="D1475" t="s">
        <v>10</v>
      </c>
      <c r="E1475">
        <v>335</v>
      </c>
      <c r="F1475">
        <v>516</v>
      </c>
      <c r="G1475">
        <v>1239</v>
      </c>
      <c r="H1475" t="s">
        <v>11</v>
      </c>
      <c r="I1475">
        <f t="shared" ref="I1475:I1538" si="23">F1475-E1475+1</f>
        <v>182</v>
      </c>
      <c r="J1475" t="str">
        <f>VLOOKUP(B1475,Лист4!B:M,6,1)</f>
        <v>Bacteria</v>
      </c>
      <c r="K1475" t="str">
        <f>VLOOKUP(B1475,Лист4!B:M,7,1)</f>
        <v xml:space="preserve"> Firmicutes</v>
      </c>
      <c r="L1475" t="str">
        <f>VLOOKUP(B1475,Лист4!B:M,8,1)</f>
        <v xml:space="preserve"> Bacilli</v>
      </c>
      <c r="M1475" t="str">
        <f>VLOOKUP(B1475,Лист4!B:M,9,1)</f>
        <v xml:space="preserve"> Bacillales</v>
      </c>
      <c r="N1475" t="str">
        <f>VLOOKUP(B1475,Лист4!B:M,10,1)</f>
        <v xml:space="preserve"> Staphylococcus.</v>
      </c>
      <c r="O1475">
        <f>VLOOKUP(B1475,Лист4!B:M,11,1)</f>
        <v>0</v>
      </c>
      <c r="P1475">
        <f>VLOOKUP(B1475,Лист4!B:M,12,1)</f>
        <v>0</v>
      </c>
      <c r="Q1475">
        <f>VLOOKUP(B1475,Лист4!B:N,13,1)</f>
        <v>0</v>
      </c>
    </row>
    <row r="1476" spans="1:17" x14ac:dyDescent="0.25">
      <c r="A1476" t="s">
        <v>1952</v>
      </c>
      <c r="B1476" t="s">
        <v>1953</v>
      </c>
      <c r="C1476">
        <v>515</v>
      </c>
      <c r="D1476" t="s">
        <v>14</v>
      </c>
      <c r="E1476">
        <v>35</v>
      </c>
      <c r="F1476">
        <v>320</v>
      </c>
      <c r="G1476">
        <v>7592</v>
      </c>
      <c r="H1476" t="s">
        <v>15</v>
      </c>
      <c r="I1476">
        <f t="shared" si="23"/>
        <v>286</v>
      </c>
      <c r="J1476" t="str">
        <f>VLOOKUP(B1476,Лист4!B:M,6,1)</f>
        <v>Bacteria</v>
      </c>
      <c r="K1476" t="str">
        <f>VLOOKUP(B1476,Лист4!B:M,7,1)</f>
        <v xml:space="preserve"> Firmicutes</v>
      </c>
      <c r="L1476" t="str">
        <f>VLOOKUP(B1476,Лист4!B:M,8,1)</f>
        <v xml:space="preserve"> Bacilli</v>
      </c>
      <c r="M1476" t="str">
        <f>VLOOKUP(B1476,Лист4!B:M,9,1)</f>
        <v xml:space="preserve"> Bacillales</v>
      </c>
      <c r="N1476" t="str">
        <f>VLOOKUP(B1476,Лист4!B:M,10,1)</f>
        <v xml:space="preserve"> Staphylococcus.</v>
      </c>
      <c r="O1476">
        <f>VLOOKUP(B1476,Лист4!B:M,11,1)</f>
        <v>0</v>
      </c>
      <c r="P1476">
        <f>VLOOKUP(B1476,Лист4!B:M,12,1)</f>
        <v>0</v>
      </c>
      <c r="Q1476">
        <f>VLOOKUP(B1476,Лист4!B:N,13,1)</f>
        <v>0</v>
      </c>
    </row>
    <row r="1477" spans="1:17" x14ac:dyDescent="0.25">
      <c r="A1477" t="s">
        <v>1952</v>
      </c>
      <c r="B1477" t="s">
        <v>1953</v>
      </c>
      <c r="C1477">
        <v>515</v>
      </c>
      <c r="D1477" t="s">
        <v>10</v>
      </c>
      <c r="E1477">
        <v>334</v>
      </c>
      <c r="F1477">
        <v>515</v>
      </c>
      <c r="G1477">
        <v>1239</v>
      </c>
      <c r="H1477" t="s">
        <v>11</v>
      </c>
      <c r="I1477">
        <f t="shared" si="23"/>
        <v>182</v>
      </c>
      <c r="J1477" t="str">
        <f>VLOOKUP(B1477,Лист4!B:M,6,1)</f>
        <v>Bacteria</v>
      </c>
      <c r="K1477" t="str">
        <f>VLOOKUP(B1477,Лист4!B:M,7,1)</f>
        <v xml:space="preserve"> Firmicutes</v>
      </c>
      <c r="L1477" t="str">
        <f>VLOOKUP(B1477,Лист4!B:M,8,1)</f>
        <v xml:space="preserve"> Bacilli</v>
      </c>
      <c r="M1477" t="str">
        <f>VLOOKUP(B1477,Лист4!B:M,9,1)</f>
        <v xml:space="preserve"> Bacillales</v>
      </c>
      <c r="N1477" t="str">
        <f>VLOOKUP(B1477,Лист4!B:M,10,1)</f>
        <v xml:space="preserve"> Staphylococcus.</v>
      </c>
      <c r="O1477">
        <f>VLOOKUP(B1477,Лист4!B:M,11,1)</f>
        <v>0</v>
      </c>
      <c r="P1477">
        <f>VLOOKUP(B1477,Лист4!B:M,12,1)</f>
        <v>0</v>
      </c>
      <c r="Q1477">
        <f>VLOOKUP(B1477,Лист4!B:N,13,1)</f>
        <v>0</v>
      </c>
    </row>
    <row r="1478" spans="1:17" x14ac:dyDescent="0.25">
      <c r="A1478" t="s">
        <v>1954</v>
      </c>
      <c r="B1478" t="s">
        <v>1955</v>
      </c>
      <c r="C1478">
        <v>516</v>
      </c>
      <c r="D1478" t="s">
        <v>14</v>
      </c>
      <c r="E1478">
        <v>35</v>
      </c>
      <c r="F1478">
        <v>321</v>
      </c>
      <c r="G1478">
        <v>7592</v>
      </c>
      <c r="H1478" t="s">
        <v>15</v>
      </c>
      <c r="I1478">
        <f t="shared" si="23"/>
        <v>287</v>
      </c>
      <c r="J1478" t="str">
        <f>VLOOKUP(B1478,Лист4!B:M,6,1)</f>
        <v>Bacteria</v>
      </c>
      <c r="K1478" t="str">
        <f>VLOOKUP(B1478,Лист4!B:M,7,1)</f>
        <v xml:space="preserve"> Firmicutes</v>
      </c>
      <c r="L1478" t="str">
        <f>VLOOKUP(B1478,Лист4!B:M,8,1)</f>
        <v xml:space="preserve"> Bacilli</v>
      </c>
      <c r="M1478" t="str">
        <f>VLOOKUP(B1478,Лист4!B:M,9,1)</f>
        <v xml:space="preserve"> Bacillales</v>
      </c>
      <c r="N1478" t="str">
        <f>VLOOKUP(B1478,Лист4!B:M,10,1)</f>
        <v xml:space="preserve"> Staphylococcus.</v>
      </c>
      <c r="O1478">
        <f>VLOOKUP(B1478,Лист4!B:M,11,1)</f>
        <v>0</v>
      </c>
      <c r="P1478">
        <f>VLOOKUP(B1478,Лист4!B:M,12,1)</f>
        <v>0</v>
      </c>
      <c r="Q1478">
        <f>VLOOKUP(B1478,Лист4!B:N,13,1)</f>
        <v>0</v>
      </c>
    </row>
    <row r="1479" spans="1:17" x14ac:dyDescent="0.25">
      <c r="A1479" t="s">
        <v>1954</v>
      </c>
      <c r="B1479" t="s">
        <v>1955</v>
      </c>
      <c r="C1479">
        <v>516</v>
      </c>
      <c r="D1479" t="s">
        <v>10</v>
      </c>
      <c r="E1479">
        <v>335</v>
      </c>
      <c r="F1479">
        <v>516</v>
      </c>
      <c r="G1479">
        <v>1239</v>
      </c>
      <c r="H1479" t="s">
        <v>11</v>
      </c>
      <c r="I1479">
        <f t="shared" si="23"/>
        <v>182</v>
      </c>
      <c r="J1479" t="str">
        <f>VLOOKUP(B1479,Лист4!B:M,6,1)</f>
        <v>Bacteria</v>
      </c>
      <c r="K1479" t="str">
        <f>VLOOKUP(B1479,Лист4!B:M,7,1)</f>
        <v xml:space="preserve"> Firmicutes</v>
      </c>
      <c r="L1479" t="str">
        <f>VLOOKUP(B1479,Лист4!B:M,8,1)</f>
        <v xml:space="preserve"> Bacilli</v>
      </c>
      <c r="M1479" t="str">
        <f>VLOOKUP(B1479,Лист4!B:M,9,1)</f>
        <v xml:space="preserve"> Bacillales</v>
      </c>
      <c r="N1479" t="str">
        <f>VLOOKUP(B1479,Лист4!B:M,10,1)</f>
        <v xml:space="preserve"> Staphylococcus.</v>
      </c>
      <c r="O1479">
        <f>VLOOKUP(B1479,Лист4!B:M,11,1)</f>
        <v>0</v>
      </c>
      <c r="P1479">
        <f>VLOOKUP(B1479,Лист4!B:M,12,1)</f>
        <v>0</v>
      </c>
      <c r="Q1479">
        <f>VLOOKUP(B1479,Лист4!B:N,13,1)</f>
        <v>0</v>
      </c>
    </row>
    <row r="1480" spans="1:17" x14ac:dyDescent="0.25">
      <c r="A1480" t="s">
        <v>1956</v>
      </c>
      <c r="B1480" t="s">
        <v>1957</v>
      </c>
      <c r="C1480">
        <v>515</v>
      </c>
      <c r="D1480" t="s">
        <v>14</v>
      </c>
      <c r="E1480">
        <v>35</v>
      </c>
      <c r="F1480">
        <v>320</v>
      </c>
      <c r="G1480">
        <v>7592</v>
      </c>
      <c r="H1480" t="s">
        <v>15</v>
      </c>
      <c r="I1480">
        <f t="shared" si="23"/>
        <v>286</v>
      </c>
      <c r="J1480" t="str">
        <f>VLOOKUP(B1480,Лист4!B:M,6,1)</f>
        <v>Bacteria</v>
      </c>
      <c r="K1480" t="str">
        <f>VLOOKUP(B1480,Лист4!B:M,7,1)</f>
        <v xml:space="preserve"> Firmicutes</v>
      </c>
      <c r="L1480" t="str">
        <f>VLOOKUP(B1480,Лист4!B:M,8,1)</f>
        <v xml:space="preserve"> Bacilli</v>
      </c>
      <c r="M1480" t="str">
        <f>VLOOKUP(B1480,Лист4!B:M,9,1)</f>
        <v xml:space="preserve"> Bacillales</v>
      </c>
      <c r="N1480" t="str">
        <f>VLOOKUP(B1480,Лист4!B:M,10,1)</f>
        <v xml:space="preserve"> Staphylococcus.</v>
      </c>
      <c r="O1480">
        <f>VLOOKUP(B1480,Лист4!B:M,11,1)</f>
        <v>0</v>
      </c>
      <c r="P1480">
        <f>VLOOKUP(B1480,Лист4!B:M,12,1)</f>
        <v>0</v>
      </c>
      <c r="Q1480">
        <f>VLOOKUP(B1480,Лист4!B:N,13,1)</f>
        <v>0</v>
      </c>
    </row>
    <row r="1481" spans="1:17" x14ac:dyDescent="0.25">
      <c r="A1481" t="s">
        <v>1956</v>
      </c>
      <c r="B1481" t="s">
        <v>1957</v>
      </c>
      <c r="C1481">
        <v>515</v>
      </c>
      <c r="D1481" t="s">
        <v>10</v>
      </c>
      <c r="E1481">
        <v>334</v>
      </c>
      <c r="F1481">
        <v>515</v>
      </c>
      <c r="G1481">
        <v>1239</v>
      </c>
      <c r="H1481" t="s">
        <v>11</v>
      </c>
      <c r="I1481">
        <f t="shared" si="23"/>
        <v>182</v>
      </c>
      <c r="J1481" t="str">
        <f>VLOOKUP(B1481,Лист4!B:M,6,1)</f>
        <v>Bacteria</v>
      </c>
      <c r="K1481" t="str">
        <f>VLOOKUP(B1481,Лист4!B:M,7,1)</f>
        <v xml:space="preserve"> Firmicutes</v>
      </c>
      <c r="L1481" t="str">
        <f>VLOOKUP(B1481,Лист4!B:M,8,1)</f>
        <v xml:space="preserve"> Bacilli</v>
      </c>
      <c r="M1481" t="str">
        <f>VLOOKUP(B1481,Лист4!B:M,9,1)</f>
        <v xml:space="preserve"> Bacillales</v>
      </c>
      <c r="N1481" t="str">
        <f>VLOOKUP(B1481,Лист4!B:M,10,1)</f>
        <v xml:space="preserve"> Staphylococcus.</v>
      </c>
      <c r="O1481">
        <f>VLOOKUP(B1481,Лист4!B:M,11,1)</f>
        <v>0</v>
      </c>
      <c r="P1481">
        <f>VLOOKUP(B1481,Лист4!B:M,12,1)</f>
        <v>0</v>
      </c>
      <c r="Q1481">
        <f>VLOOKUP(B1481,Лист4!B:N,13,1)</f>
        <v>0</v>
      </c>
    </row>
    <row r="1482" spans="1:17" x14ac:dyDescent="0.25">
      <c r="A1482" t="s">
        <v>1958</v>
      </c>
      <c r="B1482" t="s">
        <v>1959</v>
      </c>
      <c r="C1482">
        <v>515</v>
      </c>
      <c r="D1482" t="s">
        <v>14</v>
      </c>
      <c r="E1482">
        <v>35</v>
      </c>
      <c r="F1482">
        <v>320</v>
      </c>
      <c r="G1482">
        <v>7592</v>
      </c>
      <c r="H1482" t="s">
        <v>15</v>
      </c>
      <c r="I1482">
        <f t="shared" si="23"/>
        <v>286</v>
      </c>
      <c r="J1482" t="str">
        <f>VLOOKUP(B1482,Лист4!B:M,6,1)</f>
        <v>Bacteria</v>
      </c>
      <c r="K1482" t="str">
        <f>VLOOKUP(B1482,Лист4!B:M,7,1)</f>
        <v xml:space="preserve"> Firmicutes</v>
      </c>
      <c r="L1482" t="str">
        <f>VLOOKUP(B1482,Лист4!B:M,8,1)</f>
        <v xml:space="preserve"> Bacilli</v>
      </c>
      <c r="M1482" t="str">
        <f>VLOOKUP(B1482,Лист4!B:M,9,1)</f>
        <v xml:space="preserve"> Bacillales</v>
      </c>
      <c r="N1482" t="str">
        <f>VLOOKUP(B1482,Лист4!B:M,10,1)</f>
        <v xml:space="preserve"> Staphylococcus.</v>
      </c>
      <c r="O1482">
        <f>VLOOKUP(B1482,Лист4!B:M,11,1)</f>
        <v>0</v>
      </c>
      <c r="P1482">
        <f>VLOOKUP(B1482,Лист4!B:M,12,1)</f>
        <v>0</v>
      </c>
      <c r="Q1482">
        <f>VLOOKUP(B1482,Лист4!B:N,13,1)</f>
        <v>0</v>
      </c>
    </row>
    <row r="1483" spans="1:17" x14ac:dyDescent="0.25">
      <c r="A1483" t="s">
        <v>1958</v>
      </c>
      <c r="B1483" t="s">
        <v>1959</v>
      </c>
      <c r="C1483">
        <v>515</v>
      </c>
      <c r="D1483" t="s">
        <v>10</v>
      </c>
      <c r="E1483">
        <v>334</v>
      </c>
      <c r="F1483">
        <v>515</v>
      </c>
      <c r="G1483">
        <v>1239</v>
      </c>
      <c r="H1483" t="s">
        <v>11</v>
      </c>
      <c r="I1483">
        <f t="shared" si="23"/>
        <v>182</v>
      </c>
      <c r="J1483" t="str">
        <f>VLOOKUP(B1483,Лист4!B:M,6,1)</f>
        <v>Bacteria</v>
      </c>
      <c r="K1483" t="str">
        <f>VLOOKUP(B1483,Лист4!B:M,7,1)</f>
        <v xml:space="preserve"> Firmicutes</v>
      </c>
      <c r="L1483" t="str">
        <f>VLOOKUP(B1483,Лист4!B:M,8,1)</f>
        <v xml:space="preserve"> Bacilli</v>
      </c>
      <c r="M1483" t="str">
        <f>VLOOKUP(B1483,Лист4!B:M,9,1)</f>
        <v xml:space="preserve"> Bacillales</v>
      </c>
      <c r="N1483" t="str">
        <f>VLOOKUP(B1483,Лист4!B:M,10,1)</f>
        <v xml:space="preserve"> Staphylococcus.</v>
      </c>
      <c r="O1483">
        <f>VLOOKUP(B1483,Лист4!B:M,11,1)</f>
        <v>0</v>
      </c>
      <c r="P1483">
        <f>VLOOKUP(B1483,Лист4!B:M,12,1)</f>
        <v>0</v>
      </c>
      <c r="Q1483">
        <f>VLOOKUP(B1483,Лист4!B:N,13,1)</f>
        <v>0</v>
      </c>
    </row>
    <row r="1484" spans="1:17" x14ac:dyDescent="0.25">
      <c r="A1484" t="s">
        <v>1960</v>
      </c>
      <c r="B1484" t="s">
        <v>1961</v>
      </c>
      <c r="C1484">
        <v>515</v>
      </c>
      <c r="D1484" t="s">
        <v>14</v>
      </c>
      <c r="E1484">
        <v>35</v>
      </c>
      <c r="F1484">
        <v>320</v>
      </c>
      <c r="G1484">
        <v>7592</v>
      </c>
      <c r="H1484" t="s">
        <v>15</v>
      </c>
      <c r="I1484">
        <f t="shared" si="23"/>
        <v>286</v>
      </c>
      <c r="J1484" t="str">
        <f>VLOOKUP(B1484,Лист4!B:M,6,1)</f>
        <v>Bacteria</v>
      </c>
      <c r="K1484" t="str">
        <f>VLOOKUP(B1484,Лист4!B:M,7,1)</f>
        <v xml:space="preserve"> Firmicutes</v>
      </c>
      <c r="L1484" t="str">
        <f>VLOOKUP(B1484,Лист4!B:M,8,1)</f>
        <v xml:space="preserve"> Bacilli</v>
      </c>
      <c r="M1484" t="str">
        <f>VLOOKUP(B1484,Лист4!B:M,9,1)</f>
        <v xml:space="preserve"> Bacillales</v>
      </c>
      <c r="N1484" t="str">
        <f>VLOOKUP(B1484,Лист4!B:M,10,1)</f>
        <v xml:space="preserve"> Staphylococcus.</v>
      </c>
      <c r="O1484">
        <f>VLOOKUP(B1484,Лист4!B:M,11,1)</f>
        <v>0</v>
      </c>
      <c r="P1484">
        <f>VLOOKUP(B1484,Лист4!B:M,12,1)</f>
        <v>0</v>
      </c>
      <c r="Q1484">
        <f>VLOOKUP(B1484,Лист4!B:N,13,1)</f>
        <v>0</v>
      </c>
    </row>
    <row r="1485" spans="1:17" x14ac:dyDescent="0.25">
      <c r="A1485" t="s">
        <v>1960</v>
      </c>
      <c r="B1485" t="s">
        <v>1961</v>
      </c>
      <c r="C1485">
        <v>515</v>
      </c>
      <c r="D1485" t="s">
        <v>10</v>
      </c>
      <c r="E1485">
        <v>334</v>
      </c>
      <c r="F1485">
        <v>515</v>
      </c>
      <c r="G1485">
        <v>1239</v>
      </c>
      <c r="H1485" t="s">
        <v>11</v>
      </c>
      <c r="I1485">
        <f t="shared" si="23"/>
        <v>182</v>
      </c>
      <c r="J1485" t="str">
        <f>VLOOKUP(B1485,Лист4!B:M,6,1)</f>
        <v>Bacteria</v>
      </c>
      <c r="K1485" t="str">
        <f>VLOOKUP(B1485,Лист4!B:M,7,1)</f>
        <v xml:space="preserve"> Firmicutes</v>
      </c>
      <c r="L1485" t="str">
        <f>VLOOKUP(B1485,Лист4!B:M,8,1)</f>
        <v xml:space="preserve"> Bacilli</v>
      </c>
      <c r="M1485" t="str">
        <f>VLOOKUP(B1485,Лист4!B:M,9,1)</f>
        <v xml:space="preserve"> Bacillales</v>
      </c>
      <c r="N1485" t="str">
        <f>VLOOKUP(B1485,Лист4!B:M,10,1)</f>
        <v xml:space="preserve"> Staphylococcus.</v>
      </c>
      <c r="O1485">
        <f>VLOOKUP(B1485,Лист4!B:M,11,1)</f>
        <v>0</v>
      </c>
      <c r="P1485">
        <f>VLOOKUP(B1485,Лист4!B:M,12,1)</f>
        <v>0</v>
      </c>
      <c r="Q1485">
        <f>VLOOKUP(B1485,Лист4!B:N,13,1)</f>
        <v>0</v>
      </c>
    </row>
    <row r="1486" spans="1:17" x14ac:dyDescent="0.25">
      <c r="A1486" t="s">
        <v>1962</v>
      </c>
      <c r="B1486" t="s">
        <v>1963</v>
      </c>
      <c r="C1486">
        <v>515</v>
      </c>
      <c r="D1486" t="s">
        <v>14</v>
      </c>
      <c r="E1486">
        <v>35</v>
      </c>
      <c r="F1486">
        <v>320</v>
      </c>
      <c r="G1486">
        <v>7592</v>
      </c>
      <c r="H1486" t="s">
        <v>15</v>
      </c>
      <c r="I1486">
        <f t="shared" si="23"/>
        <v>286</v>
      </c>
      <c r="J1486" t="str">
        <f>VLOOKUP(B1486,Лист4!B:M,6,1)</f>
        <v>Bacteria</v>
      </c>
      <c r="K1486" t="str">
        <f>VLOOKUP(B1486,Лист4!B:M,7,1)</f>
        <v xml:space="preserve"> Firmicutes</v>
      </c>
      <c r="L1486" t="str">
        <f>VLOOKUP(B1486,Лист4!B:M,8,1)</f>
        <v xml:space="preserve"> Bacilli</v>
      </c>
      <c r="M1486" t="str">
        <f>VLOOKUP(B1486,Лист4!B:M,9,1)</f>
        <v xml:space="preserve"> Bacillales</v>
      </c>
      <c r="N1486" t="str">
        <f>VLOOKUP(B1486,Лист4!B:M,10,1)</f>
        <v xml:space="preserve"> Staphylococcus.</v>
      </c>
      <c r="O1486">
        <f>VLOOKUP(B1486,Лист4!B:M,11,1)</f>
        <v>0</v>
      </c>
      <c r="P1486">
        <f>VLOOKUP(B1486,Лист4!B:M,12,1)</f>
        <v>0</v>
      </c>
      <c r="Q1486">
        <f>VLOOKUP(B1486,Лист4!B:N,13,1)</f>
        <v>0</v>
      </c>
    </row>
    <row r="1487" spans="1:17" x14ac:dyDescent="0.25">
      <c r="A1487" t="s">
        <v>1962</v>
      </c>
      <c r="B1487" t="s">
        <v>1963</v>
      </c>
      <c r="C1487">
        <v>515</v>
      </c>
      <c r="D1487" t="s">
        <v>10</v>
      </c>
      <c r="E1487">
        <v>334</v>
      </c>
      <c r="F1487">
        <v>515</v>
      </c>
      <c r="G1487">
        <v>1239</v>
      </c>
      <c r="H1487" t="s">
        <v>11</v>
      </c>
      <c r="I1487">
        <f t="shared" si="23"/>
        <v>182</v>
      </c>
      <c r="J1487" t="str">
        <f>VLOOKUP(B1487,Лист4!B:M,6,1)</f>
        <v>Bacteria</v>
      </c>
      <c r="K1487" t="str">
        <f>VLOOKUP(B1487,Лист4!B:M,7,1)</f>
        <v xml:space="preserve"> Firmicutes</v>
      </c>
      <c r="L1487" t="str">
        <f>VLOOKUP(B1487,Лист4!B:M,8,1)</f>
        <v xml:space="preserve"> Bacilli</v>
      </c>
      <c r="M1487" t="str">
        <f>VLOOKUP(B1487,Лист4!B:M,9,1)</f>
        <v xml:space="preserve"> Bacillales</v>
      </c>
      <c r="N1487" t="str">
        <f>VLOOKUP(B1487,Лист4!B:M,10,1)</f>
        <v xml:space="preserve"> Staphylococcus.</v>
      </c>
      <c r="O1487">
        <f>VLOOKUP(B1487,Лист4!B:M,11,1)</f>
        <v>0</v>
      </c>
      <c r="P1487">
        <f>VLOOKUP(B1487,Лист4!B:M,12,1)</f>
        <v>0</v>
      </c>
      <c r="Q1487">
        <f>VLOOKUP(B1487,Лист4!B:N,13,1)</f>
        <v>0</v>
      </c>
    </row>
    <row r="1488" spans="1:17" x14ac:dyDescent="0.25">
      <c r="A1488" t="s">
        <v>1964</v>
      </c>
      <c r="B1488" t="s">
        <v>1965</v>
      </c>
      <c r="C1488">
        <v>517</v>
      </c>
      <c r="D1488" t="s">
        <v>14</v>
      </c>
      <c r="E1488">
        <v>35</v>
      </c>
      <c r="F1488">
        <v>322</v>
      </c>
      <c r="G1488">
        <v>7592</v>
      </c>
      <c r="H1488" t="s">
        <v>15</v>
      </c>
      <c r="I1488">
        <f t="shared" si="23"/>
        <v>288</v>
      </c>
      <c r="J1488" t="str">
        <f>VLOOKUP(B1488,Лист4!B:M,6,1)</f>
        <v>Bacteria</v>
      </c>
      <c r="K1488" t="str">
        <f>VLOOKUP(B1488,Лист4!B:M,7,1)</f>
        <v xml:space="preserve"> Firmicutes</v>
      </c>
      <c r="L1488" t="str">
        <f>VLOOKUP(B1488,Лист4!B:M,8,1)</f>
        <v xml:space="preserve"> Bacilli</v>
      </c>
      <c r="M1488" t="str">
        <f>VLOOKUP(B1488,Лист4!B:M,9,1)</f>
        <v xml:space="preserve"> Bacillales</v>
      </c>
      <c r="N1488" t="str">
        <f>VLOOKUP(B1488,Лист4!B:M,10,1)</f>
        <v xml:space="preserve"> Staphylococcus.</v>
      </c>
      <c r="O1488">
        <f>VLOOKUP(B1488,Лист4!B:M,11,1)</f>
        <v>0</v>
      </c>
      <c r="P1488">
        <f>VLOOKUP(B1488,Лист4!B:M,12,1)</f>
        <v>0</v>
      </c>
      <c r="Q1488">
        <f>VLOOKUP(B1488,Лист4!B:N,13,1)</f>
        <v>0</v>
      </c>
    </row>
    <row r="1489" spans="1:17" x14ac:dyDescent="0.25">
      <c r="A1489" t="s">
        <v>1964</v>
      </c>
      <c r="B1489" t="s">
        <v>1965</v>
      </c>
      <c r="C1489">
        <v>517</v>
      </c>
      <c r="D1489" t="s">
        <v>10</v>
      </c>
      <c r="E1489">
        <v>336</v>
      </c>
      <c r="F1489">
        <v>517</v>
      </c>
      <c r="G1489">
        <v>1239</v>
      </c>
      <c r="H1489" t="s">
        <v>11</v>
      </c>
      <c r="I1489">
        <f t="shared" si="23"/>
        <v>182</v>
      </c>
      <c r="J1489" t="str">
        <f>VLOOKUP(B1489,Лист4!B:M,6,1)</f>
        <v>Bacteria</v>
      </c>
      <c r="K1489" t="str">
        <f>VLOOKUP(B1489,Лист4!B:M,7,1)</f>
        <v xml:space="preserve"> Firmicutes</v>
      </c>
      <c r="L1489" t="str">
        <f>VLOOKUP(B1489,Лист4!B:M,8,1)</f>
        <v xml:space="preserve"> Bacilli</v>
      </c>
      <c r="M1489" t="str">
        <f>VLOOKUP(B1489,Лист4!B:M,9,1)</f>
        <v xml:space="preserve"> Bacillales</v>
      </c>
      <c r="N1489" t="str">
        <f>VLOOKUP(B1489,Лист4!B:M,10,1)</f>
        <v xml:space="preserve"> Staphylococcus.</v>
      </c>
      <c r="O1489">
        <f>VLOOKUP(B1489,Лист4!B:M,11,1)</f>
        <v>0</v>
      </c>
      <c r="P1489">
        <f>VLOOKUP(B1489,Лист4!B:M,12,1)</f>
        <v>0</v>
      </c>
      <c r="Q1489">
        <f>VLOOKUP(B1489,Лист4!B:N,13,1)</f>
        <v>0</v>
      </c>
    </row>
    <row r="1490" spans="1:17" x14ac:dyDescent="0.25">
      <c r="A1490" t="s">
        <v>1966</v>
      </c>
      <c r="B1490" t="s">
        <v>1967</v>
      </c>
      <c r="C1490">
        <v>516</v>
      </c>
      <c r="D1490" t="s">
        <v>14</v>
      </c>
      <c r="E1490">
        <v>35</v>
      </c>
      <c r="F1490">
        <v>321</v>
      </c>
      <c r="G1490">
        <v>7592</v>
      </c>
      <c r="H1490" t="s">
        <v>15</v>
      </c>
      <c r="I1490">
        <f t="shared" si="23"/>
        <v>287</v>
      </c>
      <c r="J1490" t="str">
        <f>VLOOKUP(B1490,Лист4!B:M,6,1)</f>
        <v>Bacteria</v>
      </c>
      <c r="K1490" t="str">
        <f>VLOOKUP(B1490,Лист4!B:M,7,1)</f>
        <v xml:space="preserve"> Firmicutes</v>
      </c>
      <c r="L1490" t="str">
        <f>VLOOKUP(B1490,Лист4!B:M,8,1)</f>
        <v xml:space="preserve"> Bacilli</v>
      </c>
      <c r="M1490" t="str">
        <f>VLOOKUP(B1490,Лист4!B:M,9,1)</f>
        <v xml:space="preserve"> Bacillales</v>
      </c>
      <c r="N1490" t="str">
        <f>VLOOKUP(B1490,Лист4!B:M,10,1)</f>
        <v xml:space="preserve"> Staphylococcus.</v>
      </c>
      <c r="O1490">
        <f>VLOOKUP(B1490,Лист4!B:M,11,1)</f>
        <v>0</v>
      </c>
      <c r="P1490">
        <f>VLOOKUP(B1490,Лист4!B:M,12,1)</f>
        <v>0</v>
      </c>
      <c r="Q1490">
        <f>VLOOKUP(B1490,Лист4!B:N,13,1)</f>
        <v>0</v>
      </c>
    </row>
    <row r="1491" spans="1:17" x14ac:dyDescent="0.25">
      <c r="A1491" t="s">
        <v>1966</v>
      </c>
      <c r="B1491" t="s">
        <v>1967</v>
      </c>
      <c r="C1491">
        <v>516</v>
      </c>
      <c r="D1491" t="s">
        <v>10</v>
      </c>
      <c r="E1491">
        <v>335</v>
      </c>
      <c r="F1491">
        <v>516</v>
      </c>
      <c r="G1491">
        <v>1239</v>
      </c>
      <c r="H1491" t="s">
        <v>11</v>
      </c>
      <c r="I1491">
        <f t="shared" si="23"/>
        <v>182</v>
      </c>
      <c r="J1491" t="str">
        <f>VLOOKUP(B1491,Лист4!B:M,6,1)</f>
        <v>Bacteria</v>
      </c>
      <c r="K1491" t="str">
        <f>VLOOKUP(B1491,Лист4!B:M,7,1)</f>
        <v xml:space="preserve"> Firmicutes</v>
      </c>
      <c r="L1491" t="str">
        <f>VLOOKUP(B1491,Лист4!B:M,8,1)</f>
        <v xml:space="preserve"> Bacilli</v>
      </c>
      <c r="M1491" t="str">
        <f>VLOOKUP(B1491,Лист4!B:M,9,1)</f>
        <v xml:space="preserve"> Bacillales</v>
      </c>
      <c r="N1491" t="str">
        <f>VLOOKUP(B1491,Лист4!B:M,10,1)</f>
        <v xml:space="preserve"> Staphylococcus.</v>
      </c>
      <c r="O1491">
        <f>VLOOKUP(B1491,Лист4!B:M,11,1)</f>
        <v>0</v>
      </c>
      <c r="P1491">
        <f>VLOOKUP(B1491,Лист4!B:M,12,1)</f>
        <v>0</v>
      </c>
      <c r="Q1491">
        <f>VLOOKUP(B1491,Лист4!B:N,13,1)</f>
        <v>0</v>
      </c>
    </row>
    <row r="1492" spans="1:17" x14ac:dyDescent="0.25">
      <c r="A1492" t="s">
        <v>1968</v>
      </c>
      <c r="B1492" t="s">
        <v>1969</v>
      </c>
      <c r="C1492">
        <v>515</v>
      </c>
      <c r="D1492" t="s">
        <v>14</v>
      </c>
      <c r="E1492">
        <v>35</v>
      </c>
      <c r="F1492">
        <v>320</v>
      </c>
      <c r="G1492">
        <v>7592</v>
      </c>
      <c r="H1492" t="s">
        <v>15</v>
      </c>
      <c r="I1492">
        <f t="shared" si="23"/>
        <v>286</v>
      </c>
      <c r="J1492" t="str">
        <f>VLOOKUP(B1492,Лист4!B:M,6,1)</f>
        <v>Bacteria</v>
      </c>
      <c r="K1492" t="str">
        <f>VLOOKUP(B1492,Лист4!B:M,7,1)</f>
        <v xml:space="preserve"> Firmicutes</v>
      </c>
      <c r="L1492" t="str">
        <f>VLOOKUP(B1492,Лист4!B:M,8,1)</f>
        <v xml:space="preserve"> Bacilli</v>
      </c>
      <c r="M1492" t="str">
        <f>VLOOKUP(B1492,Лист4!B:M,9,1)</f>
        <v xml:space="preserve"> Bacillales</v>
      </c>
      <c r="N1492" t="str">
        <f>VLOOKUP(B1492,Лист4!B:M,10,1)</f>
        <v xml:space="preserve"> Staphylococcus.</v>
      </c>
      <c r="O1492">
        <f>VLOOKUP(B1492,Лист4!B:M,11,1)</f>
        <v>0</v>
      </c>
      <c r="P1492">
        <f>VLOOKUP(B1492,Лист4!B:M,12,1)</f>
        <v>0</v>
      </c>
      <c r="Q1492">
        <f>VLOOKUP(B1492,Лист4!B:N,13,1)</f>
        <v>0</v>
      </c>
    </row>
    <row r="1493" spans="1:17" x14ac:dyDescent="0.25">
      <c r="A1493" t="s">
        <v>1968</v>
      </c>
      <c r="B1493" t="s">
        <v>1969</v>
      </c>
      <c r="C1493">
        <v>515</v>
      </c>
      <c r="D1493" t="s">
        <v>10</v>
      </c>
      <c r="E1493">
        <v>334</v>
      </c>
      <c r="F1493">
        <v>515</v>
      </c>
      <c r="G1493">
        <v>1239</v>
      </c>
      <c r="H1493" t="s">
        <v>11</v>
      </c>
      <c r="I1493">
        <f t="shared" si="23"/>
        <v>182</v>
      </c>
      <c r="J1493" t="str">
        <f>VLOOKUP(B1493,Лист4!B:M,6,1)</f>
        <v>Bacteria</v>
      </c>
      <c r="K1493" t="str">
        <f>VLOOKUP(B1493,Лист4!B:M,7,1)</f>
        <v xml:space="preserve"> Firmicutes</v>
      </c>
      <c r="L1493" t="str">
        <f>VLOOKUP(B1493,Лист4!B:M,8,1)</f>
        <v xml:space="preserve"> Bacilli</v>
      </c>
      <c r="M1493" t="str">
        <f>VLOOKUP(B1493,Лист4!B:M,9,1)</f>
        <v xml:space="preserve"> Bacillales</v>
      </c>
      <c r="N1493" t="str">
        <f>VLOOKUP(B1493,Лист4!B:M,10,1)</f>
        <v xml:space="preserve"> Staphylococcus.</v>
      </c>
      <c r="O1493">
        <f>VLOOKUP(B1493,Лист4!B:M,11,1)</f>
        <v>0</v>
      </c>
      <c r="P1493">
        <f>VLOOKUP(B1493,Лист4!B:M,12,1)</f>
        <v>0</v>
      </c>
      <c r="Q1493">
        <f>VLOOKUP(B1493,Лист4!B:N,13,1)</f>
        <v>0</v>
      </c>
    </row>
    <row r="1494" spans="1:17" x14ac:dyDescent="0.25">
      <c r="A1494" t="s">
        <v>1970</v>
      </c>
      <c r="B1494" t="s">
        <v>1971</v>
      </c>
      <c r="C1494">
        <v>516</v>
      </c>
      <c r="D1494" t="s">
        <v>14</v>
      </c>
      <c r="E1494">
        <v>35</v>
      </c>
      <c r="F1494">
        <v>321</v>
      </c>
      <c r="G1494">
        <v>7592</v>
      </c>
      <c r="H1494" t="s">
        <v>15</v>
      </c>
      <c r="I1494">
        <f t="shared" si="23"/>
        <v>287</v>
      </c>
      <c r="J1494" t="str">
        <f>VLOOKUP(B1494,Лист4!B:M,6,1)</f>
        <v>Bacteria</v>
      </c>
      <c r="K1494" t="str">
        <f>VLOOKUP(B1494,Лист4!B:M,7,1)</f>
        <v xml:space="preserve"> Firmicutes</v>
      </c>
      <c r="L1494" t="str">
        <f>VLOOKUP(B1494,Лист4!B:M,8,1)</f>
        <v xml:space="preserve"> Bacilli</v>
      </c>
      <c r="M1494" t="str">
        <f>VLOOKUP(B1494,Лист4!B:M,9,1)</f>
        <v xml:space="preserve"> Bacillales</v>
      </c>
      <c r="N1494" t="str">
        <f>VLOOKUP(B1494,Лист4!B:M,10,1)</f>
        <v xml:space="preserve"> Staphylococcus.</v>
      </c>
      <c r="O1494">
        <f>VLOOKUP(B1494,Лист4!B:M,11,1)</f>
        <v>0</v>
      </c>
      <c r="P1494">
        <f>VLOOKUP(B1494,Лист4!B:M,12,1)</f>
        <v>0</v>
      </c>
      <c r="Q1494">
        <f>VLOOKUP(B1494,Лист4!B:N,13,1)</f>
        <v>0</v>
      </c>
    </row>
    <row r="1495" spans="1:17" x14ac:dyDescent="0.25">
      <c r="A1495" t="s">
        <v>1970</v>
      </c>
      <c r="B1495" t="s">
        <v>1971</v>
      </c>
      <c r="C1495">
        <v>516</v>
      </c>
      <c r="D1495" t="s">
        <v>10</v>
      </c>
      <c r="E1495">
        <v>335</v>
      </c>
      <c r="F1495">
        <v>516</v>
      </c>
      <c r="G1495">
        <v>1239</v>
      </c>
      <c r="H1495" t="s">
        <v>11</v>
      </c>
      <c r="I1495">
        <f t="shared" si="23"/>
        <v>182</v>
      </c>
      <c r="J1495" t="str">
        <f>VLOOKUP(B1495,Лист4!B:M,6,1)</f>
        <v>Bacteria</v>
      </c>
      <c r="K1495" t="str">
        <f>VLOOKUP(B1495,Лист4!B:M,7,1)</f>
        <v xml:space="preserve"> Firmicutes</v>
      </c>
      <c r="L1495" t="str">
        <f>VLOOKUP(B1495,Лист4!B:M,8,1)</f>
        <v xml:space="preserve"> Bacilli</v>
      </c>
      <c r="M1495" t="str">
        <f>VLOOKUP(B1495,Лист4!B:M,9,1)</f>
        <v xml:space="preserve"> Bacillales</v>
      </c>
      <c r="N1495" t="str">
        <f>VLOOKUP(B1495,Лист4!B:M,10,1)</f>
        <v xml:space="preserve"> Staphylococcus.</v>
      </c>
      <c r="O1495">
        <f>VLOOKUP(B1495,Лист4!B:M,11,1)</f>
        <v>0</v>
      </c>
      <c r="P1495">
        <f>VLOOKUP(B1495,Лист4!B:M,12,1)</f>
        <v>0</v>
      </c>
      <c r="Q1495">
        <f>VLOOKUP(B1495,Лист4!B:N,13,1)</f>
        <v>0</v>
      </c>
    </row>
    <row r="1496" spans="1:17" x14ac:dyDescent="0.25">
      <c r="A1496" t="s">
        <v>1972</v>
      </c>
      <c r="B1496" t="s">
        <v>1973</v>
      </c>
      <c r="C1496">
        <v>216</v>
      </c>
      <c r="D1496" t="s">
        <v>10</v>
      </c>
      <c r="E1496">
        <v>35</v>
      </c>
      <c r="F1496">
        <v>216</v>
      </c>
      <c r="G1496">
        <v>1239</v>
      </c>
      <c r="H1496" t="s">
        <v>11</v>
      </c>
      <c r="I1496">
        <f t="shared" si="23"/>
        <v>182</v>
      </c>
      <c r="J1496" t="str">
        <f>VLOOKUP(B1496,Лист4!B:M,6,1)</f>
        <v>Bacteria</v>
      </c>
      <c r="K1496" t="str">
        <f>VLOOKUP(B1496,Лист4!B:M,7,1)</f>
        <v xml:space="preserve"> Firmicutes</v>
      </c>
      <c r="L1496" t="str">
        <f>VLOOKUP(B1496,Лист4!B:M,8,1)</f>
        <v xml:space="preserve"> Bacilli</v>
      </c>
      <c r="M1496" t="str">
        <f>VLOOKUP(B1496,Лист4!B:M,9,1)</f>
        <v xml:space="preserve"> Bacillales</v>
      </c>
      <c r="N1496" t="str">
        <f>VLOOKUP(B1496,Лист4!B:M,10,1)</f>
        <v xml:space="preserve"> Staphylococcus.</v>
      </c>
      <c r="O1496">
        <f>VLOOKUP(B1496,Лист4!B:M,11,1)</f>
        <v>0</v>
      </c>
      <c r="P1496">
        <f>VLOOKUP(B1496,Лист4!B:M,12,1)</f>
        <v>0</v>
      </c>
      <c r="Q1496">
        <f>VLOOKUP(B1496,Лист4!B:N,13,1)</f>
        <v>0</v>
      </c>
    </row>
    <row r="1497" spans="1:17" x14ac:dyDescent="0.25">
      <c r="A1497" t="s">
        <v>1974</v>
      </c>
      <c r="B1497" t="s">
        <v>1975</v>
      </c>
      <c r="C1497">
        <v>516</v>
      </c>
      <c r="D1497" t="s">
        <v>14</v>
      </c>
      <c r="E1497">
        <v>35</v>
      </c>
      <c r="F1497">
        <v>321</v>
      </c>
      <c r="G1497">
        <v>7592</v>
      </c>
      <c r="H1497" t="s">
        <v>15</v>
      </c>
      <c r="I1497">
        <f t="shared" si="23"/>
        <v>287</v>
      </c>
      <c r="J1497" t="str">
        <f>VLOOKUP(B1497,Лист4!B:M,6,1)</f>
        <v>Bacteria</v>
      </c>
      <c r="K1497" t="str">
        <f>VLOOKUP(B1497,Лист4!B:M,7,1)</f>
        <v xml:space="preserve"> Firmicutes</v>
      </c>
      <c r="L1497" t="str">
        <f>VLOOKUP(B1497,Лист4!B:M,8,1)</f>
        <v xml:space="preserve"> Bacilli</v>
      </c>
      <c r="M1497" t="str">
        <f>VLOOKUP(B1497,Лист4!B:M,9,1)</f>
        <v xml:space="preserve"> Bacillales</v>
      </c>
      <c r="N1497" t="str">
        <f>VLOOKUP(B1497,Лист4!B:M,10,1)</f>
        <v xml:space="preserve"> Staphylococcus.</v>
      </c>
      <c r="O1497">
        <f>VLOOKUP(B1497,Лист4!B:M,11,1)</f>
        <v>0</v>
      </c>
      <c r="P1497">
        <f>VLOOKUP(B1497,Лист4!B:M,12,1)</f>
        <v>0</v>
      </c>
      <c r="Q1497">
        <f>VLOOKUP(B1497,Лист4!B:N,13,1)</f>
        <v>0</v>
      </c>
    </row>
    <row r="1498" spans="1:17" x14ac:dyDescent="0.25">
      <c r="A1498" t="s">
        <v>1974</v>
      </c>
      <c r="B1498" t="s">
        <v>1975</v>
      </c>
      <c r="C1498">
        <v>516</v>
      </c>
      <c r="D1498" t="s">
        <v>10</v>
      </c>
      <c r="E1498">
        <v>335</v>
      </c>
      <c r="F1498">
        <v>516</v>
      </c>
      <c r="G1498">
        <v>1239</v>
      </c>
      <c r="H1498" t="s">
        <v>11</v>
      </c>
      <c r="I1498">
        <f t="shared" si="23"/>
        <v>182</v>
      </c>
      <c r="J1498" t="str">
        <f>VLOOKUP(B1498,Лист4!B:M,6,1)</f>
        <v>Bacteria</v>
      </c>
      <c r="K1498" t="str">
        <f>VLOOKUP(B1498,Лист4!B:M,7,1)</f>
        <v xml:space="preserve"> Firmicutes</v>
      </c>
      <c r="L1498" t="str">
        <f>VLOOKUP(B1498,Лист4!B:M,8,1)</f>
        <v xml:space="preserve"> Bacilli</v>
      </c>
      <c r="M1498" t="str">
        <f>VLOOKUP(B1498,Лист4!B:M,9,1)</f>
        <v xml:space="preserve"> Bacillales</v>
      </c>
      <c r="N1498" t="str">
        <f>VLOOKUP(B1498,Лист4!B:M,10,1)</f>
        <v xml:space="preserve"> Staphylococcus.</v>
      </c>
      <c r="O1498">
        <f>VLOOKUP(B1498,Лист4!B:M,11,1)</f>
        <v>0</v>
      </c>
      <c r="P1498">
        <f>VLOOKUP(B1498,Лист4!B:M,12,1)</f>
        <v>0</v>
      </c>
      <c r="Q1498">
        <f>VLOOKUP(B1498,Лист4!B:N,13,1)</f>
        <v>0</v>
      </c>
    </row>
    <row r="1499" spans="1:17" x14ac:dyDescent="0.25">
      <c r="A1499" t="s">
        <v>1976</v>
      </c>
      <c r="B1499" t="s">
        <v>1977</v>
      </c>
      <c r="C1499">
        <v>515</v>
      </c>
      <c r="D1499" t="s">
        <v>14</v>
      </c>
      <c r="E1499">
        <v>35</v>
      </c>
      <c r="F1499">
        <v>320</v>
      </c>
      <c r="G1499">
        <v>7592</v>
      </c>
      <c r="H1499" t="s">
        <v>15</v>
      </c>
      <c r="I1499">
        <f t="shared" si="23"/>
        <v>286</v>
      </c>
      <c r="J1499" t="str">
        <f>VLOOKUP(B1499,Лист4!B:M,6,1)</f>
        <v>Bacteria</v>
      </c>
      <c r="K1499" t="str">
        <f>VLOOKUP(B1499,Лист4!B:M,7,1)</f>
        <v xml:space="preserve"> Firmicutes</v>
      </c>
      <c r="L1499" t="str">
        <f>VLOOKUP(B1499,Лист4!B:M,8,1)</f>
        <v xml:space="preserve"> Bacilli</v>
      </c>
      <c r="M1499" t="str">
        <f>VLOOKUP(B1499,Лист4!B:M,9,1)</f>
        <v xml:space="preserve"> Bacillales</v>
      </c>
      <c r="N1499" t="str">
        <f>VLOOKUP(B1499,Лист4!B:M,10,1)</f>
        <v xml:space="preserve"> Staphylococcus.</v>
      </c>
      <c r="O1499">
        <f>VLOOKUP(B1499,Лист4!B:M,11,1)</f>
        <v>0</v>
      </c>
      <c r="P1499">
        <f>VLOOKUP(B1499,Лист4!B:M,12,1)</f>
        <v>0</v>
      </c>
      <c r="Q1499">
        <f>VLOOKUP(B1499,Лист4!B:N,13,1)</f>
        <v>0</v>
      </c>
    </row>
    <row r="1500" spans="1:17" x14ac:dyDescent="0.25">
      <c r="A1500" t="s">
        <v>1976</v>
      </c>
      <c r="B1500" t="s">
        <v>1977</v>
      </c>
      <c r="C1500">
        <v>515</v>
      </c>
      <c r="D1500" t="s">
        <v>10</v>
      </c>
      <c r="E1500">
        <v>334</v>
      </c>
      <c r="F1500">
        <v>515</v>
      </c>
      <c r="G1500">
        <v>1239</v>
      </c>
      <c r="H1500" t="s">
        <v>11</v>
      </c>
      <c r="I1500">
        <f t="shared" si="23"/>
        <v>182</v>
      </c>
      <c r="J1500" t="str">
        <f>VLOOKUP(B1500,Лист4!B:M,6,1)</f>
        <v>Bacteria</v>
      </c>
      <c r="K1500" t="str">
        <f>VLOOKUP(B1500,Лист4!B:M,7,1)</f>
        <v xml:space="preserve"> Firmicutes</v>
      </c>
      <c r="L1500" t="str">
        <f>VLOOKUP(B1500,Лист4!B:M,8,1)</f>
        <v xml:space="preserve"> Bacilli</v>
      </c>
      <c r="M1500" t="str">
        <f>VLOOKUP(B1500,Лист4!B:M,9,1)</f>
        <v xml:space="preserve"> Bacillales</v>
      </c>
      <c r="N1500" t="str">
        <f>VLOOKUP(B1500,Лист4!B:M,10,1)</f>
        <v xml:space="preserve"> Staphylococcus.</v>
      </c>
      <c r="O1500">
        <f>VLOOKUP(B1500,Лист4!B:M,11,1)</f>
        <v>0</v>
      </c>
      <c r="P1500">
        <f>VLOOKUP(B1500,Лист4!B:M,12,1)</f>
        <v>0</v>
      </c>
      <c r="Q1500">
        <f>VLOOKUP(B1500,Лист4!B:N,13,1)</f>
        <v>0</v>
      </c>
    </row>
    <row r="1501" spans="1:17" x14ac:dyDescent="0.25">
      <c r="A1501" t="s">
        <v>1978</v>
      </c>
      <c r="B1501" t="s">
        <v>1979</v>
      </c>
      <c r="C1501">
        <v>516</v>
      </c>
      <c r="D1501" t="s">
        <v>14</v>
      </c>
      <c r="E1501">
        <v>35</v>
      </c>
      <c r="F1501">
        <v>321</v>
      </c>
      <c r="G1501">
        <v>7592</v>
      </c>
      <c r="H1501" t="s">
        <v>15</v>
      </c>
      <c r="I1501">
        <f t="shared" si="23"/>
        <v>287</v>
      </c>
      <c r="J1501" t="str">
        <f>VLOOKUP(B1501,Лист4!B:M,6,1)</f>
        <v>Bacteria</v>
      </c>
      <c r="K1501" t="str">
        <f>VLOOKUP(B1501,Лист4!B:M,7,1)</f>
        <v xml:space="preserve"> Firmicutes</v>
      </c>
      <c r="L1501" t="str">
        <f>VLOOKUP(B1501,Лист4!B:M,8,1)</f>
        <v xml:space="preserve"> Bacilli</v>
      </c>
      <c r="M1501" t="str">
        <f>VLOOKUP(B1501,Лист4!B:M,9,1)</f>
        <v xml:space="preserve"> Bacillales</v>
      </c>
      <c r="N1501" t="str">
        <f>VLOOKUP(B1501,Лист4!B:M,10,1)</f>
        <v xml:space="preserve"> Staphylococcus.</v>
      </c>
      <c r="O1501">
        <f>VLOOKUP(B1501,Лист4!B:M,11,1)</f>
        <v>0</v>
      </c>
      <c r="P1501">
        <f>VLOOKUP(B1501,Лист4!B:M,12,1)</f>
        <v>0</v>
      </c>
      <c r="Q1501">
        <f>VLOOKUP(B1501,Лист4!B:N,13,1)</f>
        <v>0</v>
      </c>
    </row>
    <row r="1502" spans="1:17" x14ac:dyDescent="0.25">
      <c r="A1502" t="s">
        <v>1978</v>
      </c>
      <c r="B1502" t="s">
        <v>1979</v>
      </c>
      <c r="C1502">
        <v>516</v>
      </c>
      <c r="D1502" t="s">
        <v>10</v>
      </c>
      <c r="E1502">
        <v>335</v>
      </c>
      <c r="F1502">
        <v>516</v>
      </c>
      <c r="G1502">
        <v>1239</v>
      </c>
      <c r="H1502" t="s">
        <v>11</v>
      </c>
      <c r="I1502">
        <f t="shared" si="23"/>
        <v>182</v>
      </c>
      <c r="J1502" t="str">
        <f>VLOOKUP(B1502,Лист4!B:M,6,1)</f>
        <v>Bacteria</v>
      </c>
      <c r="K1502" t="str">
        <f>VLOOKUP(B1502,Лист4!B:M,7,1)</f>
        <v xml:space="preserve"> Firmicutes</v>
      </c>
      <c r="L1502" t="str">
        <f>VLOOKUP(B1502,Лист4!B:M,8,1)</f>
        <v xml:space="preserve"> Bacilli</v>
      </c>
      <c r="M1502" t="str">
        <f>VLOOKUP(B1502,Лист4!B:M,9,1)</f>
        <v xml:space="preserve"> Bacillales</v>
      </c>
      <c r="N1502" t="str">
        <f>VLOOKUP(B1502,Лист4!B:M,10,1)</f>
        <v xml:space="preserve"> Staphylococcus.</v>
      </c>
      <c r="O1502">
        <f>VLOOKUP(B1502,Лист4!B:M,11,1)</f>
        <v>0</v>
      </c>
      <c r="P1502">
        <f>VLOOKUP(B1502,Лист4!B:M,12,1)</f>
        <v>0</v>
      </c>
      <c r="Q1502">
        <f>VLOOKUP(B1502,Лист4!B:N,13,1)</f>
        <v>0</v>
      </c>
    </row>
    <row r="1503" spans="1:17" x14ac:dyDescent="0.25">
      <c r="A1503" t="s">
        <v>1980</v>
      </c>
      <c r="B1503" t="s">
        <v>1981</v>
      </c>
      <c r="C1503">
        <v>515</v>
      </c>
      <c r="D1503" t="s">
        <v>14</v>
      </c>
      <c r="E1503">
        <v>35</v>
      </c>
      <c r="F1503">
        <v>320</v>
      </c>
      <c r="G1503">
        <v>7592</v>
      </c>
      <c r="H1503" t="s">
        <v>15</v>
      </c>
      <c r="I1503">
        <f t="shared" si="23"/>
        <v>286</v>
      </c>
      <c r="J1503" t="str">
        <f>VLOOKUP(B1503,Лист4!B:M,6,1)</f>
        <v>Bacteria</v>
      </c>
      <c r="K1503" t="str">
        <f>VLOOKUP(B1503,Лист4!B:M,7,1)</f>
        <v xml:space="preserve"> Firmicutes</v>
      </c>
      <c r="L1503" t="str">
        <f>VLOOKUP(B1503,Лист4!B:M,8,1)</f>
        <v xml:space="preserve"> Bacilli</v>
      </c>
      <c r="M1503" t="str">
        <f>VLOOKUP(B1503,Лист4!B:M,9,1)</f>
        <v xml:space="preserve"> Bacillales</v>
      </c>
      <c r="N1503" t="str">
        <f>VLOOKUP(B1503,Лист4!B:M,10,1)</f>
        <v xml:space="preserve"> Staphylococcus.</v>
      </c>
      <c r="O1503">
        <f>VLOOKUP(B1503,Лист4!B:M,11,1)</f>
        <v>0</v>
      </c>
      <c r="P1503">
        <f>VLOOKUP(B1503,Лист4!B:M,12,1)</f>
        <v>0</v>
      </c>
      <c r="Q1503">
        <f>VLOOKUP(B1503,Лист4!B:N,13,1)</f>
        <v>0</v>
      </c>
    </row>
    <row r="1504" spans="1:17" x14ac:dyDescent="0.25">
      <c r="A1504" t="s">
        <v>1980</v>
      </c>
      <c r="B1504" t="s">
        <v>1981</v>
      </c>
      <c r="C1504">
        <v>515</v>
      </c>
      <c r="D1504" t="s">
        <v>10</v>
      </c>
      <c r="E1504">
        <v>334</v>
      </c>
      <c r="F1504">
        <v>515</v>
      </c>
      <c r="G1504">
        <v>1239</v>
      </c>
      <c r="H1504" t="s">
        <v>11</v>
      </c>
      <c r="I1504">
        <f t="shared" si="23"/>
        <v>182</v>
      </c>
      <c r="J1504" t="str">
        <f>VLOOKUP(B1504,Лист4!B:M,6,1)</f>
        <v>Bacteria</v>
      </c>
      <c r="K1504" t="str">
        <f>VLOOKUP(B1504,Лист4!B:M,7,1)</f>
        <v xml:space="preserve"> Firmicutes</v>
      </c>
      <c r="L1504" t="str">
        <f>VLOOKUP(B1504,Лист4!B:M,8,1)</f>
        <v xml:space="preserve"> Bacilli</v>
      </c>
      <c r="M1504" t="str">
        <f>VLOOKUP(B1504,Лист4!B:M,9,1)</f>
        <v xml:space="preserve"> Bacillales</v>
      </c>
      <c r="N1504" t="str">
        <f>VLOOKUP(B1504,Лист4!B:M,10,1)</f>
        <v xml:space="preserve"> Staphylococcus.</v>
      </c>
      <c r="O1504">
        <f>VLOOKUP(B1504,Лист4!B:M,11,1)</f>
        <v>0</v>
      </c>
      <c r="P1504">
        <f>VLOOKUP(B1504,Лист4!B:M,12,1)</f>
        <v>0</v>
      </c>
      <c r="Q1504">
        <f>VLOOKUP(B1504,Лист4!B:N,13,1)</f>
        <v>0</v>
      </c>
    </row>
    <row r="1505" spans="1:17" x14ac:dyDescent="0.25">
      <c r="A1505" t="s">
        <v>1982</v>
      </c>
      <c r="B1505" t="s">
        <v>1983</v>
      </c>
      <c r="C1505">
        <v>515</v>
      </c>
      <c r="D1505" t="s">
        <v>14</v>
      </c>
      <c r="E1505">
        <v>35</v>
      </c>
      <c r="F1505">
        <v>320</v>
      </c>
      <c r="G1505">
        <v>7592</v>
      </c>
      <c r="H1505" t="s">
        <v>15</v>
      </c>
      <c r="I1505">
        <f t="shared" si="23"/>
        <v>286</v>
      </c>
      <c r="J1505" t="str">
        <f>VLOOKUP(B1505,Лист4!B:M,6,1)</f>
        <v>Bacteria</v>
      </c>
      <c r="K1505" t="str">
        <f>VLOOKUP(B1505,Лист4!B:M,7,1)</f>
        <v xml:space="preserve"> Firmicutes</v>
      </c>
      <c r="L1505" t="str">
        <f>VLOOKUP(B1505,Лист4!B:M,8,1)</f>
        <v xml:space="preserve"> Bacilli</v>
      </c>
      <c r="M1505" t="str">
        <f>VLOOKUP(B1505,Лист4!B:M,9,1)</f>
        <v xml:space="preserve"> Bacillales</v>
      </c>
      <c r="N1505" t="str">
        <f>VLOOKUP(B1505,Лист4!B:M,10,1)</f>
        <v xml:space="preserve"> Staphylococcus.</v>
      </c>
      <c r="O1505">
        <f>VLOOKUP(B1505,Лист4!B:M,11,1)</f>
        <v>0</v>
      </c>
      <c r="P1505">
        <f>VLOOKUP(B1505,Лист4!B:M,12,1)</f>
        <v>0</v>
      </c>
      <c r="Q1505">
        <f>VLOOKUP(B1505,Лист4!B:N,13,1)</f>
        <v>0</v>
      </c>
    </row>
    <row r="1506" spans="1:17" x14ac:dyDescent="0.25">
      <c r="A1506" t="s">
        <v>1982</v>
      </c>
      <c r="B1506" t="s">
        <v>1983</v>
      </c>
      <c r="C1506">
        <v>515</v>
      </c>
      <c r="D1506" t="s">
        <v>10</v>
      </c>
      <c r="E1506">
        <v>334</v>
      </c>
      <c r="F1506">
        <v>515</v>
      </c>
      <c r="G1506">
        <v>1239</v>
      </c>
      <c r="H1506" t="s">
        <v>11</v>
      </c>
      <c r="I1506">
        <f t="shared" si="23"/>
        <v>182</v>
      </c>
      <c r="J1506" t="str">
        <f>VLOOKUP(B1506,Лист4!B:M,6,1)</f>
        <v>Bacteria</v>
      </c>
      <c r="K1506" t="str">
        <f>VLOOKUP(B1506,Лист4!B:M,7,1)</f>
        <v xml:space="preserve"> Firmicutes</v>
      </c>
      <c r="L1506" t="str">
        <f>VLOOKUP(B1506,Лист4!B:M,8,1)</f>
        <v xml:space="preserve"> Bacilli</v>
      </c>
      <c r="M1506" t="str">
        <f>VLOOKUP(B1506,Лист4!B:M,9,1)</f>
        <v xml:space="preserve"> Bacillales</v>
      </c>
      <c r="N1506" t="str">
        <f>VLOOKUP(B1506,Лист4!B:M,10,1)</f>
        <v xml:space="preserve"> Staphylococcus.</v>
      </c>
      <c r="O1506">
        <f>VLOOKUP(B1506,Лист4!B:M,11,1)</f>
        <v>0</v>
      </c>
      <c r="P1506">
        <f>VLOOKUP(B1506,Лист4!B:M,12,1)</f>
        <v>0</v>
      </c>
      <c r="Q1506">
        <f>VLOOKUP(B1506,Лист4!B:N,13,1)</f>
        <v>0</v>
      </c>
    </row>
    <row r="1507" spans="1:17" x14ac:dyDescent="0.25">
      <c r="A1507" t="s">
        <v>1984</v>
      </c>
      <c r="B1507" t="s">
        <v>1985</v>
      </c>
      <c r="C1507">
        <v>515</v>
      </c>
      <c r="D1507" t="s">
        <v>14</v>
      </c>
      <c r="E1507">
        <v>35</v>
      </c>
      <c r="F1507">
        <v>320</v>
      </c>
      <c r="G1507">
        <v>7592</v>
      </c>
      <c r="H1507" t="s">
        <v>15</v>
      </c>
      <c r="I1507">
        <f t="shared" si="23"/>
        <v>286</v>
      </c>
      <c r="J1507" t="str">
        <f>VLOOKUP(B1507,Лист4!B:M,6,1)</f>
        <v>Bacteria</v>
      </c>
      <c r="K1507" t="str">
        <f>VLOOKUP(B1507,Лист4!B:M,7,1)</f>
        <v xml:space="preserve"> Firmicutes</v>
      </c>
      <c r="L1507" t="str">
        <f>VLOOKUP(B1507,Лист4!B:M,8,1)</f>
        <v xml:space="preserve"> Bacilli</v>
      </c>
      <c r="M1507" t="str">
        <f>VLOOKUP(B1507,Лист4!B:M,9,1)</f>
        <v xml:space="preserve"> Bacillales</v>
      </c>
      <c r="N1507" t="str">
        <f>VLOOKUP(B1507,Лист4!B:M,10,1)</f>
        <v xml:space="preserve"> Staphylococcus.</v>
      </c>
      <c r="O1507">
        <f>VLOOKUP(B1507,Лист4!B:M,11,1)</f>
        <v>0</v>
      </c>
      <c r="P1507">
        <f>VLOOKUP(B1507,Лист4!B:M,12,1)</f>
        <v>0</v>
      </c>
      <c r="Q1507">
        <f>VLOOKUP(B1507,Лист4!B:N,13,1)</f>
        <v>0</v>
      </c>
    </row>
    <row r="1508" spans="1:17" x14ac:dyDescent="0.25">
      <c r="A1508" t="s">
        <v>1984</v>
      </c>
      <c r="B1508" t="s">
        <v>1985</v>
      </c>
      <c r="C1508">
        <v>515</v>
      </c>
      <c r="D1508" t="s">
        <v>10</v>
      </c>
      <c r="E1508">
        <v>334</v>
      </c>
      <c r="F1508">
        <v>515</v>
      </c>
      <c r="G1508">
        <v>1239</v>
      </c>
      <c r="H1508" t="s">
        <v>11</v>
      </c>
      <c r="I1508">
        <f t="shared" si="23"/>
        <v>182</v>
      </c>
      <c r="J1508" t="str">
        <f>VLOOKUP(B1508,Лист4!B:M,6,1)</f>
        <v>Bacteria</v>
      </c>
      <c r="K1508" t="str">
        <f>VLOOKUP(B1508,Лист4!B:M,7,1)</f>
        <v xml:space="preserve"> Firmicutes</v>
      </c>
      <c r="L1508" t="str">
        <f>VLOOKUP(B1508,Лист4!B:M,8,1)</f>
        <v xml:space="preserve"> Bacilli</v>
      </c>
      <c r="M1508" t="str">
        <f>VLOOKUP(B1508,Лист4!B:M,9,1)</f>
        <v xml:space="preserve"> Bacillales</v>
      </c>
      <c r="N1508" t="str">
        <f>VLOOKUP(B1508,Лист4!B:M,10,1)</f>
        <v xml:space="preserve"> Staphylococcus.</v>
      </c>
      <c r="O1508">
        <f>VLOOKUP(B1508,Лист4!B:M,11,1)</f>
        <v>0</v>
      </c>
      <c r="P1508">
        <f>VLOOKUP(B1508,Лист4!B:M,12,1)</f>
        <v>0</v>
      </c>
      <c r="Q1508">
        <f>VLOOKUP(B1508,Лист4!B:N,13,1)</f>
        <v>0</v>
      </c>
    </row>
    <row r="1509" spans="1:17" x14ac:dyDescent="0.25">
      <c r="A1509" t="s">
        <v>1986</v>
      </c>
      <c r="B1509" t="s">
        <v>1987</v>
      </c>
      <c r="C1509">
        <v>515</v>
      </c>
      <c r="D1509" t="s">
        <v>14</v>
      </c>
      <c r="E1509">
        <v>35</v>
      </c>
      <c r="F1509">
        <v>320</v>
      </c>
      <c r="G1509">
        <v>7592</v>
      </c>
      <c r="H1509" t="s">
        <v>15</v>
      </c>
      <c r="I1509">
        <f t="shared" si="23"/>
        <v>286</v>
      </c>
      <c r="J1509" t="str">
        <f>VLOOKUP(B1509,Лист4!B:M,6,1)</f>
        <v>Bacteria</v>
      </c>
      <c r="K1509" t="str">
        <f>VLOOKUP(B1509,Лист4!B:M,7,1)</f>
        <v xml:space="preserve"> Firmicutes</v>
      </c>
      <c r="L1509" t="str">
        <f>VLOOKUP(B1509,Лист4!B:M,8,1)</f>
        <v xml:space="preserve"> Bacilli</v>
      </c>
      <c r="M1509" t="str">
        <f>VLOOKUP(B1509,Лист4!B:M,9,1)</f>
        <v xml:space="preserve"> Bacillales</v>
      </c>
      <c r="N1509" t="str">
        <f>VLOOKUP(B1509,Лист4!B:M,10,1)</f>
        <v xml:space="preserve"> Staphylococcus.</v>
      </c>
      <c r="O1509">
        <f>VLOOKUP(B1509,Лист4!B:M,11,1)</f>
        <v>0</v>
      </c>
      <c r="P1509">
        <f>VLOOKUP(B1509,Лист4!B:M,12,1)</f>
        <v>0</v>
      </c>
      <c r="Q1509">
        <f>VLOOKUP(B1509,Лист4!B:N,13,1)</f>
        <v>0</v>
      </c>
    </row>
    <row r="1510" spans="1:17" x14ac:dyDescent="0.25">
      <c r="A1510" t="s">
        <v>1986</v>
      </c>
      <c r="B1510" t="s">
        <v>1987</v>
      </c>
      <c r="C1510">
        <v>515</v>
      </c>
      <c r="D1510" t="s">
        <v>10</v>
      </c>
      <c r="E1510">
        <v>334</v>
      </c>
      <c r="F1510">
        <v>515</v>
      </c>
      <c r="G1510">
        <v>1239</v>
      </c>
      <c r="H1510" t="s">
        <v>11</v>
      </c>
      <c r="I1510">
        <f t="shared" si="23"/>
        <v>182</v>
      </c>
      <c r="J1510" t="str">
        <f>VLOOKUP(B1510,Лист4!B:M,6,1)</f>
        <v>Bacteria</v>
      </c>
      <c r="K1510" t="str">
        <f>VLOOKUP(B1510,Лист4!B:M,7,1)</f>
        <v xml:space="preserve"> Firmicutes</v>
      </c>
      <c r="L1510" t="str">
        <f>VLOOKUP(B1510,Лист4!B:M,8,1)</f>
        <v xml:space="preserve"> Bacilli</v>
      </c>
      <c r="M1510" t="str">
        <f>VLOOKUP(B1510,Лист4!B:M,9,1)</f>
        <v xml:space="preserve"> Bacillales</v>
      </c>
      <c r="N1510" t="str">
        <f>VLOOKUP(B1510,Лист4!B:M,10,1)</f>
        <v xml:space="preserve"> Staphylococcus.</v>
      </c>
      <c r="O1510">
        <f>VLOOKUP(B1510,Лист4!B:M,11,1)</f>
        <v>0</v>
      </c>
      <c r="P1510">
        <f>VLOOKUP(B1510,Лист4!B:M,12,1)</f>
        <v>0</v>
      </c>
      <c r="Q1510">
        <f>VLOOKUP(B1510,Лист4!B:N,13,1)</f>
        <v>0</v>
      </c>
    </row>
    <row r="1511" spans="1:17" x14ac:dyDescent="0.25">
      <c r="A1511" t="s">
        <v>1988</v>
      </c>
      <c r="B1511" t="s">
        <v>1989</v>
      </c>
      <c r="C1511">
        <v>515</v>
      </c>
      <c r="D1511" t="s">
        <v>14</v>
      </c>
      <c r="E1511">
        <v>35</v>
      </c>
      <c r="F1511">
        <v>320</v>
      </c>
      <c r="G1511">
        <v>7592</v>
      </c>
      <c r="H1511" t="s">
        <v>15</v>
      </c>
      <c r="I1511">
        <f t="shared" si="23"/>
        <v>286</v>
      </c>
      <c r="J1511" t="str">
        <f>VLOOKUP(B1511,Лист4!B:M,6,1)</f>
        <v>Bacteria</v>
      </c>
      <c r="K1511" t="str">
        <f>VLOOKUP(B1511,Лист4!B:M,7,1)</f>
        <v xml:space="preserve"> Firmicutes</v>
      </c>
      <c r="L1511" t="str">
        <f>VLOOKUP(B1511,Лист4!B:M,8,1)</f>
        <v xml:space="preserve"> Bacilli</v>
      </c>
      <c r="M1511" t="str">
        <f>VLOOKUP(B1511,Лист4!B:M,9,1)</f>
        <v xml:space="preserve"> Bacillales</v>
      </c>
      <c r="N1511" t="str">
        <f>VLOOKUP(B1511,Лист4!B:M,10,1)</f>
        <v xml:space="preserve"> Staphylococcus.</v>
      </c>
      <c r="O1511">
        <f>VLOOKUP(B1511,Лист4!B:M,11,1)</f>
        <v>0</v>
      </c>
      <c r="P1511">
        <f>VLOOKUP(B1511,Лист4!B:M,12,1)</f>
        <v>0</v>
      </c>
      <c r="Q1511">
        <f>VLOOKUP(B1511,Лист4!B:N,13,1)</f>
        <v>0</v>
      </c>
    </row>
    <row r="1512" spans="1:17" x14ac:dyDescent="0.25">
      <c r="A1512" t="s">
        <v>1988</v>
      </c>
      <c r="B1512" t="s">
        <v>1989</v>
      </c>
      <c r="C1512">
        <v>515</v>
      </c>
      <c r="D1512" t="s">
        <v>10</v>
      </c>
      <c r="E1512">
        <v>334</v>
      </c>
      <c r="F1512">
        <v>515</v>
      </c>
      <c r="G1512">
        <v>1239</v>
      </c>
      <c r="H1512" t="s">
        <v>11</v>
      </c>
      <c r="I1512">
        <f t="shared" si="23"/>
        <v>182</v>
      </c>
      <c r="J1512" t="str">
        <f>VLOOKUP(B1512,Лист4!B:M,6,1)</f>
        <v>Bacteria</v>
      </c>
      <c r="K1512" t="str">
        <f>VLOOKUP(B1512,Лист4!B:M,7,1)</f>
        <v xml:space="preserve"> Firmicutes</v>
      </c>
      <c r="L1512" t="str">
        <f>VLOOKUP(B1512,Лист4!B:M,8,1)</f>
        <v xml:space="preserve"> Bacilli</v>
      </c>
      <c r="M1512" t="str">
        <f>VLOOKUP(B1512,Лист4!B:M,9,1)</f>
        <v xml:space="preserve"> Bacillales</v>
      </c>
      <c r="N1512" t="str">
        <f>VLOOKUP(B1512,Лист4!B:M,10,1)</f>
        <v xml:space="preserve"> Staphylococcus.</v>
      </c>
      <c r="O1512">
        <f>VLOOKUP(B1512,Лист4!B:M,11,1)</f>
        <v>0</v>
      </c>
      <c r="P1512">
        <f>VLOOKUP(B1512,Лист4!B:M,12,1)</f>
        <v>0</v>
      </c>
      <c r="Q1512">
        <f>VLOOKUP(B1512,Лист4!B:N,13,1)</f>
        <v>0</v>
      </c>
    </row>
    <row r="1513" spans="1:17" x14ac:dyDescent="0.25">
      <c r="A1513" t="s">
        <v>1990</v>
      </c>
      <c r="B1513" t="s">
        <v>1991</v>
      </c>
      <c r="C1513">
        <v>216</v>
      </c>
      <c r="D1513" t="s">
        <v>10</v>
      </c>
      <c r="E1513">
        <v>35</v>
      </c>
      <c r="F1513">
        <v>216</v>
      </c>
      <c r="G1513">
        <v>1239</v>
      </c>
      <c r="H1513" t="s">
        <v>11</v>
      </c>
      <c r="I1513">
        <f t="shared" si="23"/>
        <v>182</v>
      </c>
      <c r="J1513" t="str">
        <f>VLOOKUP(B1513,Лист4!B:M,6,1)</f>
        <v>Bacteria</v>
      </c>
      <c r="K1513" t="str">
        <f>VLOOKUP(B1513,Лист4!B:M,7,1)</f>
        <v xml:space="preserve"> Proteobacteria</v>
      </c>
      <c r="L1513" t="str">
        <f>VLOOKUP(B1513,Лист4!B:M,8,1)</f>
        <v xml:space="preserve"> Gammaproteobacteria</v>
      </c>
      <c r="M1513" t="str">
        <f>VLOOKUP(B1513,Лист4!B:M,9,1)</f>
        <v xml:space="preserve"> Enterobacteriales</v>
      </c>
      <c r="N1513" t="str">
        <f>VLOOKUP(B1513,Лист4!B:M,10,1)</f>
        <v>Enterobacteriaceae</v>
      </c>
      <c r="O1513" t="str">
        <f>VLOOKUP(B1513,Лист4!B:M,11,1)</f>
        <v xml:space="preserve"> Escherichia.</v>
      </c>
      <c r="P1513">
        <f>VLOOKUP(B1513,Лист4!B:M,12,1)</f>
        <v>0</v>
      </c>
      <c r="Q1513">
        <f>VLOOKUP(B1513,Лист4!B:N,13,1)</f>
        <v>0</v>
      </c>
    </row>
    <row r="1514" spans="1:17" x14ac:dyDescent="0.25">
      <c r="A1514" t="s">
        <v>1992</v>
      </c>
      <c r="B1514" t="s">
        <v>1993</v>
      </c>
      <c r="C1514">
        <v>216</v>
      </c>
      <c r="D1514" t="s">
        <v>10</v>
      </c>
      <c r="E1514">
        <v>35</v>
      </c>
      <c r="F1514">
        <v>216</v>
      </c>
      <c r="G1514">
        <v>1239</v>
      </c>
      <c r="H1514" t="s">
        <v>11</v>
      </c>
      <c r="I1514">
        <f t="shared" si="23"/>
        <v>182</v>
      </c>
      <c r="J1514" t="str">
        <f>VLOOKUP(B1514,Лист4!B:M,6,1)</f>
        <v>Bacteria</v>
      </c>
      <c r="K1514" t="str">
        <f>VLOOKUP(B1514,Лист4!B:M,7,1)</f>
        <v xml:space="preserve"> Proteobacteria</v>
      </c>
      <c r="L1514" t="str">
        <f>VLOOKUP(B1514,Лист4!B:M,8,1)</f>
        <v xml:space="preserve"> Gammaproteobacteria</v>
      </c>
      <c r="M1514" t="str">
        <f>VLOOKUP(B1514,Лист4!B:M,9,1)</f>
        <v xml:space="preserve"> Enterobacteriales</v>
      </c>
      <c r="N1514" t="str">
        <f>VLOOKUP(B1514,Лист4!B:M,10,1)</f>
        <v>Enterobacteriaceae</v>
      </c>
      <c r="O1514" t="str">
        <f>VLOOKUP(B1514,Лист4!B:M,11,1)</f>
        <v xml:space="preserve"> Escherichia.</v>
      </c>
      <c r="P1514">
        <f>VLOOKUP(B1514,Лист4!B:M,12,1)</f>
        <v>0</v>
      </c>
      <c r="Q1514">
        <f>VLOOKUP(B1514,Лист4!B:N,13,1)</f>
        <v>0</v>
      </c>
    </row>
    <row r="1515" spans="1:17" x14ac:dyDescent="0.25">
      <c r="A1515" t="s">
        <v>1994</v>
      </c>
      <c r="B1515" t="s">
        <v>1995</v>
      </c>
      <c r="C1515">
        <v>216</v>
      </c>
      <c r="D1515" t="s">
        <v>10</v>
      </c>
      <c r="E1515">
        <v>35</v>
      </c>
      <c r="F1515">
        <v>216</v>
      </c>
      <c r="G1515">
        <v>1239</v>
      </c>
      <c r="H1515" t="s">
        <v>11</v>
      </c>
      <c r="I1515">
        <f t="shared" si="23"/>
        <v>182</v>
      </c>
      <c r="J1515" t="str">
        <f>VLOOKUP(B1515,Лист4!B:M,6,1)</f>
        <v>Bacteria</v>
      </c>
      <c r="K1515" t="str">
        <f>VLOOKUP(B1515,Лист4!B:M,7,1)</f>
        <v xml:space="preserve"> Proteobacteria</v>
      </c>
      <c r="L1515" t="str">
        <f>VLOOKUP(B1515,Лист4!B:M,8,1)</f>
        <v xml:space="preserve"> Gammaproteobacteria</v>
      </c>
      <c r="M1515" t="str">
        <f>VLOOKUP(B1515,Лист4!B:M,9,1)</f>
        <v xml:space="preserve"> Enterobacteriales</v>
      </c>
      <c r="N1515" t="str">
        <f>VLOOKUP(B1515,Лист4!B:M,10,1)</f>
        <v>Enterobacteriaceae</v>
      </c>
      <c r="O1515" t="str">
        <f>VLOOKUP(B1515,Лист4!B:M,11,1)</f>
        <v xml:space="preserve"> Escherichia.</v>
      </c>
      <c r="P1515">
        <f>VLOOKUP(B1515,Лист4!B:M,12,1)</f>
        <v>0</v>
      </c>
      <c r="Q1515">
        <f>VLOOKUP(B1515,Лист4!B:N,13,1)</f>
        <v>0</v>
      </c>
    </row>
    <row r="1516" spans="1:17" x14ac:dyDescent="0.25">
      <c r="A1516" t="s">
        <v>1996</v>
      </c>
      <c r="B1516" t="s">
        <v>1997</v>
      </c>
      <c r="C1516">
        <v>216</v>
      </c>
      <c r="D1516" t="s">
        <v>10</v>
      </c>
      <c r="E1516">
        <v>35</v>
      </c>
      <c r="F1516">
        <v>216</v>
      </c>
      <c r="G1516">
        <v>1239</v>
      </c>
      <c r="H1516" t="s">
        <v>11</v>
      </c>
      <c r="I1516">
        <f t="shared" si="23"/>
        <v>182</v>
      </c>
      <c r="J1516" t="str">
        <f>VLOOKUP(B1516,Лист4!B:M,6,1)</f>
        <v>Bacteria</v>
      </c>
      <c r="K1516" t="str">
        <f>VLOOKUP(B1516,Лист4!B:M,7,1)</f>
        <v xml:space="preserve"> Proteobacteria</v>
      </c>
      <c r="L1516" t="str">
        <f>VLOOKUP(B1516,Лист4!B:M,8,1)</f>
        <v xml:space="preserve"> Gammaproteobacteria</v>
      </c>
      <c r="M1516" t="str">
        <f>VLOOKUP(B1516,Лист4!B:M,9,1)</f>
        <v xml:space="preserve"> Enterobacteriales</v>
      </c>
      <c r="N1516" t="str">
        <f>VLOOKUP(B1516,Лист4!B:M,10,1)</f>
        <v>Enterobacteriaceae</v>
      </c>
      <c r="O1516" t="str">
        <f>VLOOKUP(B1516,Лист4!B:M,11,1)</f>
        <v xml:space="preserve"> Escherichia.</v>
      </c>
      <c r="P1516">
        <f>VLOOKUP(B1516,Лист4!B:M,12,1)</f>
        <v>0</v>
      </c>
      <c r="Q1516">
        <f>VLOOKUP(B1516,Лист4!B:N,13,1)</f>
        <v>0</v>
      </c>
    </row>
    <row r="1517" spans="1:17" x14ac:dyDescent="0.25">
      <c r="A1517" t="s">
        <v>1998</v>
      </c>
      <c r="B1517" t="s">
        <v>1999</v>
      </c>
      <c r="C1517">
        <v>216</v>
      </c>
      <c r="D1517" t="s">
        <v>10</v>
      </c>
      <c r="E1517">
        <v>35</v>
      </c>
      <c r="F1517">
        <v>216</v>
      </c>
      <c r="G1517">
        <v>1239</v>
      </c>
      <c r="H1517" t="s">
        <v>11</v>
      </c>
      <c r="I1517">
        <f t="shared" si="23"/>
        <v>182</v>
      </c>
      <c r="J1517" t="str">
        <f>VLOOKUP(B1517,Лист4!B:M,6,1)</f>
        <v>Bacteria</v>
      </c>
      <c r="K1517" t="str">
        <f>VLOOKUP(B1517,Лист4!B:M,7,1)</f>
        <v xml:space="preserve"> Proteobacteria</v>
      </c>
      <c r="L1517" t="str">
        <f>VLOOKUP(B1517,Лист4!B:M,8,1)</f>
        <v xml:space="preserve"> Gammaproteobacteria</v>
      </c>
      <c r="M1517" t="str">
        <f>VLOOKUP(B1517,Лист4!B:M,9,1)</f>
        <v xml:space="preserve"> Enterobacteriales</v>
      </c>
      <c r="N1517" t="str">
        <f>VLOOKUP(B1517,Лист4!B:M,10,1)</f>
        <v>Enterobacteriaceae</v>
      </c>
      <c r="O1517" t="str">
        <f>VLOOKUP(B1517,Лист4!B:M,11,1)</f>
        <v xml:space="preserve"> Escherichia.</v>
      </c>
      <c r="P1517">
        <f>VLOOKUP(B1517,Лист4!B:M,12,1)</f>
        <v>0</v>
      </c>
      <c r="Q1517">
        <f>VLOOKUP(B1517,Лист4!B:N,13,1)</f>
        <v>0</v>
      </c>
    </row>
    <row r="1518" spans="1:17" x14ac:dyDescent="0.25">
      <c r="A1518" t="s">
        <v>2000</v>
      </c>
      <c r="B1518" t="s">
        <v>2001</v>
      </c>
      <c r="C1518">
        <v>216</v>
      </c>
      <c r="D1518" t="s">
        <v>10</v>
      </c>
      <c r="E1518">
        <v>35</v>
      </c>
      <c r="F1518">
        <v>216</v>
      </c>
      <c r="G1518">
        <v>1239</v>
      </c>
      <c r="H1518" t="s">
        <v>11</v>
      </c>
      <c r="I1518">
        <f t="shared" si="23"/>
        <v>182</v>
      </c>
      <c r="J1518" t="str">
        <f>VLOOKUP(B1518,Лист4!B:M,6,1)</f>
        <v>Bacteria</v>
      </c>
      <c r="K1518" t="str">
        <f>VLOOKUP(B1518,Лист4!B:M,7,1)</f>
        <v xml:space="preserve"> Proteobacteria</v>
      </c>
      <c r="L1518" t="str">
        <f>VLOOKUP(B1518,Лист4!B:M,8,1)</f>
        <v xml:space="preserve"> Gammaproteobacteria</v>
      </c>
      <c r="M1518" t="str">
        <f>VLOOKUP(B1518,Лист4!B:M,9,1)</f>
        <v xml:space="preserve"> Enterobacteriales</v>
      </c>
      <c r="N1518" t="str">
        <f>VLOOKUP(B1518,Лист4!B:M,10,1)</f>
        <v>Enterobacteriaceae</v>
      </c>
      <c r="O1518" t="str">
        <f>VLOOKUP(B1518,Лист4!B:M,11,1)</f>
        <v xml:space="preserve"> Escherichia.</v>
      </c>
      <c r="P1518">
        <f>VLOOKUP(B1518,Лист4!B:M,12,1)</f>
        <v>0</v>
      </c>
      <c r="Q1518">
        <f>VLOOKUP(B1518,Лист4!B:N,13,1)</f>
        <v>0</v>
      </c>
    </row>
    <row r="1519" spans="1:17" x14ac:dyDescent="0.25">
      <c r="A1519" t="s">
        <v>2002</v>
      </c>
      <c r="B1519" t="s">
        <v>2003</v>
      </c>
      <c r="C1519">
        <v>216</v>
      </c>
      <c r="D1519" t="s">
        <v>10</v>
      </c>
      <c r="E1519">
        <v>35</v>
      </c>
      <c r="F1519">
        <v>216</v>
      </c>
      <c r="G1519">
        <v>1239</v>
      </c>
      <c r="H1519" t="s">
        <v>11</v>
      </c>
      <c r="I1519">
        <f t="shared" si="23"/>
        <v>182</v>
      </c>
      <c r="J1519" t="str">
        <f>VLOOKUP(B1519,Лист4!B:M,6,1)</f>
        <v>Bacteria</v>
      </c>
      <c r="K1519" t="str">
        <f>VLOOKUP(B1519,Лист4!B:M,7,1)</f>
        <v xml:space="preserve"> Proteobacteria</v>
      </c>
      <c r="L1519" t="str">
        <f>VLOOKUP(B1519,Лист4!B:M,8,1)</f>
        <v xml:space="preserve"> Gammaproteobacteria</v>
      </c>
      <c r="M1519" t="str">
        <f>VLOOKUP(B1519,Лист4!B:M,9,1)</f>
        <v xml:space="preserve"> Enterobacteriales</v>
      </c>
      <c r="N1519" t="str">
        <f>VLOOKUP(B1519,Лист4!B:M,10,1)</f>
        <v>Enterobacteriaceae</v>
      </c>
      <c r="O1519" t="str">
        <f>VLOOKUP(B1519,Лист4!B:M,11,1)</f>
        <v xml:space="preserve"> Escherichia.</v>
      </c>
      <c r="P1519">
        <f>VLOOKUP(B1519,Лист4!B:M,12,1)</f>
        <v>0</v>
      </c>
      <c r="Q1519">
        <f>VLOOKUP(B1519,Лист4!B:N,13,1)</f>
        <v>0</v>
      </c>
    </row>
    <row r="1520" spans="1:17" x14ac:dyDescent="0.25">
      <c r="A1520" t="s">
        <v>2004</v>
      </c>
      <c r="B1520" t="s">
        <v>2005</v>
      </c>
      <c r="C1520">
        <v>216</v>
      </c>
      <c r="D1520" t="s">
        <v>10</v>
      </c>
      <c r="E1520">
        <v>35</v>
      </c>
      <c r="F1520">
        <v>216</v>
      </c>
      <c r="G1520">
        <v>1239</v>
      </c>
      <c r="H1520" t="s">
        <v>11</v>
      </c>
      <c r="I1520">
        <f t="shared" si="23"/>
        <v>182</v>
      </c>
      <c r="J1520" t="str">
        <f>VLOOKUP(B1520,Лист4!B:M,6,1)</f>
        <v>Bacteria</v>
      </c>
      <c r="K1520" t="str">
        <f>VLOOKUP(B1520,Лист4!B:M,7,1)</f>
        <v xml:space="preserve"> Proteobacteria</v>
      </c>
      <c r="L1520" t="str">
        <f>VLOOKUP(B1520,Лист4!B:M,8,1)</f>
        <v xml:space="preserve"> Gammaproteobacteria</v>
      </c>
      <c r="M1520" t="str">
        <f>VLOOKUP(B1520,Лист4!B:M,9,1)</f>
        <v xml:space="preserve"> Enterobacteriales</v>
      </c>
      <c r="N1520" t="str">
        <f>VLOOKUP(B1520,Лист4!B:M,10,1)</f>
        <v>Enterobacteriaceae</v>
      </c>
      <c r="O1520" t="str">
        <f>VLOOKUP(B1520,Лист4!B:M,11,1)</f>
        <v xml:space="preserve"> Escherichia.</v>
      </c>
      <c r="P1520">
        <f>VLOOKUP(B1520,Лист4!B:M,12,1)</f>
        <v>0</v>
      </c>
      <c r="Q1520">
        <f>VLOOKUP(B1520,Лист4!B:N,13,1)</f>
        <v>0</v>
      </c>
    </row>
    <row r="1521" spans="1:17" x14ac:dyDescent="0.25">
      <c r="A1521" t="s">
        <v>2006</v>
      </c>
      <c r="B1521" t="s">
        <v>2007</v>
      </c>
      <c r="C1521">
        <v>216</v>
      </c>
      <c r="D1521" t="s">
        <v>10</v>
      </c>
      <c r="E1521">
        <v>35</v>
      </c>
      <c r="F1521">
        <v>216</v>
      </c>
      <c r="G1521">
        <v>1239</v>
      </c>
      <c r="H1521" t="s">
        <v>11</v>
      </c>
      <c r="I1521">
        <f t="shared" si="23"/>
        <v>182</v>
      </c>
      <c r="J1521" t="str">
        <f>VLOOKUP(B1521,Лист4!B:M,6,1)</f>
        <v>Bacteria</v>
      </c>
      <c r="K1521" t="str">
        <f>VLOOKUP(B1521,Лист4!B:M,7,1)</f>
        <v xml:space="preserve"> Proteobacteria</v>
      </c>
      <c r="L1521" t="str">
        <f>VLOOKUP(B1521,Лист4!B:M,8,1)</f>
        <v xml:space="preserve"> Gammaproteobacteria</v>
      </c>
      <c r="M1521" t="str">
        <f>VLOOKUP(B1521,Лист4!B:M,9,1)</f>
        <v xml:space="preserve"> Enterobacteriales</v>
      </c>
      <c r="N1521" t="str">
        <f>VLOOKUP(B1521,Лист4!B:M,10,1)</f>
        <v>Enterobacteriaceae</v>
      </c>
      <c r="O1521" t="str">
        <f>VLOOKUP(B1521,Лист4!B:M,11,1)</f>
        <v xml:space="preserve"> Escherichia.</v>
      </c>
      <c r="P1521">
        <f>VLOOKUP(B1521,Лист4!B:M,12,1)</f>
        <v>0</v>
      </c>
      <c r="Q1521">
        <f>VLOOKUP(B1521,Лист4!B:N,13,1)</f>
        <v>0</v>
      </c>
    </row>
    <row r="1522" spans="1:17" x14ac:dyDescent="0.25">
      <c r="A1522" t="s">
        <v>2008</v>
      </c>
      <c r="B1522" t="s">
        <v>2009</v>
      </c>
      <c r="C1522">
        <v>216</v>
      </c>
      <c r="D1522" t="s">
        <v>10</v>
      </c>
      <c r="E1522">
        <v>35</v>
      </c>
      <c r="F1522">
        <v>216</v>
      </c>
      <c r="G1522">
        <v>1239</v>
      </c>
      <c r="H1522" t="s">
        <v>11</v>
      </c>
      <c r="I1522">
        <f t="shared" si="23"/>
        <v>182</v>
      </c>
      <c r="J1522" t="str">
        <f>VLOOKUP(B1522,Лист4!B:M,6,1)</f>
        <v>Bacteria</v>
      </c>
      <c r="K1522" t="str">
        <f>VLOOKUP(B1522,Лист4!B:M,7,1)</f>
        <v xml:space="preserve"> Proteobacteria</v>
      </c>
      <c r="L1522" t="str">
        <f>VLOOKUP(B1522,Лист4!B:M,8,1)</f>
        <v xml:space="preserve"> Gammaproteobacteria</v>
      </c>
      <c r="M1522" t="str">
        <f>VLOOKUP(B1522,Лист4!B:M,9,1)</f>
        <v xml:space="preserve"> Enterobacteriales</v>
      </c>
      <c r="N1522" t="str">
        <f>VLOOKUP(B1522,Лист4!B:M,10,1)</f>
        <v>Enterobacteriaceae</v>
      </c>
      <c r="O1522" t="str">
        <f>VLOOKUP(B1522,Лист4!B:M,11,1)</f>
        <v xml:space="preserve"> Escherichia.</v>
      </c>
      <c r="P1522">
        <f>VLOOKUP(B1522,Лист4!B:M,12,1)</f>
        <v>0</v>
      </c>
      <c r="Q1522">
        <f>VLOOKUP(B1522,Лист4!B:N,13,1)</f>
        <v>0</v>
      </c>
    </row>
    <row r="1523" spans="1:17" x14ac:dyDescent="0.25">
      <c r="A1523" t="s">
        <v>2010</v>
      </c>
      <c r="B1523" t="s">
        <v>2011</v>
      </c>
      <c r="C1523">
        <v>216</v>
      </c>
      <c r="D1523" t="s">
        <v>10</v>
      </c>
      <c r="E1523">
        <v>35</v>
      </c>
      <c r="F1523">
        <v>216</v>
      </c>
      <c r="G1523">
        <v>1239</v>
      </c>
      <c r="H1523" t="s">
        <v>11</v>
      </c>
      <c r="I1523">
        <f t="shared" si="23"/>
        <v>182</v>
      </c>
      <c r="J1523" t="str">
        <f>VLOOKUP(B1523,Лист4!B:M,6,1)</f>
        <v>Bacteria</v>
      </c>
      <c r="K1523" t="str">
        <f>VLOOKUP(B1523,Лист4!B:M,7,1)</f>
        <v xml:space="preserve"> Proteobacteria</v>
      </c>
      <c r="L1523" t="str">
        <f>VLOOKUP(B1523,Лист4!B:M,8,1)</f>
        <v xml:space="preserve"> Gammaproteobacteria</v>
      </c>
      <c r="M1523" t="str">
        <f>VLOOKUP(B1523,Лист4!B:M,9,1)</f>
        <v xml:space="preserve"> Enterobacteriales</v>
      </c>
      <c r="N1523" t="str">
        <f>VLOOKUP(B1523,Лист4!B:M,10,1)</f>
        <v>Enterobacteriaceae</v>
      </c>
      <c r="O1523" t="str">
        <f>VLOOKUP(B1523,Лист4!B:M,11,1)</f>
        <v xml:space="preserve"> Escherichia.</v>
      </c>
      <c r="P1523">
        <f>VLOOKUP(B1523,Лист4!B:M,12,1)</f>
        <v>0</v>
      </c>
      <c r="Q1523">
        <f>VLOOKUP(B1523,Лист4!B:N,13,1)</f>
        <v>0</v>
      </c>
    </row>
    <row r="1524" spans="1:17" x14ac:dyDescent="0.25">
      <c r="A1524" t="s">
        <v>2012</v>
      </c>
      <c r="B1524" t="s">
        <v>2013</v>
      </c>
      <c r="C1524">
        <v>216</v>
      </c>
      <c r="D1524" t="s">
        <v>10</v>
      </c>
      <c r="E1524">
        <v>35</v>
      </c>
      <c r="F1524">
        <v>216</v>
      </c>
      <c r="G1524">
        <v>1239</v>
      </c>
      <c r="H1524" t="s">
        <v>11</v>
      </c>
      <c r="I1524">
        <f t="shared" si="23"/>
        <v>182</v>
      </c>
      <c r="J1524" t="str">
        <f>VLOOKUP(B1524,Лист4!B:M,6,1)</f>
        <v>Bacteria</v>
      </c>
      <c r="K1524" t="str">
        <f>VLOOKUP(B1524,Лист4!B:M,7,1)</f>
        <v xml:space="preserve"> Proteobacteria</v>
      </c>
      <c r="L1524" t="str">
        <f>VLOOKUP(B1524,Лист4!B:M,8,1)</f>
        <v xml:space="preserve"> Gammaproteobacteria</v>
      </c>
      <c r="M1524" t="str">
        <f>VLOOKUP(B1524,Лист4!B:M,9,1)</f>
        <v xml:space="preserve"> Enterobacteriales</v>
      </c>
      <c r="N1524" t="str">
        <f>VLOOKUP(B1524,Лист4!B:M,10,1)</f>
        <v>Enterobacteriaceae</v>
      </c>
      <c r="O1524" t="str">
        <f>VLOOKUP(B1524,Лист4!B:M,11,1)</f>
        <v xml:space="preserve"> Escherichia.</v>
      </c>
      <c r="P1524">
        <f>VLOOKUP(B1524,Лист4!B:M,12,1)</f>
        <v>0</v>
      </c>
      <c r="Q1524">
        <f>VLOOKUP(B1524,Лист4!B:N,13,1)</f>
        <v>0</v>
      </c>
    </row>
    <row r="1525" spans="1:17" x14ac:dyDescent="0.25">
      <c r="A1525" t="s">
        <v>2014</v>
      </c>
      <c r="B1525" t="s">
        <v>2015</v>
      </c>
      <c r="C1525">
        <v>216</v>
      </c>
      <c r="D1525" t="s">
        <v>10</v>
      </c>
      <c r="E1525">
        <v>35</v>
      </c>
      <c r="F1525">
        <v>216</v>
      </c>
      <c r="G1525">
        <v>1239</v>
      </c>
      <c r="H1525" t="s">
        <v>11</v>
      </c>
      <c r="I1525">
        <f t="shared" si="23"/>
        <v>182</v>
      </c>
      <c r="J1525" t="str">
        <f>VLOOKUP(B1525,Лист4!B:M,6,1)</f>
        <v>Bacteria</v>
      </c>
      <c r="K1525" t="str">
        <f>VLOOKUP(B1525,Лист4!B:M,7,1)</f>
        <v xml:space="preserve"> Proteobacteria</v>
      </c>
      <c r="L1525" t="str">
        <f>VLOOKUP(B1525,Лист4!B:M,8,1)</f>
        <v xml:space="preserve"> Gammaproteobacteria</v>
      </c>
      <c r="M1525" t="str">
        <f>VLOOKUP(B1525,Лист4!B:M,9,1)</f>
        <v xml:space="preserve"> Enterobacteriales</v>
      </c>
      <c r="N1525" t="str">
        <f>VLOOKUP(B1525,Лист4!B:M,10,1)</f>
        <v>Enterobacteriaceae</v>
      </c>
      <c r="O1525" t="str">
        <f>VLOOKUP(B1525,Лист4!B:M,11,1)</f>
        <v xml:space="preserve"> Escherichia.</v>
      </c>
      <c r="P1525">
        <f>VLOOKUP(B1525,Лист4!B:M,12,1)</f>
        <v>0</v>
      </c>
      <c r="Q1525">
        <f>VLOOKUP(B1525,Лист4!B:N,13,1)</f>
        <v>0</v>
      </c>
    </row>
    <row r="1526" spans="1:17" x14ac:dyDescent="0.25">
      <c r="A1526" t="s">
        <v>2016</v>
      </c>
      <c r="B1526" t="s">
        <v>2017</v>
      </c>
      <c r="C1526">
        <v>216</v>
      </c>
      <c r="D1526" t="s">
        <v>10</v>
      </c>
      <c r="E1526">
        <v>35</v>
      </c>
      <c r="F1526">
        <v>216</v>
      </c>
      <c r="G1526">
        <v>1239</v>
      </c>
      <c r="H1526" t="s">
        <v>11</v>
      </c>
      <c r="I1526">
        <f t="shared" si="23"/>
        <v>182</v>
      </c>
      <c r="J1526" t="str">
        <f>VLOOKUP(B1526,Лист4!B:M,6,1)</f>
        <v>Bacteria</v>
      </c>
      <c r="K1526" t="str">
        <f>VLOOKUP(B1526,Лист4!B:M,7,1)</f>
        <v xml:space="preserve"> Proteobacteria</v>
      </c>
      <c r="L1526" t="str">
        <f>VLOOKUP(B1526,Лист4!B:M,8,1)</f>
        <v xml:space="preserve"> Gammaproteobacteria</v>
      </c>
      <c r="M1526" t="str">
        <f>VLOOKUP(B1526,Лист4!B:M,9,1)</f>
        <v xml:space="preserve"> Enterobacteriales</v>
      </c>
      <c r="N1526" t="str">
        <f>VLOOKUP(B1526,Лист4!B:M,10,1)</f>
        <v>Enterobacteriaceae</v>
      </c>
      <c r="O1526" t="str">
        <f>VLOOKUP(B1526,Лист4!B:M,11,1)</f>
        <v xml:space="preserve"> Escherichia.</v>
      </c>
      <c r="P1526">
        <f>VLOOKUP(B1526,Лист4!B:M,12,1)</f>
        <v>0</v>
      </c>
      <c r="Q1526">
        <f>VLOOKUP(B1526,Лист4!B:N,13,1)</f>
        <v>0</v>
      </c>
    </row>
    <row r="1527" spans="1:17" x14ac:dyDescent="0.25">
      <c r="A1527" t="s">
        <v>2018</v>
      </c>
      <c r="B1527" t="s">
        <v>2019</v>
      </c>
      <c r="C1527">
        <v>216</v>
      </c>
      <c r="D1527" t="s">
        <v>10</v>
      </c>
      <c r="E1527">
        <v>35</v>
      </c>
      <c r="F1527">
        <v>216</v>
      </c>
      <c r="G1527">
        <v>1239</v>
      </c>
      <c r="H1527" t="s">
        <v>11</v>
      </c>
      <c r="I1527">
        <f t="shared" si="23"/>
        <v>182</v>
      </c>
      <c r="J1527" t="str">
        <f>VLOOKUP(B1527,Лист4!B:M,6,1)</f>
        <v>Bacteria</v>
      </c>
      <c r="K1527" t="str">
        <f>VLOOKUP(B1527,Лист4!B:M,7,1)</f>
        <v xml:space="preserve"> Proteobacteria</v>
      </c>
      <c r="L1527" t="str">
        <f>VLOOKUP(B1527,Лист4!B:M,8,1)</f>
        <v xml:space="preserve"> Gammaproteobacteria</v>
      </c>
      <c r="M1527" t="str">
        <f>VLOOKUP(B1527,Лист4!B:M,9,1)</f>
        <v xml:space="preserve"> Enterobacteriales</v>
      </c>
      <c r="N1527" t="str">
        <f>VLOOKUP(B1527,Лист4!B:M,10,1)</f>
        <v>Enterobacteriaceae</v>
      </c>
      <c r="O1527" t="str">
        <f>VLOOKUP(B1527,Лист4!B:M,11,1)</f>
        <v xml:space="preserve"> Escherichia.</v>
      </c>
      <c r="P1527">
        <f>VLOOKUP(B1527,Лист4!B:M,12,1)</f>
        <v>0</v>
      </c>
      <c r="Q1527">
        <f>VLOOKUP(B1527,Лист4!B:N,13,1)</f>
        <v>0</v>
      </c>
    </row>
    <row r="1528" spans="1:17" x14ac:dyDescent="0.25">
      <c r="A1528" t="s">
        <v>2020</v>
      </c>
      <c r="B1528" t="s">
        <v>2021</v>
      </c>
      <c r="C1528">
        <v>216</v>
      </c>
      <c r="D1528" t="s">
        <v>10</v>
      </c>
      <c r="E1528">
        <v>35</v>
      </c>
      <c r="F1528">
        <v>216</v>
      </c>
      <c r="G1528">
        <v>1239</v>
      </c>
      <c r="H1528" t="s">
        <v>11</v>
      </c>
      <c r="I1528">
        <f t="shared" si="23"/>
        <v>182</v>
      </c>
      <c r="J1528" t="str">
        <f>VLOOKUP(B1528,Лист4!B:M,6,1)</f>
        <v>Bacteria</v>
      </c>
      <c r="K1528" t="str">
        <f>VLOOKUP(B1528,Лист4!B:M,7,1)</f>
        <v xml:space="preserve"> Proteobacteria</v>
      </c>
      <c r="L1528" t="str">
        <f>VLOOKUP(B1528,Лист4!B:M,8,1)</f>
        <v xml:space="preserve"> Gammaproteobacteria</v>
      </c>
      <c r="M1528" t="str">
        <f>VLOOKUP(B1528,Лист4!B:M,9,1)</f>
        <v xml:space="preserve"> Enterobacteriales</v>
      </c>
      <c r="N1528" t="str">
        <f>VLOOKUP(B1528,Лист4!B:M,10,1)</f>
        <v>Enterobacteriaceae</v>
      </c>
      <c r="O1528" t="str">
        <f>VLOOKUP(B1528,Лист4!B:M,11,1)</f>
        <v xml:space="preserve"> Escherichia.</v>
      </c>
      <c r="P1528">
        <f>VLOOKUP(B1528,Лист4!B:M,12,1)</f>
        <v>0</v>
      </c>
      <c r="Q1528">
        <f>VLOOKUP(B1528,Лист4!B:N,13,1)</f>
        <v>0</v>
      </c>
    </row>
    <row r="1529" spans="1:17" x14ac:dyDescent="0.25">
      <c r="A1529" t="s">
        <v>2022</v>
      </c>
      <c r="B1529" t="s">
        <v>2023</v>
      </c>
      <c r="C1529">
        <v>216</v>
      </c>
      <c r="D1529" t="s">
        <v>10</v>
      </c>
      <c r="E1529">
        <v>35</v>
      </c>
      <c r="F1529">
        <v>216</v>
      </c>
      <c r="G1529">
        <v>1239</v>
      </c>
      <c r="H1529" t="s">
        <v>11</v>
      </c>
      <c r="I1529">
        <f t="shared" si="23"/>
        <v>182</v>
      </c>
      <c r="J1529" t="str">
        <f>VLOOKUP(B1529,Лист4!B:M,6,1)</f>
        <v>Bacteria</v>
      </c>
      <c r="K1529" t="str">
        <f>VLOOKUP(B1529,Лист4!B:M,7,1)</f>
        <v xml:space="preserve"> Proteobacteria</v>
      </c>
      <c r="L1529" t="str">
        <f>VLOOKUP(B1529,Лист4!B:M,8,1)</f>
        <v xml:space="preserve"> Gammaproteobacteria</v>
      </c>
      <c r="M1529" t="str">
        <f>VLOOKUP(B1529,Лист4!B:M,9,1)</f>
        <v xml:space="preserve"> Enterobacteriales</v>
      </c>
      <c r="N1529" t="str">
        <f>VLOOKUP(B1529,Лист4!B:M,10,1)</f>
        <v>Enterobacteriaceae</v>
      </c>
      <c r="O1529" t="str">
        <f>VLOOKUP(B1529,Лист4!B:M,11,1)</f>
        <v xml:space="preserve"> Escherichia.</v>
      </c>
      <c r="P1529">
        <f>VLOOKUP(B1529,Лист4!B:M,12,1)</f>
        <v>0</v>
      </c>
      <c r="Q1529">
        <f>VLOOKUP(B1529,Лист4!B:N,13,1)</f>
        <v>0</v>
      </c>
    </row>
    <row r="1530" spans="1:17" x14ac:dyDescent="0.25">
      <c r="A1530" t="s">
        <v>2024</v>
      </c>
      <c r="B1530" t="s">
        <v>2025</v>
      </c>
      <c r="C1530">
        <v>216</v>
      </c>
      <c r="D1530" t="s">
        <v>10</v>
      </c>
      <c r="E1530">
        <v>35</v>
      </c>
      <c r="F1530">
        <v>216</v>
      </c>
      <c r="G1530">
        <v>1239</v>
      </c>
      <c r="H1530" t="s">
        <v>11</v>
      </c>
      <c r="I1530">
        <f t="shared" si="23"/>
        <v>182</v>
      </c>
      <c r="J1530" t="str">
        <f>VLOOKUP(B1530,Лист4!B:M,6,1)</f>
        <v>Bacteria</v>
      </c>
      <c r="K1530" t="str">
        <f>VLOOKUP(B1530,Лист4!B:M,7,1)</f>
        <v xml:space="preserve"> Proteobacteria</v>
      </c>
      <c r="L1530" t="str">
        <f>VLOOKUP(B1530,Лист4!B:M,8,1)</f>
        <v xml:space="preserve"> Gammaproteobacteria</v>
      </c>
      <c r="M1530" t="str">
        <f>VLOOKUP(B1530,Лист4!B:M,9,1)</f>
        <v xml:space="preserve"> Enterobacteriales</v>
      </c>
      <c r="N1530" t="str">
        <f>VLOOKUP(B1530,Лист4!B:M,10,1)</f>
        <v>Enterobacteriaceae</v>
      </c>
      <c r="O1530" t="str">
        <f>VLOOKUP(B1530,Лист4!B:M,11,1)</f>
        <v xml:space="preserve"> Escherichia.</v>
      </c>
      <c r="P1530">
        <f>VLOOKUP(B1530,Лист4!B:M,12,1)</f>
        <v>0</v>
      </c>
      <c r="Q1530">
        <f>VLOOKUP(B1530,Лист4!B:N,13,1)</f>
        <v>0</v>
      </c>
    </row>
    <row r="1531" spans="1:17" x14ac:dyDescent="0.25">
      <c r="A1531" t="s">
        <v>2026</v>
      </c>
      <c r="B1531" t="s">
        <v>2027</v>
      </c>
      <c r="C1531">
        <v>216</v>
      </c>
      <c r="D1531" t="s">
        <v>10</v>
      </c>
      <c r="E1531">
        <v>35</v>
      </c>
      <c r="F1531">
        <v>216</v>
      </c>
      <c r="G1531">
        <v>1239</v>
      </c>
      <c r="H1531" t="s">
        <v>11</v>
      </c>
      <c r="I1531">
        <f t="shared" si="23"/>
        <v>182</v>
      </c>
      <c r="J1531" t="str">
        <f>VLOOKUP(B1531,Лист4!B:M,6,1)</f>
        <v>Bacteria</v>
      </c>
      <c r="K1531" t="str">
        <f>VLOOKUP(B1531,Лист4!B:M,7,1)</f>
        <v xml:space="preserve"> Proteobacteria</v>
      </c>
      <c r="L1531" t="str">
        <f>VLOOKUP(B1531,Лист4!B:M,8,1)</f>
        <v xml:space="preserve"> Gammaproteobacteria</v>
      </c>
      <c r="M1531" t="str">
        <f>VLOOKUP(B1531,Лист4!B:M,9,1)</f>
        <v xml:space="preserve"> Enterobacteriales</v>
      </c>
      <c r="N1531" t="str">
        <f>VLOOKUP(B1531,Лист4!B:M,10,1)</f>
        <v>Enterobacteriaceae</v>
      </c>
      <c r="O1531" t="str">
        <f>VLOOKUP(B1531,Лист4!B:M,11,1)</f>
        <v xml:space="preserve"> Escherichia.</v>
      </c>
      <c r="P1531">
        <f>VLOOKUP(B1531,Лист4!B:M,12,1)</f>
        <v>0</v>
      </c>
      <c r="Q1531">
        <f>VLOOKUP(B1531,Лист4!B:N,13,1)</f>
        <v>0</v>
      </c>
    </row>
    <row r="1532" spans="1:17" x14ac:dyDescent="0.25">
      <c r="A1532" t="s">
        <v>2028</v>
      </c>
      <c r="B1532" t="s">
        <v>2029</v>
      </c>
      <c r="C1532">
        <v>216</v>
      </c>
      <c r="D1532" t="s">
        <v>10</v>
      </c>
      <c r="E1532">
        <v>35</v>
      </c>
      <c r="F1532">
        <v>216</v>
      </c>
      <c r="G1532">
        <v>1239</v>
      </c>
      <c r="H1532" t="s">
        <v>11</v>
      </c>
      <c r="I1532">
        <f t="shared" si="23"/>
        <v>182</v>
      </c>
      <c r="J1532" t="str">
        <f>VLOOKUP(B1532,Лист4!B:M,6,1)</f>
        <v>Bacteria</v>
      </c>
      <c r="K1532" t="str">
        <f>VLOOKUP(B1532,Лист4!B:M,7,1)</f>
        <v xml:space="preserve"> Proteobacteria</v>
      </c>
      <c r="L1532" t="str">
        <f>VLOOKUP(B1532,Лист4!B:M,8,1)</f>
        <v xml:space="preserve"> Gammaproteobacteria</v>
      </c>
      <c r="M1532" t="str">
        <f>VLOOKUP(B1532,Лист4!B:M,9,1)</f>
        <v xml:space="preserve"> Enterobacteriales</v>
      </c>
      <c r="N1532" t="str">
        <f>VLOOKUP(B1532,Лист4!B:M,10,1)</f>
        <v>Enterobacteriaceae</v>
      </c>
      <c r="O1532" t="str">
        <f>VLOOKUP(B1532,Лист4!B:M,11,1)</f>
        <v xml:space="preserve"> Escherichia.</v>
      </c>
      <c r="P1532">
        <f>VLOOKUP(B1532,Лист4!B:M,12,1)</f>
        <v>0</v>
      </c>
      <c r="Q1532">
        <f>VLOOKUP(B1532,Лист4!B:N,13,1)</f>
        <v>0</v>
      </c>
    </row>
    <row r="1533" spans="1:17" x14ac:dyDescent="0.25">
      <c r="A1533" t="s">
        <v>2030</v>
      </c>
      <c r="B1533" t="s">
        <v>2031</v>
      </c>
      <c r="C1533">
        <v>216</v>
      </c>
      <c r="D1533" t="s">
        <v>10</v>
      </c>
      <c r="E1533">
        <v>35</v>
      </c>
      <c r="F1533">
        <v>216</v>
      </c>
      <c r="G1533">
        <v>1239</v>
      </c>
      <c r="H1533" t="s">
        <v>11</v>
      </c>
      <c r="I1533">
        <f t="shared" si="23"/>
        <v>182</v>
      </c>
      <c r="J1533" t="str">
        <f>VLOOKUP(B1533,Лист4!B:M,6,1)</f>
        <v>Bacteria</v>
      </c>
      <c r="K1533" t="str">
        <f>VLOOKUP(B1533,Лист4!B:M,7,1)</f>
        <v xml:space="preserve"> Proteobacteria</v>
      </c>
      <c r="L1533" t="str">
        <f>VLOOKUP(B1533,Лист4!B:M,8,1)</f>
        <v xml:space="preserve"> Gammaproteobacteria</v>
      </c>
      <c r="M1533" t="str">
        <f>VLOOKUP(B1533,Лист4!B:M,9,1)</f>
        <v xml:space="preserve"> Enterobacteriales</v>
      </c>
      <c r="N1533" t="str">
        <f>VLOOKUP(B1533,Лист4!B:M,10,1)</f>
        <v>Enterobacteriaceae</v>
      </c>
      <c r="O1533" t="str">
        <f>VLOOKUP(B1533,Лист4!B:M,11,1)</f>
        <v xml:space="preserve"> Escherichia.</v>
      </c>
      <c r="P1533">
        <f>VLOOKUP(B1533,Лист4!B:M,12,1)</f>
        <v>0</v>
      </c>
      <c r="Q1533">
        <f>VLOOKUP(B1533,Лист4!B:N,13,1)</f>
        <v>0</v>
      </c>
    </row>
    <row r="1534" spans="1:17" x14ac:dyDescent="0.25">
      <c r="A1534" t="s">
        <v>2032</v>
      </c>
      <c r="B1534" t="s">
        <v>2033</v>
      </c>
      <c r="C1534">
        <v>216</v>
      </c>
      <c r="D1534" t="s">
        <v>10</v>
      </c>
      <c r="E1534">
        <v>35</v>
      </c>
      <c r="F1534">
        <v>216</v>
      </c>
      <c r="G1534">
        <v>1239</v>
      </c>
      <c r="H1534" t="s">
        <v>11</v>
      </c>
      <c r="I1534">
        <f t="shared" si="23"/>
        <v>182</v>
      </c>
      <c r="J1534" t="str">
        <f>VLOOKUP(B1534,Лист4!B:M,6,1)</f>
        <v>Bacteria</v>
      </c>
      <c r="K1534" t="str">
        <f>VLOOKUP(B1534,Лист4!B:M,7,1)</f>
        <v xml:space="preserve"> Proteobacteria</v>
      </c>
      <c r="L1534" t="str">
        <f>VLOOKUP(B1534,Лист4!B:M,8,1)</f>
        <v xml:space="preserve"> Gammaproteobacteria</v>
      </c>
      <c r="M1534" t="str">
        <f>VLOOKUP(B1534,Лист4!B:M,9,1)</f>
        <v xml:space="preserve"> Enterobacteriales</v>
      </c>
      <c r="N1534" t="str">
        <f>VLOOKUP(B1534,Лист4!B:M,10,1)</f>
        <v>Enterobacteriaceae</v>
      </c>
      <c r="O1534" t="str">
        <f>VLOOKUP(B1534,Лист4!B:M,11,1)</f>
        <v xml:space="preserve"> Escherichia.</v>
      </c>
      <c r="P1534">
        <f>VLOOKUP(B1534,Лист4!B:M,12,1)</f>
        <v>0</v>
      </c>
      <c r="Q1534">
        <f>VLOOKUP(B1534,Лист4!B:N,13,1)</f>
        <v>0</v>
      </c>
    </row>
    <row r="1535" spans="1:17" x14ac:dyDescent="0.25">
      <c r="A1535" t="s">
        <v>2034</v>
      </c>
      <c r="B1535" t="s">
        <v>2035</v>
      </c>
      <c r="C1535">
        <v>216</v>
      </c>
      <c r="D1535" t="s">
        <v>10</v>
      </c>
      <c r="E1535">
        <v>35</v>
      </c>
      <c r="F1535">
        <v>216</v>
      </c>
      <c r="G1535">
        <v>1239</v>
      </c>
      <c r="H1535" t="s">
        <v>11</v>
      </c>
      <c r="I1535">
        <f t="shared" si="23"/>
        <v>182</v>
      </c>
      <c r="J1535" t="str">
        <f>VLOOKUP(B1535,Лист4!B:M,6,1)</f>
        <v>Bacteria</v>
      </c>
      <c r="K1535" t="str">
        <f>VLOOKUP(B1535,Лист4!B:M,7,1)</f>
        <v xml:space="preserve"> Proteobacteria</v>
      </c>
      <c r="L1535" t="str">
        <f>VLOOKUP(B1535,Лист4!B:M,8,1)</f>
        <v xml:space="preserve"> Gammaproteobacteria</v>
      </c>
      <c r="M1535" t="str">
        <f>VLOOKUP(B1535,Лист4!B:M,9,1)</f>
        <v xml:space="preserve"> Enterobacteriales</v>
      </c>
      <c r="N1535" t="str">
        <f>VLOOKUP(B1535,Лист4!B:M,10,1)</f>
        <v>Enterobacteriaceae</v>
      </c>
      <c r="O1535" t="str">
        <f>VLOOKUP(B1535,Лист4!B:M,11,1)</f>
        <v xml:space="preserve"> Escherichia.</v>
      </c>
      <c r="P1535">
        <f>VLOOKUP(B1535,Лист4!B:M,12,1)</f>
        <v>0</v>
      </c>
      <c r="Q1535">
        <f>VLOOKUP(B1535,Лист4!B:N,13,1)</f>
        <v>0</v>
      </c>
    </row>
    <row r="1536" spans="1:17" x14ac:dyDescent="0.25">
      <c r="A1536" t="s">
        <v>2036</v>
      </c>
      <c r="B1536" t="s">
        <v>2037</v>
      </c>
      <c r="C1536">
        <v>216</v>
      </c>
      <c r="D1536" t="s">
        <v>10</v>
      </c>
      <c r="E1536">
        <v>35</v>
      </c>
      <c r="F1536">
        <v>216</v>
      </c>
      <c r="G1536">
        <v>1239</v>
      </c>
      <c r="H1536" t="s">
        <v>11</v>
      </c>
      <c r="I1536">
        <f t="shared" si="23"/>
        <v>182</v>
      </c>
      <c r="J1536" t="str">
        <f>VLOOKUP(B1536,Лист4!B:M,6,1)</f>
        <v>Bacteria</v>
      </c>
      <c r="K1536" t="str">
        <f>VLOOKUP(B1536,Лист4!B:M,7,1)</f>
        <v xml:space="preserve"> Proteobacteria</v>
      </c>
      <c r="L1536" t="str">
        <f>VLOOKUP(B1536,Лист4!B:M,8,1)</f>
        <v xml:space="preserve"> Gammaproteobacteria</v>
      </c>
      <c r="M1536" t="str">
        <f>VLOOKUP(B1536,Лист4!B:M,9,1)</f>
        <v xml:space="preserve"> Enterobacteriales</v>
      </c>
      <c r="N1536" t="str">
        <f>VLOOKUP(B1536,Лист4!B:M,10,1)</f>
        <v>Enterobacteriaceae</v>
      </c>
      <c r="O1536" t="str">
        <f>VLOOKUP(B1536,Лист4!B:M,11,1)</f>
        <v xml:space="preserve"> Escherichia.</v>
      </c>
      <c r="P1536">
        <f>VLOOKUP(B1536,Лист4!B:M,12,1)</f>
        <v>0</v>
      </c>
      <c r="Q1536">
        <f>VLOOKUP(B1536,Лист4!B:N,13,1)</f>
        <v>0</v>
      </c>
    </row>
    <row r="1537" spans="1:17" x14ac:dyDescent="0.25">
      <c r="A1537" t="s">
        <v>2038</v>
      </c>
      <c r="B1537" t="s">
        <v>2039</v>
      </c>
      <c r="C1537">
        <v>216</v>
      </c>
      <c r="D1537" t="s">
        <v>10</v>
      </c>
      <c r="E1537">
        <v>35</v>
      </c>
      <c r="F1537">
        <v>216</v>
      </c>
      <c r="G1537">
        <v>1239</v>
      </c>
      <c r="H1537" t="s">
        <v>11</v>
      </c>
      <c r="I1537">
        <f t="shared" si="23"/>
        <v>182</v>
      </c>
      <c r="J1537" t="str">
        <f>VLOOKUP(B1537,Лист4!B:M,6,1)</f>
        <v>Bacteria</v>
      </c>
      <c r="K1537" t="str">
        <f>VLOOKUP(B1537,Лист4!B:M,7,1)</f>
        <v xml:space="preserve"> Proteobacteria</v>
      </c>
      <c r="L1537" t="str">
        <f>VLOOKUP(B1537,Лист4!B:M,8,1)</f>
        <v xml:space="preserve"> Gammaproteobacteria</v>
      </c>
      <c r="M1537" t="str">
        <f>VLOOKUP(B1537,Лист4!B:M,9,1)</f>
        <v xml:space="preserve"> Enterobacteriales</v>
      </c>
      <c r="N1537" t="str">
        <f>VLOOKUP(B1537,Лист4!B:M,10,1)</f>
        <v>Enterobacteriaceae</v>
      </c>
      <c r="O1537" t="str">
        <f>VLOOKUP(B1537,Лист4!B:M,11,1)</f>
        <v xml:space="preserve"> Escherichia.</v>
      </c>
      <c r="P1537">
        <f>VLOOKUP(B1537,Лист4!B:M,12,1)</f>
        <v>0</v>
      </c>
      <c r="Q1537">
        <f>VLOOKUP(B1537,Лист4!B:N,13,1)</f>
        <v>0</v>
      </c>
    </row>
    <row r="1538" spans="1:17" x14ac:dyDescent="0.25">
      <c r="A1538" t="s">
        <v>2040</v>
      </c>
      <c r="B1538" t="s">
        <v>2041</v>
      </c>
      <c r="C1538">
        <v>216</v>
      </c>
      <c r="D1538" t="s">
        <v>10</v>
      </c>
      <c r="E1538">
        <v>35</v>
      </c>
      <c r="F1538">
        <v>216</v>
      </c>
      <c r="G1538">
        <v>1239</v>
      </c>
      <c r="H1538" t="s">
        <v>11</v>
      </c>
      <c r="I1538">
        <f t="shared" si="23"/>
        <v>182</v>
      </c>
      <c r="J1538" t="str">
        <f>VLOOKUP(B1538,Лист4!B:M,6,1)</f>
        <v>Bacteria</v>
      </c>
      <c r="K1538" t="str">
        <f>VLOOKUP(B1538,Лист4!B:M,7,1)</f>
        <v xml:space="preserve"> Proteobacteria</v>
      </c>
      <c r="L1538" t="str">
        <f>VLOOKUP(B1538,Лист4!B:M,8,1)</f>
        <v xml:space="preserve"> Gammaproteobacteria</v>
      </c>
      <c r="M1538" t="str">
        <f>VLOOKUP(B1538,Лист4!B:M,9,1)</f>
        <v xml:space="preserve"> Enterobacteriales</v>
      </c>
      <c r="N1538" t="str">
        <f>VLOOKUP(B1538,Лист4!B:M,10,1)</f>
        <v>Enterobacteriaceae</v>
      </c>
      <c r="O1538" t="str">
        <f>VLOOKUP(B1538,Лист4!B:M,11,1)</f>
        <v xml:space="preserve"> Escherichia.</v>
      </c>
      <c r="P1538">
        <f>VLOOKUP(B1538,Лист4!B:M,12,1)</f>
        <v>0</v>
      </c>
      <c r="Q1538">
        <f>VLOOKUP(B1538,Лист4!B:N,13,1)</f>
        <v>0</v>
      </c>
    </row>
    <row r="1539" spans="1:17" x14ac:dyDescent="0.25">
      <c r="A1539" t="s">
        <v>2042</v>
      </c>
      <c r="B1539" t="s">
        <v>2043</v>
      </c>
      <c r="C1539">
        <v>216</v>
      </c>
      <c r="D1539" t="s">
        <v>10</v>
      </c>
      <c r="E1539">
        <v>35</v>
      </c>
      <c r="F1539">
        <v>216</v>
      </c>
      <c r="G1539">
        <v>1239</v>
      </c>
      <c r="H1539" t="s">
        <v>11</v>
      </c>
      <c r="I1539">
        <f t="shared" ref="I1539:I1602" si="24">F1539-E1539+1</f>
        <v>182</v>
      </c>
      <c r="J1539" t="str">
        <f>VLOOKUP(B1539,Лист4!B:M,6,1)</f>
        <v>Bacteria</v>
      </c>
      <c r="K1539" t="str">
        <f>VLOOKUP(B1539,Лист4!B:M,7,1)</f>
        <v xml:space="preserve"> Proteobacteria</v>
      </c>
      <c r="L1539" t="str">
        <f>VLOOKUP(B1539,Лист4!B:M,8,1)</f>
        <v xml:space="preserve"> Gammaproteobacteria</v>
      </c>
      <c r="M1539" t="str">
        <f>VLOOKUP(B1539,Лист4!B:M,9,1)</f>
        <v xml:space="preserve"> Enterobacteriales</v>
      </c>
      <c r="N1539" t="str">
        <f>VLOOKUP(B1539,Лист4!B:M,10,1)</f>
        <v>Enterobacteriaceae</v>
      </c>
      <c r="O1539" t="str">
        <f>VLOOKUP(B1539,Лист4!B:M,11,1)</f>
        <v xml:space="preserve"> Escherichia.</v>
      </c>
      <c r="P1539">
        <f>VLOOKUP(B1539,Лист4!B:M,12,1)</f>
        <v>0</v>
      </c>
      <c r="Q1539">
        <f>VLOOKUP(B1539,Лист4!B:N,13,1)</f>
        <v>0</v>
      </c>
    </row>
    <row r="1540" spans="1:17" x14ac:dyDescent="0.25">
      <c r="A1540" t="s">
        <v>2044</v>
      </c>
      <c r="B1540" t="s">
        <v>2045</v>
      </c>
      <c r="C1540">
        <v>216</v>
      </c>
      <c r="D1540" t="s">
        <v>10</v>
      </c>
      <c r="E1540">
        <v>35</v>
      </c>
      <c r="F1540">
        <v>216</v>
      </c>
      <c r="G1540">
        <v>1239</v>
      </c>
      <c r="H1540" t="s">
        <v>11</v>
      </c>
      <c r="I1540">
        <f t="shared" si="24"/>
        <v>182</v>
      </c>
      <c r="J1540" t="str">
        <f>VLOOKUP(B1540,Лист4!B:M,6,1)</f>
        <v>Bacteria</v>
      </c>
      <c r="K1540" t="str">
        <f>VLOOKUP(B1540,Лист4!B:M,7,1)</f>
        <v xml:space="preserve"> Proteobacteria</v>
      </c>
      <c r="L1540" t="str">
        <f>VLOOKUP(B1540,Лист4!B:M,8,1)</f>
        <v xml:space="preserve"> Gammaproteobacteria</v>
      </c>
      <c r="M1540" t="str">
        <f>VLOOKUP(B1540,Лист4!B:M,9,1)</f>
        <v xml:space="preserve"> Enterobacteriales</v>
      </c>
      <c r="N1540" t="str">
        <f>VLOOKUP(B1540,Лист4!B:M,10,1)</f>
        <v>Enterobacteriaceae</v>
      </c>
      <c r="O1540" t="str">
        <f>VLOOKUP(B1540,Лист4!B:M,11,1)</f>
        <v xml:space="preserve"> Escherichia.</v>
      </c>
      <c r="P1540">
        <f>VLOOKUP(B1540,Лист4!B:M,12,1)</f>
        <v>0</v>
      </c>
      <c r="Q1540">
        <f>VLOOKUP(B1540,Лист4!B:N,13,1)</f>
        <v>0</v>
      </c>
    </row>
    <row r="1541" spans="1:17" x14ac:dyDescent="0.25">
      <c r="A1541" t="s">
        <v>2046</v>
      </c>
      <c r="B1541" t="s">
        <v>2047</v>
      </c>
      <c r="C1541">
        <v>216</v>
      </c>
      <c r="D1541" t="s">
        <v>10</v>
      </c>
      <c r="E1541">
        <v>35</v>
      </c>
      <c r="F1541">
        <v>216</v>
      </c>
      <c r="G1541">
        <v>1239</v>
      </c>
      <c r="H1541" t="s">
        <v>11</v>
      </c>
      <c r="I1541">
        <f t="shared" si="24"/>
        <v>182</v>
      </c>
      <c r="J1541" t="str">
        <f>VLOOKUP(B1541,Лист4!B:M,6,1)</f>
        <v>Bacteria</v>
      </c>
      <c r="K1541" t="str">
        <f>VLOOKUP(B1541,Лист4!B:M,7,1)</f>
        <v xml:space="preserve"> Proteobacteria</v>
      </c>
      <c r="L1541" t="str">
        <f>VLOOKUP(B1541,Лист4!B:M,8,1)</f>
        <v xml:space="preserve"> Gammaproteobacteria</v>
      </c>
      <c r="M1541" t="str">
        <f>VLOOKUP(B1541,Лист4!B:M,9,1)</f>
        <v xml:space="preserve"> Enterobacteriales</v>
      </c>
      <c r="N1541" t="str">
        <f>VLOOKUP(B1541,Лист4!B:M,10,1)</f>
        <v>Enterobacteriaceae</v>
      </c>
      <c r="O1541" t="str">
        <f>VLOOKUP(B1541,Лист4!B:M,11,1)</f>
        <v xml:space="preserve"> Escherichia.</v>
      </c>
      <c r="P1541">
        <f>VLOOKUP(B1541,Лист4!B:M,12,1)</f>
        <v>0</v>
      </c>
      <c r="Q1541">
        <f>VLOOKUP(B1541,Лист4!B:N,13,1)</f>
        <v>0</v>
      </c>
    </row>
    <row r="1542" spans="1:17" x14ac:dyDescent="0.25">
      <c r="A1542" t="s">
        <v>2048</v>
      </c>
      <c r="B1542" t="s">
        <v>2049</v>
      </c>
      <c r="C1542">
        <v>216</v>
      </c>
      <c r="D1542" t="s">
        <v>10</v>
      </c>
      <c r="E1542">
        <v>35</v>
      </c>
      <c r="F1542">
        <v>216</v>
      </c>
      <c r="G1542">
        <v>1239</v>
      </c>
      <c r="H1542" t="s">
        <v>11</v>
      </c>
      <c r="I1542">
        <f t="shared" si="24"/>
        <v>182</v>
      </c>
      <c r="J1542" t="str">
        <f>VLOOKUP(B1542,Лист4!B:M,6,1)</f>
        <v>Bacteria</v>
      </c>
      <c r="K1542" t="str">
        <f>VLOOKUP(B1542,Лист4!B:M,7,1)</f>
        <v xml:space="preserve"> Proteobacteria</v>
      </c>
      <c r="L1542" t="str">
        <f>VLOOKUP(B1542,Лист4!B:M,8,1)</f>
        <v xml:space="preserve"> Gammaproteobacteria</v>
      </c>
      <c r="M1542" t="str">
        <f>VLOOKUP(B1542,Лист4!B:M,9,1)</f>
        <v xml:space="preserve"> Enterobacteriales</v>
      </c>
      <c r="N1542" t="str">
        <f>VLOOKUP(B1542,Лист4!B:M,10,1)</f>
        <v>Enterobacteriaceae</v>
      </c>
      <c r="O1542" t="str">
        <f>VLOOKUP(B1542,Лист4!B:M,11,1)</f>
        <v xml:space="preserve"> Escherichia.</v>
      </c>
      <c r="P1542">
        <f>VLOOKUP(B1542,Лист4!B:M,12,1)</f>
        <v>0</v>
      </c>
      <c r="Q1542">
        <f>VLOOKUP(B1542,Лист4!B:N,13,1)</f>
        <v>0</v>
      </c>
    </row>
    <row r="1543" spans="1:17" x14ac:dyDescent="0.25">
      <c r="A1543" t="s">
        <v>2050</v>
      </c>
      <c r="B1543" t="s">
        <v>2051</v>
      </c>
      <c r="C1543">
        <v>216</v>
      </c>
      <c r="D1543" t="s">
        <v>10</v>
      </c>
      <c r="E1543">
        <v>35</v>
      </c>
      <c r="F1543">
        <v>216</v>
      </c>
      <c r="G1543">
        <v>1239</v>
      </c>
      <c r="H1543" t="s">
        <v>11</v>
      </c>
      <c r="I1543">
        <f t="shared" si="24"/>
        <v>182</v>
      </c>
      <c r="J1543" t="str">
        <f>VLOOKUP(B1543,Лист4!B:M,6,1)</f>
        <v>Bacteria</v>
      </c>
      <c r="K1543" t="str">
        <f>VLOOKUP(B1543,Лист4!B:M,7,1)</f>
        <v xml:space="preserve"> Proteobacteria</v>
      </c>
      <c r="L1543" t="str">
        <f>VLOOKUP(B1543,Лист4!B:M,8,1)</f>
        <v xml:space="preserve"> Gammaproteobacteria</v>
      </c>
      <c r="M1543" t="str">
        <f>VLOOKUP(B1543,Лист4!B:M,9,1)</f>
        <v xml:space="preserve"> Enterobacteriales</v>
      </c>
      <c r="N1543" t="str">
        <f>VLOOKUP(B1543,Лист4!B:M,10,1)</f>
        <v>Enterobacteriaceae</v>
      </c>
      <c r="O1543" t="str">
        <f>VLOOKUP(B1543,Лист4!B:M,11,1)</f>
        <v xml:space="preserve"> Escherichia.</v>
      </c>
      <c r="P1543">
        <f>VLOOKUP(B1543,Лист4!B:M,12,1)</f>
        <v>0</v>
      </c>
      <c r="Q1543">
        <f>VLOOKUP(B1543,Лист4!B:N,13,1)</f>
        <v>0</v>
      </c>
    </row>
    <row r="1544" spans="1:17" x14ac:dyDescent="0.25">
      <c r="A1544" t="s">
        <v>2052</v>
      </c>
      <c r="B1544" t="s">
        <v>2053</v>
      </c>
      <c r="C1544">
        <v>216</v>
      </c>
      <c r="D1544" t="s">
        <v>10</v>
      </c>
      <c r="E1544">
        <v>35</v>
      </c>
      <c r="F1544">
        <v>216</v>
      </c>
      <c r="G1544">
        <v>1239</v>
      </c>
      <c r="H1544" t="s">
        <v>11</v>
      </c>
      <c r="I1544">
        <f t="shared" si="24"/>
        <v>182</v>
      </c>
      <c r="J1544" t="str">
        <f>VLOOKUP(B1544,Лист4!B:M,6,1)</f>
        <v>Bacteria</v>
      </c>
      <c r="K1544" t="str">
        <f>VLOOKUP(B1544,Лист4!B:M,7,1)</f>
        <v xml:space="preserve"> Proteobacteria</v>
      </c>
      <c r="L1544" t="str">
        <f>VLOOKUP(B1544,Лист4!B:M,8,1)</f>
        <v xml:space="preserve"> Gammaproteobacteria</v>
      </c>
      <c r="M1544" t="str">
        <f>VLOOKUP(B1544,Лист4!B:M,9,1)</f>
        <v xml:space="preserve"> Enterobacteriales</v>
      </c>
      <c r="N1544" t="str">
        <f>VLOOKUP(B1544,Лист4!B:M,10,1)</f>
        <v>Enterobacteriaceae</v>
      </c>
      <c r="O1544" t="str">
        <f>VLOOKUP(B1544,Лист4!B:M,11,1)</f>
        <v xml:space="preserve"> Escherichia.</v>
      </c>
      <c r="P1544">
        <f>VLOOKUP(B1544,Лист4!B:M,12,1)</f>
        <v>0</v>
      </c>
      <c r="Q1544">
        <f>VLOOKUP(B1544,Лист4!B:N,13,1)</f>
        <v>0</v>
      </c>
    </row>
    <row r="1545" spans="1:17" x14ac:dyDescent="0.25">
      <c r="A1545" t="s">
        <v>2054</v>
      </c>
      <c r="B1545" t="s">
        <v>2055</v>
      </c>
      <c r="C1545">
        <v>216</v>
      </c>
      <c r="D1545" t="s">
        <v>10</v>
      </c>
      <c r="E1545">
        <v>35</v>
      </c>
      <c r="F1545">
        <v>216</v>
      </c>
      <c r="G1545">
        <v>1239</v>
      </c>
      <c r="H1545" t="s">
        <v>11</v>
      </c>
      <c r="I1545">
        <f t="shared" si="24"/>
        <v>182</v>
      </c>
      <c r="J1545" t="str">
        <f>VLOOKUP(B1545,Лист4!B:M,6,1)</f>
        <v>Bacteria</v>
      </c>
      <c r="K1545" t="str">
        <f>VLOOKUP(B1545,Лист4!B:M,7,1)</f>
        <v xml:space="preserve"> Proteobacteria</v>
      </c>
      <c r="L1545" t="str">
        <f>VLOOKUP(B1545,Лист4!B:M,8,1)</f>
        <v xml:space="preserve"> Gammaproteobacteria</v>
      </c>
      <c r="M1545" t="str">
        <f>VLOOKUP(B1545,Лист4!B:M,9,1)</f>
        <v xml:space="preserve"> Enterobacteriales</v>
      </c>
      <c r="N1545" t="str">
        <f>VLOOKUP(B1545,Лист4!B:M,10,1)</f>
        <v>Enterobacteriaceae</v>
      </c>
      <c r="O1545" t="str">
        <f>VLOOKUP(B1545,Лист4!B:M,11,1)</f>
        <v xml:space="preserve"> Escherichia.</v>
      </c>
      <c r="P1545">
        <f>VLOOKUP(B1545,Лист4!B:M,12,1)</f>
        <v>0</v>
      </c>
      <c r="Q1545">
        <f>VLOOKUP(B1545,Лист4!B:N,13,1)</f>
        <v>0</v>
      </c>
    </row>
    <row r="1546" spans="1:17" x14ac:dyDescent="0.25">
      <c r="A1546" t="s">
        <v>2056</v>
      </c>
      <c r="B1546" t="s">
        <v>2057</v>
      </c>
      <c r="C1546">
        <v>216</v>
      </c>
      <c r="D1546" t="s">
        <v>10</v>
      </c>
      <c r="E1546">
        <v>35</v>
      </c>
      <c r="F1546">
        <v>216</v>
      </c>
      <c r="G1546">
        <v>1239</v>
      </c>
      <c r="H1546" t="s">
        <v>11</v>
      </c>
      <c r="I1546">
        <f t="shared" si="24"/>
        <v>182</v>
      </c>
      <c r="J1546" t="str">
        <f>VLOOKUP(B1546,Лист4!B:M,6,1)</f>
        <v>Bacteria</v>
      </c>
      <c r="K1546" t="str">
        <f>VLOOKUP(B1546,Лист4!B:M,7,1)</f>
        <v xml:space="preserve"> Proteobacteria</v>
      </c>
      <c r="L1546" t="str">
        <f>VLOOKUP(B1546,Лист4!B:M,8,1)</f>
        <v xml:space="preserve"> Gammaproteobacteria</v>
      </c>
      <c r="M1546" t="str">
        <f>VLOOKUP(B1546,Лист4!B:M,9,1)</f>
        <v xml:space="preserve"> Enterobacteriales</v>
      </c>
      <c r="N1546" t="str">
        <f>VLOOKUP(B1546,Лист4!B:M,10,1)</f>
        <v>Enterobacteriaceae</v>
      </c>
      <c r="O1546" t="str">
        <f>VLOOKUP(B1546,Лист4!B:M,11,1)</f>
        <v xml:space="preserve"> Escherichia.</v>
      </c>
      <c r="P1546">
        <f>VLOOKUP(B1546,Лист4!B:M,12,1)</f>
        <v>0</v>
      </c>
      <c r="Q1546">
        <f>VLOOKUP(B1546,Лист4!B:N,13,1)</f>
        <v>0</v>
      </c>
    </row>
    <row r="1547" spans="1:17" x14ac:dyDescent="0.25">
      <c r="A1547" t="s">
        <v>2058</v>
      </c>
      <c r="B1547" t="s">
        <v>2059</v>
      </c>
      <c r="C1547">
        <v>216</v>
      </c>
      <c r="D1547" t="s">
        <v>10</v>
      </c>
      <c r="E1547">
        <v>35</v>
      </c>
      <c r="F1547">
        <v>216</v>
      </c>
      <c r="G1547">
        <v>1239</v>
      </c>
      <c r="H1547" t="s">
        <v>11</v>
      </c>
      <c r="I1547">
        <f t="shared" si="24"/>
        <v>182</v>
      </c>
      <c r="J1547" t="str">
        <f>VLOOKUP(B1547,Лист4!B:M,6,1)</f>
        <v>Bacteria</v>
      </c>
      <c r="K1547" t="str">
        <f>VLOOKUP(B1547,Лист4!B:M,7,1)</f>
        <v xml:space="preserve"> Proteobacteria</v>
      </c>
      <c r="L1547" t="str">
        <f>VLOOKUP(B1547,Лист4!B:M,8,1)</f>
        <v xml:space="preserve"> Gammaproteobacteria</v>
      </c>
      <c r="M1547" t="str">
        <f>VLOOKUP(B1547,Лист4!B:M,9,1)</f>
        <v xml:space="preserve"> Enterobacteriales</v>
      </c>
      <c r="N1547" t="str">
        <f>VLOOKUP(B1547,Лист4!B:M,10,1)</f>
        <v>Enterobacteriaceae</v>
      </c>
      <c r="O1547" t="str">
        <f>VLOOKUP(B1547,Лист4!B:M,11,1)</f>
        <v xml:space="preserve"> Escherichia.</v>
      </c>
      <c r="P1547">
        <f>VLOOKUP(B1547,Лист4!B:M,12,1)</f>
        <v>0</v>
      </c>
      <c r="Q1547">
        <f>VLOOKUP(B1547,Лист4!B:N,13,1)</f>
        <v>0</v>
      </c>
    </row>
    <row r="1548" spans="1:17" x14ac:dyDescent="0.25">
      <c r="A1548" t="s">
        <v>2060</v>
      </c>
      <c r="B1548" t="s">
        <v>2061</v>
      </c>
      <c r="C1548">
        <v>216</v>
      </c>
      <c r="D1548" t="s">
        <v>10</v>
      </c>
      <c r="E1548">
        <v>35</v>
      </c>
      <c r="F1548">
        <v>216</v>
      </c>
      <c r="G1548">
        <v>1239</v>
      </c>
      <c r="H1548" t="s">
        <v>11</v>
      </c>
      <c r="I1548">
        <f t="shared" si="24"/>
        <v>182</v>
      </c>
      <c r="J1548" t="str">
        <f>VLOOKUP(B1548,Лист4!B:M,6,1)</f>
        <v>Bacteria</v>
      </c>
      <c r="K1548" t="str">
        <f>VLOOKUP(B1548,Лист4!B:M,7,1)</f>
        <v xml:space="preserve"> Proteobacteria</v>
      </c>
      <c r="L1548" t="str">
        <f>VLOOKUP(B1548,Лист4!B:M,8,1)</f>
        <v xml:space="preserve"> Gammaproteobacteria</v>
      </c>
      <c r="M1548" t="str">
        <f>VLOOKUP(B1548,Лист4!B:M,9,1)</f>
        <v xml:space="preserve"> Enterobacteriales</v>
      </c>
      <c r="N1548" t="str">
        <f>VLOOKUP(B1548,Лист4!B:M,10,1)</f>
        <v>Enterobacteriaceae</v>
      </c>
      <c r="O1548" t="str">
        <f>VLOOKUP(B1548,Лист4!B:M,11,1)</f>
        <v xml:space="preserve"> Escherichia.</v>
      </c>
      <c r="P1548">
        <f>VLOOKUP(B1548,Лист4!B:M,12,1)</f>
        <v>0</v>
      </c>
      <c r="Q1548">
        <f>VLOOKUP(B1548,Лист4!B:N,13,1)</f>
        <v>0</v>
      </c>
    </row>
    <row r="1549" spans="1:17" x14ac:dyDescent="0.25">
      <c r="A1549" t="s">
        <v>2062</v>
      </c>
      <c r="B1549" t="s">
        <v>2063</v>
      </c>
      <c r="C1549">
        <v>216</v>
      </c>
      <c r="D1549" t="s">
        <v>10</v>
      </c>
      <c r="E1549">
        <v>35</v>
      </c>
      <c r="F1549">
        <v>216</v>
      </c>
      <c r="G1549">
        <v>1239</v>
      </c>
      <c r="H1549" t="s">
        <v>11</v>
      </c>
      <c r="I1549">
        <f t="shared" si="24"/>
        <v>182</v>
      </c>
      <c r="J1549" t="str">
        <f>VLOOKUP(B1549,Лист4!B:M,6,1)</f>
        <v>Bacteria</v>
      </c>
      <c r="K1549" t="str">
        <f>VLOOKUP(B1549,Лист4!B:M,7,1)</f>
        <v xml:space="preserve"> Proteobacteria</v>
      </c>
      <c r="L1549" t="str">
        <f>VLOOKUP(B1549,Лист4!B:M,8,1)</f>
        <v xml:space="preserve"> Gammaproteobacteria</v>
      </c>
      <c r="M1549" t="str">
        <f>VLOOKUP(B1549,Лист4!B:M,9,1)</f>
        <v xml:space="preserve"> Enterobacteriales</v>
      </c>
      <c r="N1549" t="str">
        <f>VLOOKUP(B1549,Лист4!B:M,10,1)</f>
        <v>Enterobacteriaceae</v>
      </c>
      <c r="O1549" t="str">
        <f>VLOOKUP(B1549,Лист4!B:M,11,1)</f>
        <v xml:space="preserve"> Escherichia.</v>
      </c>
      <c r="P1549">
        <f>VLOOKUP(B1549,Лист4!B:M,12,1)</f>
        <v>0</v>
      </c>
      <c r="Q1549">
        <f>VLOOKUP(B1549,Лист4!B:N,13,1)</f>
        <v>0</v>
      </c>
    </row>
    <row r="1550" spans="1:17" x14ac:dyDescent="0.25">
      <c r="A1550" t="s">
        <v>2064</v>
      </c>
      <c r="B1550" t="s">
        <v>2065</v>
      </c>
      <c r="C1550">
        <v>216</v>
      </c>
      <c r="D1550" t="s">
        <v>10</v>
      </c>
      <c r="E1550">
        <v>35</v>
      </c>
      <c r="F1550">
        <v>216</v>
      </c>
      <c r="G1550">
        <v>1239</v>
      </c>
      <c r="H1550" t="s">
        <v>11</v>
      </c>
      <c r="I1550">
        <f t="shared" si="24"/>
        <v>182</v>
      </c>
      <c r="J1550" t="str">
        <f>VLOOKUP(B1550,Лист4!B:M,6,1)</f>
        <v>Bacteria</v>
      </c>
      <c r="K1550" t="str">
        <f>VLOOKUP(B1550,Лист4!B:M,7,1)</f>
        <v xml:space="preserve"> Proteobacteria</v>
      </c>
      <c r="L1550" t="str">
        <f>VLOOKUP(B1550,Лист4!B:M,8,1)</f>
        <v xml:space="preserve"> Gammaproteobacteria</v>
      </c>
      <c r="M1550" t="str">
        <f>VLOOKUP(B1550,Лист4!B:M,9,1)</f>
        <v xml:space="preserve"> Enterobacteriales</v>
      </c>
      <c r="N1550" t="str">
        <f>VLOOKUP(B1550,Лист4!B:M,10,1)</f>
        <v>Enterobacteriaceae</v>
      </c>
      <c r="O1550" t="str">
        <f>VLOOKUP(B1550,Лист4!B:M,11,1)</f>
        <v xml:space="preserve"> Escherichia.</v>
      </c>
      <c r="P1550">
        <f>VLOOKUP(B1550,Лист4!B:M,12,1)</f>
        <v>0</v>
      </c>
      <c r="Q1550">
        <f>VLOOKUP(B1550,Лист4!B:N,13,1)</f>
        <v>0</v>
      </c>
    </row>
    <row r="1551" spans="1:17" x14ac:dyDescent="0.25">
      <c r="A1551" t="s">
        <v>2066</v>
      </c>
      <c r="B1551" t="s">
        <v>2067</v>
      </c>
      <c r="C1551">
        <v>216</v>
      </c>
      <c r="D1551" t="s">
        <v>10</v>
      </c>
      <c r="E1551">
        <v>35</v>
      </c>
      <c r="F1551">
        <v>216</v>
      </c>
      <c r="G1551">
        <v>1239</v>
      </c>
      <c r="H1551" t="s">
        <v>11</v>
      </c>
      <c r="I1551">
        <f t="shared" si="24"/>
        <v>182</v>
      </c>
      <c r="J1551" t="str">
        <f>VLOOKUP(B1551,Лист4!B:M,6,1)</f>
        <v>Bacteria</v>
      </c>
      <c r="K1551" t="str">
        <f>VLOOKUP(B1551,Лист4!B:M,7,1)</f>
        <v xml:space="preserve"> Proteobacteria</v>
      </c>
      <c r="L1551" t="str">
        <f>VLOOKUP(B1551,Лист4!B:M,8,1)</f>
        <v xml:space="preserve"> Gammaproteobacteria</v>
      </c>
      <c r="M1551" t="str">
        <f>VLOOKUP(B1551,Лист4!B:M,9,1)</f>
        <v xml:space="preserve"> Enterobacteriales</v>
      </c>
      <c r="N1551" t="str">
        <f>VLOOKUP(B1551,Лист4!B:M,10,1)</f>
        <v>Enterobacteriaceae</v>
      </c>
      <c r="O1551" t="str">
        <f>VLOOKUP(B1551,Лист4!B:M,11,1)</f>
        <v xml:space="preserve"> Escherichia.</v>
      </c>
      <c r="P1551">
        <f>VLOOKUP(B1551,Лист4!B:M,12,1)</f>
        <v>0</v>
      </c>
      <c r="Q1551">
        <f>VLOOKUP(B1551,Лист4!B:N,13,1)</f>
        <v>0</v>
      </c>
    </row>
    <row r="1552" spans="1:17" x14ac:dyDescent="0.25">
      <c r="A1552" t="s">
        <v>2068</v>
      </c>
      <c r="B1552" t="s">
        <v>2069</v>
      </c>
      <c r="C1552">
        <v>216</v>
      </c>
      <c r="D1552" t="s">
        <v>10</v>
      </c>
      <c r="E1552">
        <v>35</v>
      </c>
      <c r="F1552">
        <v>216</v>
      </c>
      <c r="G1552">
        <v>1239</v>
      </c>
      <c r="H1552" t="s">
        <v>11</v>
      </c>
      <c r="I1552">
        <f t="shared" si="24"/>
        <v>182</v>
      </c>
      <c r="J1552" t="str">
        <f>VLOOKUP(B1552,Лист4!B:M,6,1)</f>
        <v>Bacteria</v>
      </c>
      <c r="K1552" t="str">
        <f>VLOOKUP(B1552,Лист4!B:M,7,1)</f>
        <v xml:space="preserve"> Proteobacteria</v>
      </c>
      <c r="L1552" t="str">
        <f>VLOOKUP(B1552,Лист4!B:M,8,1)</f>
        <v xml:space="preserve"> Gammaproteobacteria</v>
      </c>
      <c r="M1552" t="str">
        <f>VLOOKUP(B1552,Лист4!B:M,9,1)</f>
        <v xml:space="preserve"> Enterobacteriales</v>
      </c>
      <c r="N1552" t="str">
        <f>VLOOKUP(B1552,Лист4!B:M,10,1)</f>
        <v>Enterobacteriaceae</v>
      </c>
      <c r="O1552" t="str">
        <f>VLOOKUP(B1552,Лист4!B:M,11,1)</f>
        <v xml:space="preserve"> Escherichia.</v>
      </c>
      <c r="P1552">
        <f>VLOOKUP(B1552,Лист4!B:M,12,1)</f>
        <v>0</v>
      </c>
      <c r="Q1552">
        <f>VLOOKUP(B1552,Лист4!B:N,13,1)</f>
        <v>0</v>
      </c>
    </row>
    <row r="1553" spans="1:17" x14ac:dyDescent="0.25">
      <c r="A1553" t="s">
        <v>2070</v>
      </c>
      <c r="B1553" t="s">
        <v>2071</v>
      </c>
      <c r="C1553">
        <v>216</v>
      </c>
      <c r="D1553" t="s">
        <v>10</v>
      </c>
      <c r="E1553">
        <v>35</v>
      </c>
      <c r="F1553">
        <v>216</v>
      </c>
      <c r="G1553">
        <v>1239</v>
      </c>
      <c r="H1553" t="s">
        <v>11</v>
      </c>
      <c r="I1553">
        <f t="shared" si="24"/>
        <v>182</v>
      </c>
      <c r="J1553" t="str">
        <f>VLOOKUP(B1553,Лист4!B:M,6,1)</f>
        <v>Bacteria</v>
      </c>
      <c r="K1553" t="str">
        <f>VLOOKUP(B1553,Лист4!B:M,7,1)</f>
        <v xml:space="preserve"> Proteobacteria</v>
      </c>
      <c r="L1553" t="str">
        <f>VLOOKUP(B1553,Лист4!B:M,8,1)</f>
        <v xml:space="preserve"> Gammaproteobacteria</v>
      </c>
      <c r="M1553" t="str">
        <f>VLOOKUP(B1553,Лист4!B:M,9,1)</f>
        <v xml:space="preserve"> Enterobacteriales</v>
      </c>
      <c r="N1553" t="str">
        <f>VLOOKUP(B1553,Лист4!B:M,10,1)</f>
        <v>Enterobacteriaceae</v>
      </c>
      <c r="O1553" t="str">
        <f>VLOOKUP(B1553,Лист4!B:M,11,1)</f>
        <v xml:space="preserve"> Escherichia.</v>
      </c>
      <c r="P1553">
        <f>VLOOKUP(B1553,Лист4!B:M,12,1)</f>
        <v>0</v>
      </c>
      <c r="Q1553">
        <f>VLOOKUP(B1553,Лист4!B:N,13,1)</f>
        <v>0</v>
      </c>
    </row>
    <row r="1554" spans="1:17" x14ac:dyDescent="0.25">
      <c r="A1554" t="s">
        <v>2072</v>
      </c>
      <c r="B1554" t="s">
        <v>2073</v>
      </c>
      <c r="C1554">
        <v>182</v>
      </c>
      <c r="D1554" t="s">
        <v>10</v>
      </c>
      <c r="E1554">
        <v>4</v>
      </c>
      <c r="F1554">
        <v>182</v>
      </c>
      <c r="G1554">
        <v>1239</v>
      </c>
      <c r="H1554" t="s">
        <v>11</v>
      </c>
      <c r="I1554">
        <f t="shared" si="24"/>
        <v>179</v>
      </c>
      <c r="J1554" t="str">
        <f>VLOOKUP(B1554,Лист4!B:M,6,1)</f>
        <v>Bacteria</v>
      </c>
      <c r="K1554" t="str">
        <f>VLOOKUP(B1554,Лист4!B:M,7,1)</f>
        <v xml:space="preserve"> Proteobacteria</v>
      </c>
      <c r="L1554" t="str">
        <f>VLOOKUP(B1554,Лист4!B:M,8,1)</f>
        <v xml:space="preserve"> Gammaproteobacteria</v>
      </c>
      <c r="M1554" t="str">
        <f>VLOOKUP(B1554,Лист4!B:M,9,1)</f>
        <v xml:space="preserve"> Enterobacteriales</v>
      </c>
      <c r="N1554" t="str">
        <f>VLOOKUP(B1554,Лист4!B:M,10,1)</f>
        <v>Enterobacteriaceae</v>
      </c>
      <c r="O1554" t="str">
        <f>VLOOKUP(B1554,Лист4!B:M,11,1)</f>
        <v xml:space="preserve"> Escherichia.</v>
      </c>
      <c r="P1554">
        <f>VLOOKUP(B1554,Лист4!B:M,12,1)</f>
        <v>0</v>
      </c>
      <c r="Q1554">
        <f>VLOOKUP(B1554,Лист4!B:N,13,1)</f>
        <v>0</v>
      </c>
    </row>
    <row r="1555" spans="1:17" x14ac:dyDescent="0.25">
      <c r="A1555" t="s">
        <v>2074</v>
      </c>
      <c r="B1555" t="s">
        <v>2075</v>
      </c>
      <c r="C1555">
        <v>216</v>
      </c>
      <c r="D1555" t="s">
        <v>10</v>
      </c>
      <c r="E1555">
        <v>35</v>
      </c>
      <c r="F1555">
        <v>216</v>
      </c>
      <c r="G1555">
        <v>1239</v>
      </c>
      <c r="H1555" t="s">
        <v>11</v>
      </c>
      <c r="I1555">
        <f t="shared" si="24"/>
        <v>182</v>
      </c>
      <c r="J1555" t="str">
        <f>VLOOKUP(B1555,Лист4!B:M,6,1)</f>
        <v>Bacteria</v>
      </c>
      <c r="K1555" t="str">
        <f>VLOOKUP(B1555,Лист4!B:M,7,1)</f>
        <v xml:space="preserve"> Proteobacteria</v>
      </c>
      <c r="L1555" t="str">
        <f>VLOOKUP(B1555,Лист4!B:M,8,1)</f>
        <v xml:space="preserve"> Gammaproteobacteria</v>
      </c>
      <c r="M1555" t="str">
        <f>VLOOKUP(B1555,Лист4!B:M,9,1)</f>
        <v xml:space="preserve"> Enterobacteriales</v>
      </c>
      <c r="N1555" t="str">
        <f>VLOOKUP(B1555,Лист4!B:M,10,1)</f>
        <v>Enterobacteriaceae</v>
      </c>
      <c r="O1555" t="str">
        <f>VLOOKUP(B1555,Лист4!B:M,11,1)</f>
        <v xml:space="preserve"> Escherichia.</v>
      </c>
      <c r="P1555">
        <f>VLOOKUP(B1555,Лист4!B:M,12,1)</f>
        <v>0</v>
      </c>
      <c r="Q1555">
        <f>VLOOKUP(B1555,Лист4!B:N,13,1)</f>
        <v>0</v>
      </c>
    </row>
    <row r="1556" spans="1:17" x14ac:dyDescent="0.25">
      <c r="A1556" t="s">
        <v>2076</v>
      </c>
      <c r="B1556" t="s">
        <v>2077</v>
      </c>
      <c r="C1556">
        <v>216</v>
      </c>
      <c r="D1556" t="s">
        <v>10</v>
      </c>
      <c r="E1556">
        <v>35</v>
      </c>
      <c r="F1556">
        <v>216</v>
      </c>
      <c r="G1556">
        <v>1239</v>
      </c>
      <c r="H1556" t="s">
        <v>11</v>
      </c>
      <c r="I1556">
        <f t="shared" si="24"/>
        <v>182</v>
      </c>
      <c r="J1556" t="str">
        <f>VLOOKUP(B1556,Лист4!B:M,6,1)</f>
        <v>Bacteria</v>
      </c>
      <c r="K1556" t="str">
        <f>VLOOKUP(B1556,Лист4!B:M,7,1)</f>
        <v xml:space="preserve"> Proteobacteria</v>
      </c>
      <c r="L1556" t="str">
        <f>VLOOKUP(B1556,Лист4!B:M,8,1)</f>
        <v xml:space="preserve"> Gammaproteobacteria</v>
      </c>
      <c r="M1556" t="str">
        <f>VLOOKUP(B1556,Лист4!B:M,9,1)</f>
        <v xml:space="preserve"> Enterobacteriales</v>
      </c>
      <c r="N1556" t="str">
        <f>VLOOKUP(B1556,Лист4!B:M,10,1)</f>
        <v>Enterobacteriaceae</v>
      </c>
      <c r="O1556" t="str">
        <f>VLOOKUP(B1556,Лист4!B:M,11,1)</f>
        <v xml:space="preserve"> Escherichia.</v>
      </c>
      <c r="P1556">
        <f>VLOOKUP(B1556,Лист4!B:M,12,1)</f>
        <v>0</v>
      </c>
      <c r="Q1556">
        <f>VLOOKUP(B1556,Лист4!B:N,13,1)</f>
        <v>0</v>
      </c>
    </row>
    <row r="1557" spans="1:17" x14ac:dyDescent="0.25">
      <c r="A1557" t="s">
        <v>2078</v>
      </c>
      <c r="B1557" t="s">
        <v>2079</v>
      </c>
      <c r="C1557">
        <v>216</v>
      </c>
      <c r="D1557" t="s">
        <v>10</v>
      </c>
      <c r="E1557">
        <v>35</v>
      </c>
      <c r="F1557">
        <v>216</v>
      </c>
      <c r="G1557">
        <v>1239</v>
      </c>
      <c r="H1557" t="s">
        <v>11</v>
      </c>
      <c r="I1557">
        <f t="shared" si="24"/>
        <v>182</v>
      </c>
      <c r="J1557" t="str">
        <f>VLOOKUP(B1557,Лист4!B:M,6,1)</f>
        <v>Bacteria</v>
      </c>
      <c r="K1557" t="str">
        <f>VLOOKUP(B1557,Лист4!B:M,7,1)</f>
        <v xml:space="preserve"> Proteobacteria</v>
      </c>
      <c r="L1557" t="str">
        <f>VLOOKUP(B1557,Лист4!B:M,8,1)</f>
        <v xml:space="preserve"> Gammaproteobacteria</v>
      </c>
      <c r="M1557" t="str">
        <f>VLOOKUP(B1557,Лист4!B:M,9,1)</f>
        <v xml:space="preserve"> Enterobacteriales</v>
      </c>
      <c r="N1557" t="str">
        <f>VLOOKUP(B1557,Лист4!B:M,10,1)</f>
        <v>Enterobacteriaceae</v>
      </c>
      <c r="O1557" t="str">
        <f>VLOOKUP(B1557,Лист4!B:M,11,1)</f>
        <v xml:space="preserve"> Escherichia.</v>
      </c>
      <c r="P1557">
        <f>VLOOKUP(B1557,Лист4!B:M,12,1)</f>
        <v>0</v>
      </c>
      <c r="Q1557">
        <f>VLOOKUP(B1557,Лист4!B:N,13,1)</f>
        <v>0</v>
      </c>
    </row>
    <row r="1558" spans="1:17" x14ac:dyDescent="0.25">
      <c r="A1558" t="s">
        <v>2080</v>
      </c>
      <c r="B1558" t="s">
        <v>2081</v>
      </c>
      <c r="C1558">
        <v>216</v>
      </c>
      <c r="D1558" t="s">
        <v>10</v>
      </c>
      <c r="E1558">
        <v>35</v>
      </c>
      <c r="F1558">
        <v>216</v>
      </c>
      <c r="G1558">
        <v>1239</v>
      </c>
      <c r="H1558" t="s">
        <v>11</v>
      </c>
      <c r="I1558">
        <f t="shared" si="24"/>
        <v>182</v>
      </c>
      <c r="J1558" t="str">
        <f>VLOOKUP(B1558,Лист4!B:M,6,1)</f>
        <v>Bacteria</v>
      </c>
      <c r="K1558" t="str">
        <f>VLOOKUP(B1558,Лист4!B:M,7,1)</f>
        <v xml:space="preserve"> Proteobacteria</v>
      </c>
      <c r="L1558" t="str">
        <f>VLOOKUP(B1558,Лист4!B:M,8,1)</f>
        <v xml:space="preserve"> Gammaproteobacteria</v>
      </c>
      <c r="M1558" t="str">
        <f>VLOOKUP(B1558,Лист4!B:M,9,1)</f>
        <v xml:space="preserve"> Enterobacteriales</v>
      </c>
      <c r="N1558" t="str">
        <f>VLOOKUP(B1558,Лист4!B:M,10,1)</f>
        <v>Enterobacteriaceae</v>
      </c>
      <c r="O1558" t="str">
        <f>VLOOKUP(B1558,Лист4!B:M,11,1)</f>
        <v xml:space="preserve"> Escherichia.</v>
      </c>
      <c r="P1558">
        <f>VLOOKUP(B1558,Лист4!B:M,12,1)</f>
        <v>0</v>
      </c>
      <c r="Q1558">
        <f>VLOOKUP(B1558,Лист4!B:N,13,1)</f>
        <v>0</v>
      </c>
    </row>
    <row r="1559" spans="1:17" x14ac:dyDescent="0.25">
      <c r="A1559" t="s">
        <v>2082</v>
      </c>
      <c r="B1559" t="s">
        <v>2083</v>
      </c>
      <c r="C1559">
        <v>216</v>
      </c>
      <c r="D1559" t="s">
        <v>10</v>
      </c>
      <c r="E1559">
        <v>35</v>
      </c>
      <c r="F1559">
        <v>216</v>
      </c>
      <c r="G1559">
        <v>1239</v>
      </c>
      <c r="H1559" t="s">
        <v>11</v>
      </c>
      <c r="I1559">
        <f t="shared" si="24"/>
        <v>182</v>
      </c>
      <c r="J1559" t="str">
        <f>VLOOKUP(B1559,Лист4!B:M,6,1)</f>
        <v>Bacteria</v>
      </c>
      <c r="K1559" t="str">
        <f>VLOOKUP(B1559,Лист4!B:M,7,1)</f>
        <v xml:space="preserve"> Proteobacteria</v>
      </c>
      <c r="L1559" t="str">
        <f>VLOOKUP(B1559,Лист4!B:M,8,1)</f>
        <v xml:space="preserve"> Gammaproteobacteria</v>
      </c>
      <c r="M1559" t="str">
        <f>VLOOKUP(B1559,Лист4!B:M,9,1)</f>
        <v xml:space="preserve"> Enterobacteriales</v>
      </c>
      <c r="N1559" t="str">
        <f>VLOOKUP(B1559,Лист4!B:M,10,1)</f>
        <v>Enterobacteriaceae</v>
      </c>
      <c r="O1559" t="str">
        <f>VLOOKUP(B1559,Лист4!B:M,11,1)</f>
        <v xml:space="preserve"> Escherichia.</v>
      </c>
      <c r="P1559">
        <f>VLOOKUP(B1559,Лист4!B:M,12,1)</f>
        <v>0</v>
      </c>
      <c r="Q1559">
        <f>VLOOKUP(B1559,Лист4!B:N,13,1)</f>
        <v>0</v>
      </c>
    </row>
    <row r="1560" spans="1:17" x14ac:dyDescent="0.25">
      <c r="A1560" t="s">
        <v>2084</v>
      </c>
      <c r="B1560" t="s">
        <v>2085</v>
      </c>
      <c r="C1560">
        <v>216</v>
      </c>
      <c r="D1560" t="s">
        <v>10</v>
      </c>
      <c r="E1560">
        <v>35</v>
      </c>
      <c r="F1560">
        <v>216</v>
      </c>
      <c r="G1560">
        <v>1239</v>
      </c>
      <c r="H1560" t="s">
        <v>11</v>
      </c>
      <c r="I1560">
        <f t="shared" si="24"/>
        <v>182</v>
      </c>
      <c r="J1560" t="str">
        <f>VLOOKUP(B1560,Лист4!B:M,6,1)</f>
        <v>Bacteria</v>
      </c>
      <c r="K1560" t="str">
        <f>VLOOKUP(B1560,Лист4!B:M,7,1)</f>
        <v xml:space="preserve"> Proteobacteria</v>
      </c>
      <c r="L1560" t="str">
        <f>VLOOKUP(B1560,Лист4!B:M,8,1)</f>
        <v xml:space="preserve"> Gammaproteobacteria</v>
      </c>
      <c r="M1560" t="str">
        <f>VLOOKUP(B1560,Лист4!B:M,9,1)</f>
        <v xml:space="preserve"> Enterobacteriales</v>
      </c>
      <c r="N1560" t="str">
        <f>VLOOKUP(B1560,Лист4!B:M,10,1)</f>
        <v>Enterobacteriaceae</v>
      </c>
      <c r="O1560" t="str">
        <f>VLOOKUP(B1560,Лист4!B:M,11,1)</f>
        <v xml:space="preserve"> Escherichia.</v>
      </c>
      <c r="P1560">
        <f>VLOOKUP(B1560,Лист4!B:M,12,1)</f>
        <v>0</v>
      </c>
      <c r="Q1560">
        <f>VLOOKUP(B1560,Лист4!B:N,13,1)</f>
        <v>0</v>
      </c>
    </row>
    <row r="1561" spans="1:17" x14ac:dyDescent="0.25">
      <c r="A1561" t="s">
        <v>2086</v>
      </c>
      <c r="B1561" t="s">
        <v>2087</v>
      </c>
      <c r="C1561">
        <v>216</v>
      </c>
      <c r="D1561" t="s">
        <v>10</v>
      </c>
      <c r="E1561">
        <v>35</v>
      </c>
      <c r="F1561">
        <v>216</v>
      </c>
      <c r="G1561">
        <v>1239</v>
      </c>
      <c r="H1561" t="s">
        <v>11</v>
      </c>
      <c r="I1561">
        <f t="shared" si="24"/>
        <v>182</v>
      </c>
      <c r="J1561" t="str">
        <f>VLOOKUP(B1561,Лист4!B:M,6,1)</f>
        <v>Bacteria</v>
      </c>
      <c r="K1561" t="str">
        <f>VLOOKUP(B1561,Лист4!B:M,7,1)</f>
        <v xml:space="preserve"> Proteobacteria</v>
      </c>
      <c r="L1561" t="str">
        <f>VLOOKUP(B1561,Лист4!B:M,8,1)</f>
        <v xml:space="preserve"> Gammaproteobacteria</v>
      </c>
      <c r="M1561" t="str">
        <f>VLOOKUP(B1561,Лист4!B:M,9,1)</f>
        <v xml:space="preserve"> Enterobacteriales</v>
      </c>
      <c r="N1561" t="str">
        <f>VLOOKUP(B1561,Лист4!B:M,10,1)</f>
        <v>Enterobacteriaceae</v>
      </c>
      <c r="O1561" t="str">
        <f>VLOOKUP(B1561,Лист4!B:M,11,1)</f>
        <v xml:space="preserve"> Escherichia.</v>
      </c>
      <c r="P1561">
        <f>VLOOKUP(B1561,Лист4!B:M,12,1)</f>
        <v>0</v>
      </c>
      <c r="Q1561">
        <f>VLOOKUP(B1561,Лист4!B:N,13,1)</f>
        <v>0</v>
      </c>
    </row>
    <row r="1562" spans="1:17" x14ac:dyDescent="0.25">
      <c r="A1562" t="s">
        <v>2088</v>
      </c>
      <c r="B1562" t="s">
        <v>2089</v>
      </c>
      <c r="C1562">
        <v>216</v>
      </c>
      <c r="D1562" t="s">
        <v>10</v>
      </c>
      <c r="E1562">
        <v>35</v>
      </c>
      <c r="F1562">
        <v>216</v>
      </c>
      <c r="G1562">
        <v>1239</v>
      </c>
      <c r="H1562" t="s">
        <v>11</v>
      </c>
      <c r="I1562">
        <f t="shared" si="24"/>
        <v>182</v>
      </c>
      <c r="J1562" t="str">
        <f>VLOOKUP(B1562,Лист4!B:M,6,1)</f>
        <v>Bacteria</v>
      </c>
      <c r="K1562" t="str">
        <f>VLOOKUP(B1562,Лист4!B:M,7,1)</f>
        <v xml:space="preserve"> Proteobacteria</v>
      </c>
      <c r="L1562" t="str">
        <f>VLOOKUP(B1562,Лист4!B:M,8,1)</f>
        <v xml:space="preserve"> Gammaproteobacteria</v>
      </c>
      <c r="M1562" t="str">
        <f>VLOOKUP(B1562,Лист4!B:M,9,1)</f>
        <v xml:space="preserve"> Enterobacteriales</v>
      </c>
      <c r="N1562" t="str">
        <f>VLOOKUP(B1562,Лист4!B:M,10,1)</f>
        <v>Enterobacteriaceae</v>
      </c>
      <c r="O1562" t="str">
        <f>VLOOKUP(B1562,Лист4!B:M,11,1)</f>
        <v xml:space="preserve"> Escherichia.</v>
      </c>
      <c r="P1562">
        <f>VLOOKUP(B1562,Лист4!B:M,12,1)</f>
        <v>0</v>
      </c>
      <c r="Q1562">
        <f>VLOOKUP(B1562,Лист4!B:N,13,1)</f>
        <v>0</v>
      </c>
    </row>
    <row r="1563" spans="1:17" x14ac:dyDescent="0.25">
      <c r="A1563" t="s">
        <v>2090</v>
      </c>
      <c r="B1563" t="s">
        <v>2091</v>
      </c>
      <c r="C1563">
        <v>216</v>
      </c>
      <c r="D1563" t="s">
        <v>10</v>
      </c>
      <c r="E1563">
        <v>35</v>
      </c>
      <c r="F1563">
        <v>216</v>
      </c>
      <c r="G1563">
        <v>1239</v>
      </c>
      <c r="H1563" t="s">
        <v>11</v>
      </c>
      <c r="I1563">
        <f t="shared" si="24"/>
        <v>182</v>
      </c>
      <c r="J1563" t="str">
        <f>VLOOKUP(B1563,Лист4!B:M,6,1)</f>
        <v>Bacteria</v>
      </c>
      <c r="K1563" t="str">
        <f>VLOOKUP(B1563,Лист4!B:M,7,1)</f>
        <v xml:space="preserve"> Proteobacteria</v>
      </c>
      <c r="L1563" t="str">
        <f>VLOOKUP(B1563,Лист4!B:M,8,1)</f>
        <v xml:space="preserve"> Gammaproteobacteria</v>
      </c>
      <c r="M1563" t="str">
        <f>VLOOKUP(B1563,Лист4!B:M,9,1)</f>
        <v xml:space="preserve"> Enterobacteriales</v>
      </c>
      <c r="N1563" t="str">
        <f>VLOOKUP(B1563,Лист4!B:M,10,1)</f>
        <v>Enterobacteriaceae</v>
      </c>
      <c r="O1563" t="str">
        <f>VLOOKUP(B1563,Лист4!B:M,11,1)</f>
        <v xml:space="preserve"> Escherichia.</v>
      </c>
      <c r="P1563">
        <f>VLOOKUP(B1563,Лист4!B:M,12,1)</f>
        <v>0</v>
      </c>
      <c r="Q1563">
        <f>VLOOKUP(B1563,Лист4!B:N,13,1)</f>
        <v>0</v>
      </c>
    </row>
    <row r="1564" spans="1:17" x14ac:dyDescent="0.25">
      <c r="A1564" t="s">
        <v>2092</v>
      </c>
      <c r="B1564" t="s">
        <v>2093</v>
      </c>
      <c r="C1564">
        <v>216</v>
      </c>
      <c r="D1564" t="s">
        <v>10</v>
      </c>
      <c r="E1564">
        <v>35</v>
      </c>
      <c r="F1564">
        <v>216</v>
      </c>
      <c r="G1564">
        <v>1239</v>
      </c>
      <c r="H1564" t="s">
        <v>11</v>
      </c>
      <c r="I1564">
        <f t="shared" si="24"/>
        <v>182</v>
      </c>
      <c r="J1564" t="str">
        <f>VLOOKUP(B1564,Лист4!B:M,6,1)</f>
        <v>Bacteria</v>
      </c>
      <c r="K1564" t="str">
        <f>VLOOKUP(B1564,Лист4!B:M,7,1)</f>
        <v xml:space="preserve"> Proteobacteria</v>
      </c>
      <c r="L1564" t="str">
        <f>VLOOKUP(B1564,Лист4!B:M,8,1)</f>
        <v xml:space="preserve"> Gammaproteobacteria</v>
      </c>
      <c r="M1564" t="str">
        <f>VLOOKUP(B1564,Лист4!B:M,9,1)</f>
        <v xml:space="preserve"> Enterobacteriales</v>
      </c>
      <c r="N1564" t="str">
        <f>VLOOKUP(B1564,Лист4!B:M,10,1)</f>
        <v>Enterobacteriaceae</v>
      </c>
      <c r="O1564" t="str">
        <f>VLOOKUP(B1564,Лист4!B:M,11,1)</f>
        <v xml:space="preserve"> Escherichia.</v>
      </c>
      <c r="P1564">
        <f>VLOOKUP(B1564,Лист4!B:M,12,1)</f>
        <v>0</v>
      </c>
      <c r="Q1564">
        <f>VLOOKUP(B1564,Лист4!B:N,13,1)</f>
        <v>0</v>
      </c>
    </row>
    <row r="1565" spans="1:17" x14ac:dyDescent="0.25">
      <c r="A1565" t="s">
        <v>2094</v>
      </c>
      <c r="B1565" t="s">
        <v>2095</v>
      </c>
      <c r="C1565">
        <v>216</v>
      </c>
      <c r="D1565" t="s">
        <v>10</v>
      </c>
      <c r="E1565">
        <v>35</v>
      </c>
      <c r="F1565">
        <v>216</v>
      </c>
      <c r="G1565">
        <v>1239</v>
      </c>
      <c r="H1565" t="s">
        <v>11</v>
      </c>
      <c r="I1565">
        <f t="shared" si="24"/>
        <v>182</v>
      </c>
      <c r="J1565" t="str">
        <f>VLOOKUP(B1565,Лист4!B:M,6,1)</f>
        <v>Bacteria</v>
      </c>
      <c r="K1565" t="str">
        <f>VLOOKUP(B1565,Лист4!B:M,7,1)</f>
        <v xml:space="preserve"> Proteobacteria</v>
      </c>
      <c r="L1565" t="str">
        <f>VLOOKUP(B1565,Лист4!B:M,8,1)</f>
        <v xml:space="preserve"> Gammaproteobacteria</v>
      </c>
      <c r="M1565" t="str">
        <f>VLOOKUP(B1565,Лист4!B:M,9,1)</f>
        <v xml:space="preserve"> Enterobacteriales</v>
      </c>
      <c r="N1565" t="str">
        <f>VLOOKUP(B1565,Лист4!B:M,10,1)</f>
        <v>Enterobacteriaceae</v>
      </c>
      <c r="O1565" t="str">
        <f>VLOOKUP(B1565,Лист4!B:M,11,1)</f>
        <v xml:space="preserve"> Escherichia.</v>
      </c>
      <c r="P1565">
        <f>VLOOKUP(B1565,Лист4!B:M,12,1)</f>
        <v>0</v>
      </c>
      <c r="Q1565">
        <f>VLOOKUP(B1565,Лист4!B:N,13,1)</f>
        <v>0</v>
      </c>
    </row>
    <row r="1566" spans="1:17" x14ac:dyDescent="0.25">
      <c r="A1566" t="s">
        <v>2096</v>
      </c>
      <c r="B1566" t="s">
        <v>2097</v>
      </c>
      <c r="C1566">
        <v>216</v>
      </c>
      <c r="D1566" t="s">
        <v>10</v>
      </c>
      <c r="E1566">
        <v>35</v>
      </c>
      <c r="F1566">
        <v>216</v>
      </c>
      <c r="G1566">
        <v>1239</v>
      </c>
      <c r="H1566" t="s">
        <v>11</v>
      </c>
      <c r="I1566">
        <f t="shared" si="24"/>
        <v>182</v>
      </c>
      <c r="J1566" t="str">
        <f>VLOOKUP(B1566,Лист4!B:M,6,1)</f>
        <v>Bacteria</v>
      </c>
      <c r="K1566" t="str">
        <f>VLOOKUP(B1566,Лист4!B:M,7,1)</f>
        <v xml:space="preserve"> Proteobacteria</v>
      </c>
      <c r="L1566" t="str">
        <f>VLOOKUP(B1566,Лист4!B:M,8,1)</f>
        <v xml:space="preserve"> Gammaproteobacteria</v>
      </c>
      <c r="M1566" t="str">
        <f>VLOOKUP(B1566,Лист4!B:M,9,1)</f>
        <v xml:space="preserve"> Enterobacteriales</v>
      </c>
      <c r="N1566" t="str">
        <f>VLOOKUP(B1566,Лист4!B:M,10,1)</f>
        <v>Enterobacteriaceae</v>
      </c>
      <c r="O1566" t="str">
        <f>VLOOKUP(B1566,Лист4!B:M,11,1)</f>
        <v xml:space="preserve"> Escherichia.</v>
      </c>
      <c r="P1566">
        <f>VLOOKUP(B1566,Лист4!B:M,12,1)</f>
        <v>0</v>
      </c>
      <c r="Q1566">
        <f>VLOOKUP(B1566,Лист4!B:N,13,1)</f>
        <v>0</v>
      </c>
    </row>
    <row r="1567" spans="1:17" x14ac:dyDescent="0.25">
      <c r="A1567" t="s">
        <v>2098</v>
      </c>
      <c r="B1567" t="s">
        <v>2099</v>
      </c>
      <c r="C1567">
        <v>216</v>
      </c>
      <c r="D1567" t="s">
        <v>10</v>
      </c>
      <c r="E1567">
        <v>35</v>
      </c>
      <c r="F1567">
        <v>216</v>
      </c>
      <c r="G1567">
        <v>1239</v>
      </c>
      <c r="H1567" t="s">
        <v>11</v>
      </c>
      <c r="I1567">
        <f t="shared" si="24"/>
        <v>182</v>
      </c>
      <c r="J1567" t="str">
        <f>VLOOKUP(B1567,Лист4!B:M,6,1)</f>
        <v>Bacteria</v>
      </c>
      <c r="K1567" t="str">
        <f>VLOOKUP(B1567,Лист4!B:M,7,1)</f>
        <v xml:space="preserve"> Proteobacteria</v>
      </c>
      <c r="L1567" t="str">
        <f>VLOOKUP(B1567,Лист4!B:M,8,1)</f>
        <v xml:space="preserve"> Gammaproteobacteria</v>
      </c>
      <c r="M1567" t="str">
        <f>VLOOKUP(B1567,Лист4!B:M,9,1)</f>
        <v xml:space="preserve"> Enterobacteriales</v>
      </c>
      <c r="N1567" t="str">
        <f>VLOOKUP(B1567,Лист4!B:M,10,1)</f>
        <v>Enterobacteriaceae</v>
      </c>
      <c r="O1567" t="str">
        <f>VLOOKUP(B1567,Лист4!B:M,11,1)</f>
        <v xml:space="preserve"> Escherichia.</v>
      </c>
      <c r="P1567">
        <f>VLOOKUP(B1567,Лист4!B:M,12,1)</f>
        <v>0</v>
      </c>
      <c r="Q1567">
        <f>VLOOKUP(B1567,Лист4!B:N,13,1)</f>
        <v>0</v>
      </c>
    </row>
    <row r="1568" spans="1:17" x14ac:dyDescent="0.25">
      <c r="A1568" t="s">
        <v>2100</v>
      </c>
      <c r="B1568" t="s">
        <v>2101</v>
      </c>
      <c r="C1568">
        <v>216</v>
      </c>
      <c r="D1568" t="s">
        <v>10</v>
      </c>
      <c r="E1568">
        <v>35</v>
      </c>
      <c r="F1568">
        <v>216</v>
      </c>
      <c r="G1568">
        <v>1239</v>
      </c>
      <c r="H1568" t="s">
        <v>11</v>
      </c>
      <c r="I1568">
        <f t="shared" si="24"/>
        <v>182</v>
      </c>
      <c r="J1568" t="str">
        <f>VLOOKUP(B1568,Лист4!B:M,6,1)</f>
        <v>Bacteria</v>
      </c>
      <c r="K1568" t="str">
        <f>VLOOKUP(B1568,Лист4!B:M,7,1)</f>
        <v xml:space="preserve"> Proteobacteria</v>
      </c>
      <c r="L1568" t="str">
        <f>VLOOKUP(B1568,Лист4!B:M,8,1)</f>
        <v xml:space="preserve"> Gammaproteobacteria</v>
      </c>
      <c r="M1568" t="str">
        <f>VLOOKUP(B1568,Лист4!B:M,9,1)</f>
        <v xml:space="preserve"> Enterobacteriales</v>
      </c>
      <c r="N1568" t="str">
        <f>VLOOKUP(B1568,Лист4!B:M,10,1)</f>
        <v>Enterobacteriaceae</v>
      </c>
      <c r="O1568" t="str">
        <f>VLOOKUP(B1568,Лист4!B:M,11,1)</f>
        <v xml:space="preserve"> Escherichia.</v>
      </c>
      <c r="P1568">
        <f>VLOOKUP(B1568,Лист4!B:M,12,1)</f>
        <v>0</v>
      </c>
      <c r="Q1568">
        <f>VLOOKUP(B1568,Лист4!B:N,13,1)</f>
        <v>0</v>
      </c>
    </row>
    <row r="1569" spans="1:17" x14ac:dyDescent="0.25">
      <c r="A1569" t="s">
        <v>2102</v>
      </c>
      <c r="B1569" t="s">
        <v>2103</v>
      </c>
      <c r="C1569">
        <v>216</v>
      </c>
      <c r="D1569" t="s">
        <v>10</v>
      </c>
      <c r="E1569">
        <v>35</v>
      </c>
      <c r="F1569">
        <v>216</v>
      </c>
      <c r="G1569">
        <v>1239</v>
      </c>
      <c r="H1569" t="s">
        <v>11</v>
      </c>
      <c r="I1569">
        <f t="shared" si="24"/>
        <v>182</v>
      </c>
      <c r="J1569" t="str">
        <f>VLOOKUP(B1569,Лист4!B:M,6,1)</f>
        <v>Bacteria</v>
      </c>
      <c r="K1569" t="str">
        <f>VLOOKUP(B1569,Лист4!B:M,7,1)</f>
        <v xml:space="preserve"> Proteobacteria</v>
      </c>
      <c r="L1569" t="str">
        <f>VLOOKUP(B1569,Лист4!B:M,8,1)</f>
        <v xml:space="preserve"> Gammaproteobacteria</v>
      </c>
      <c r="M1569" t="str">
        <f>VLOOKUP(B1569,Лист4!B:M,9,1)</f>
        <v xml:space="preserve"> Enterobacteriales</v>
      </c>
      <c r="N1569" t="str">
        <f>VLOOKUP(B1569,Лист4!B:M,10,1)</f>
        <v>Enterobacteriaceae</v>
      </c>
      <c r="O1569" t="str">
        <f>VLOOKUP(B1569,Лист4!B:M,11,1)</f>
        <v xml:space="preserve"> Escherichia.</v>
      </c>
      <c r="P1569">
        <f>VLOOKUP(B1569,Лист4!B:M,12,1)</f>
        <v>0</v>
      </c>
      <c r="Q1569">
        <f>VLOOKUP(B1569,Лист4!B:N,13,1)</f>
        <v>0</v>
      </c>
    </row>
    <row r="1570" spans="1:17" x14ac:dyDescent="0.25">
      <c r="A1570" t="s">
        <v>2104</v>
      </c>
      <c r="B1570" t="s">
        <v>2105</v>
      </c>
      <c r="C1570">
        <v>216</v>
      </c>
      <c r="D1570" t="s">
        <v>10</v>
      </c>
      <c r="E1570">
        <v>35</v>
      </c>
      <c r="F1570">
        <v>216</v>
      </c>
      <c r="G1570">
        <v>1239</v>
      </c>
      <c r="H1570" t="s">
        <v>11</v>
      </c>
      <c r="I1570">
        <f t="shared" si="24"/>
        <v>182</v>
      </c>
      <c r="J1570" t="str">
        <f>VLOOKUP(B1570,Лист4!B:M,6,1)</f>
        <v>Bacteria</v>
      </c>
      <c r="K1570" t="str">
        <f>VLOOKUP(B1570,Лист4!B:M,7,1)</f>
        <v xml:space="preserve"> Proteobacteria</v>
      </c>
      <c r="L1570" t="str">
        <f>VLOOKUP(B1570,Лист4!B:M,8,1)</f>
        <v xml:space="preserve"> Gammaproteobacteria</v>
      </c>
      <c r="M1570" t="str">
        <f>VLOOKUP(B1570,Лист4!B:M,9,1)</f>
        <v xml:space="preserve"> Enterobacteriales</v>
      </c>
      <c r="N1570" t="str">
        <f>VLOOKUP(B1570,Лист4!B:M,10,1)</f>
        <v>Enterobacteriaceae</v>
      </c>
      <c r="O1570" t="str">
        <f>VLOOKUP(B1570,Лист4!B:M,11,1)</f>
        <v xml:space="preserve"> Escherichia.</v>
      </c>
      <c r="P1570">
        <f>VLOOKUP(B1570,Лист4!B:M,12,1)</f>
        <v>0</v>
      </c>
      <c r="Q1570">
        <f>VLOOKUP(B1570,Лист4!B:N,13,1)</f>
        <v>0</v>
      </c>
    </row>
    <row r="1571" spans="1:17" x14ac:dyDescent="0.25">
      <c r="A1571" t="s">
        <v>2106</v>
      </c>
      <c r="B1571" t="s">
        <v>2107</v>
      </c>
      <c r="C1571">
        <v>216</v>
      </c>
      <c r="D1571" t="s">
        <v>10</v>
      </c>
      <c r="E1571">
        <v>35</v>
      </c>
      <c r="F1571">
        <v>216</v>
      </c>
      <c r="G1571">
        <v>1239</v>
      </c>
      <c r="H1571" t="s">
        <v>11</v>
      </c>
      <c r="I1571">
        <f t="shared" si="24"/>
        <v>182</v>
      </c>
      <c r="J1571" t="str">
        <f>VLOOKUP(B1571,Лист4!B:M,6,1)</f>
        <v>Bacteria</v>
      </c>
      <c r="K1571" t="str">
        <f>VLOOKUP(B1571,Лист4!B:M,7,1)</f>
        <v xml:space="preserve"> Proteobacteria</v>
      </c>
      <c r="L1571" t="str">
        <f>VLOOKUP(B1571,Лист4!B:M,8,1)</f>
        <v xml:space="preserve"> Gammaproteobacteria</v>
      </c>
      <c r="M1571" t="str">
        <f>VLOOKUP(B1571,Лист4!B:M,9,1)</f>
        <v xml:space="preserve"> Enterobacteriales</v>
      </c>
      <c r="N1571" t="str">
        <f>VLOOKUP(B1571,Лист4!B:M,10,1)</f>
        <v>Enterobacteriaceae</v>
      </c>
      <c r="O1571" t="str">
        <f>VLOOKUP(B1571,Лист4!B:M,11,1)</f>
        <v xml:space="preserve"> Escherichia.</v>
      </c>
      <c r="P1571">
        <f>VLOOKUP(B1571,Лист4!B:M,12,1)</f>
        <v>0</v>
      </c>
      <c r="Q1571">
        <f>VLOOKUP(B1571,Лист4!B:N,13,1)</f>
        <v>0</v>
      </c>
    </row>
    <row r="1572" spans="1:17" x14ac:dyDescent="0.25">
      <c r="A1572" t="s">
        <v>2108</v>
      </c>
      <c r="B1572" t="s">
        <v>2109</v>
      </c>
      <c r="C1572">
        <v>216</v>
      </c>
      <c r="D1572" t="s">
        <v>10</v>
      </c>
      <c r="E1572">
        <v>35</v>
      </c>
      <c r="F1572">
        <v>216</v>
      </c>
      <c r="G1572">
        <v>1239</v>
      </c>
      <c r="H1572" t="s">
        <v>11</v>
      </c>
      <c r="I1572">
        <f t="shared" si="24"/>
        <v>182</v>
      </c>
      <c r="J1572" t="str">
        <f>VLOOKUP(B1572,Лист4!B:M,6,1)</f>
        <v>Bacteria</v>
      </c>
      <c r="K1572" t="str">
        <f>VLOOKUP(B1572,Лист4!B:M,7,1)</f>
        <v xml:space="preserve"> Proteobacteria</v>
      </c>
      <c r="L1572" t="str">
        <f>VLOOKUP(B1572,Лист4!B:M,8,1)</f>
        <v xml:space="preserve"> Gammaproteobacteria</v>
      </c>
      <c r="M1572" t="str">
        <f>VLOOKUP(B1572,Лист4!B:M,9,1)</f>
        <v xml:space="preserve"> Enterobacteriales</v>
      </c>
      <c r="N1572" t="str">
        <f>VLOOKUP(B1572,Лист4!B:M,10,1)</f>
        <v>Enterobacteriaceae</v>
      </c>
      <c r="O1572" t="str">
        <f>VLOOKUP(B1572,Лист4!B:M,11,1)</f>
        <v xml:space="preserve"> Escherichia.</v>
      </c>
      <c r="P1572">
        <f>VLOOKUP(B1572,Лист4!B:M,12,1)</f>
        <v>0</v>
      </c>
      <c r="Q1572">
        <f>VLOOKUP(B1572,Лист4!B:N,13,1)</f>
        <v>0</v>
      </c>
    </row>
    <row r="1573" spans="1:17" x14ac:dyDescent="0.25">
      <c r="A1573" t="s">
        <v>2110</v>
      </c>
      <c r="B1573" t="s">
        <v>2111</v>
      </c>
      <c r="C1573">
        <v>216</v>
      </c>
      <c r="D1573" t="s">
        <v>10</v>
      </c>
      <c r="E1573">
        <v>35</v>
      </c>
      <c r="F1573">
        <v>216</v>
      </c>
      <c r="G1573">
        <v>1239</v>
      </c>
      <c r="H1573" t="s">
        <v>11</v>
      </c>
      <c r="I1573">
        <f t="shared" si="24"/>
        <v>182</v>
      </c>
      <c r="J1573" t="str">
        <f>VLOOKUP(B1573,Лист4!B:M,6,1)</f>
        <v>Bacteria</v>
      </c>
      <c r="K1573" t="str">
        <f>VLOOKUP(B1573,Лист4!B:M,7,1)</f>
        <v xml:space="preserve"> Proteobacteria</v>
      </c>
      <c r="L1573" t="str">
        <f>VLOOKUP(B1573,Лист4!B:M,8,1)</f>
        <v xml:space="preserve"> Gammaproteobacteria</v>
      </c>
      <c r="M1573" t="str">
        <f>VLOOKUP(B1573,Лист4!B:M,9,1)</f>
        <v xml:space="preserve"> Enterobacteriales</v>
      </c>
      <c r="N1573" t="str">
        <f>VLOOKUP(B1573,Лист4!B:M,10,1)</f>
        <v>Enterobacteriaceae</v>
      </c>
      <c r="O1573" t="str">
        <f>VLOOKUP(B1573,Лист4!B:M,11,1)</f>
        <v xml:space="preserve"> Escherichia.</v>
      </c>
      <c r="P1573">
        <f>VLOOKUP(B1573,Лист4!B:M,12,1)</f>
        <v>0</v>
      </c>
      <c r="Q1573">
        <f>VLOOKUP(B1573,Лист4!B:N,13,1)</f>
        <v>0</v>
      </c>
    </row>
    <row r="1574" spans="1:17" x14ac:dyDescent="0.25">
      <c r="A1574" t="s">
        <v>2112</v>
      </c>
      <c r="B1574" t="s">
        <v>2113</v>
      </c>
      <c r="C1574">
        <v>216</v>
      </c>
      <c r="D1574" t="s">
        <v>10</v>
      </c>
      <c r="E1574">
        <v>35</v>
      </c>
      <c r="F1574">
        <v>216</v>
      </c>
      <c r="G1574">
        <v>1239</v>
      </c>
      <c r="H1574" t="s">
        <v>11</v>
      </c>
      <c r="I1574">
        <f t="shared" si="24"/>
        <v>182</v>
      </c>
      <c r="J1574" t="str">
        <f>VLOOKUP(B1574,Лист4!B:M,6,1)</f>
        <v>Bacteria</v>
      </c>
      <c r="K1574" t="str">
        <f>VLOOKUP(B1574,Лист4!B:M,7,1)</f>
        <v xml:space="preserve"> Proteobacteria</v>
      </c>
      <c r="L1574" t="str">
        <f>VLOOKUP(B1574,Лист4!B:M,8,1)</f>
        <v xml:space="preserve"> Gammaproteobacteria</v>
      </c>
      <c r="M1574" t="str">
        <f>VLOOKUP(B1574,Лист4!B:M,9,1)</f>
        <v xml:space="preserve"> Enterobacteriales</v>
      </c>
      <c r="N1574" t="str">
        <f>VLOOKUP(B1574,Лист4!B:M,10,1)</f>
        <v>Enterobacteriaceae</v>
      </c>
      <c r="O1574" t="str">
        <f>VLOOKUP(B1574,Лист4!B:M,11,1)</f>
        <v xml:space="preserve"> Escherichia.</v>
      </c>
      <c r="P1574">
        <f>VLOOKUP(B1574,Лист4!B:M,12,1)</f>
        <v>0</v>
      </c>
      <c r="Q1574">
        <f>VLOOKUP(B1574,Лист4!B:N,13,1)</f>
        <v>0</v>
      </c>
    </row>
    <row r="1575" spans="1:17" x14ac:dyDescent="0.25">
      <c r="A1575" t="s">
        <v>2114</v>
      </c>
      <c r="B1575" t="s">
        <v>2115</v>
      </c>
      <c r="C1575">
        <v>216</v>
      </c>
      <c r="D1575" t="s">
        <v>10</v>
      </c>
      <c r="E1575">
        <v>35</v>
      </c>
      <c r="F1575">
        <v>216</v>
      </c>
      <c r="G1575">
        <v>1239</v>
      </c>
      <c r="H1575" t="s">
        <v>11</v>
      </c>
      <c r="I1575">
        <f t="shared" si="24"/>
        <v>182</v>
      </c>
      <c r="J1575" t="str">
        <f>VLOOKUP(B1575,Лист4!B:M,6,1)</f>
        <v>Bacteria</v>
      </c>
      <c r="K1575" t="str">
        <f>VLOOKUP(B1575,Лист4!B:M,7,1)</f>
        <v xml:space="preserve"> Proteobacteria</v>
      </c>
      <c r="L1575" t="str">
        <f>VLOOKUP(B1575,Лист4!B:M,8,1)</f>
        <v xml:space="preserve"> Gammaproteobacteria</v>
      </c>
      <c r="M1575" t="str">
        <f>VLOOKUP(B1575,Лист4!B:M,9,1)</f>
        <v xml:space="preserve"> Enterobacteriales</v>
      </c>
      <c r="N1575" t="str">
        <f>VLOOKUP(B1575,Лист4!B:M,10,1)</f>
        <v>Enterobacteriaceae</v>
      </c>
      <c r="O1575" t="str">
        <f>VLOOKUP(B1575,Лист4!B:M,11,1)</f>
        <v xml:space="preserve"> Escherichia.</v>
      </c>
      <c r="P1575">
        <f>VLOOKUP(B1575,Лист4!B:M,12,1)</f>
        <v>0</v>
      </c>
      <c r="Q1575">
        <f>VLOOKUP(B1575,Лист4!B:N,13,1)</f>
        <v>0</v>
      </c>
    </row>
    <row r="1576" spans="1:17" x14ac:dyDescent="0.25">
      <c r="A1576" t="s">
        <v>2116</v>
      </c>
      <c r="B1576" t="s">
        <v>2117</v>
      </c>
      <c r="C1576">
        <v>216</v>
      </c>
      <c r="D1576" t="s">
        <v>10</v>
      </c>
      <c r="E1576">
        <v>35</v>
      </c>
      <c r="F1576">
        <v>216</v>
      </c>
      <c r="G1576">
        <v>1239</v>
      </c>
      <c r="H1576" t="s">
        <v>11</v>
      </c>
      <c r="I1576">
        <f t="shared" si="24"/>
        <v>182</v>
      </c>
      <c r="J1576" t="str">
        <f>VLOOKUP(B1576,Лист4!B:M,6,1)</f>
        <v>Bacteria</v>
      </c>
      <c r="K1576" t="str">
        <f>VLOOKUP(B1576,Лист4!B:M,7,1)</f>
        <v xml:space="preserve"> Proteobacteria</v>
      </c>
      <c r="L1576" t="str">
        <f>VLOOKUP(B1576,Лист4!B:M,8,1)</f>
        <v xml:space="preserve"> Gammaproteobacteria</v>
      </c>
      <c r="M1576" t="str">
        <f>VLOOKUP(B1576,Лист4!B:M,9,1)</f>
        <v xml:space="preserve"> Enterobacteriales</v>
      </c>
      <c r="N1576" t="str">
        <f>VLOOKUP(B1576,Лист4!B:M,10,1)</f>
        <v>Enterobacteriaceae</v>
      </c>
      <c r="O1576" t="str">
        <f>VLOOKUP(B1576,Лист4!B:M,11,1)</f>
        <v xml:space="preserve"> Escherichia.</v>
      </c>
      <c r="P1576">
        <f>VLOOKUP(B1576,Лист4!B:M,12,1)</f>
        <v>0</v>
      </c>
      <c r="Q1576">
        <f>VLOOKUP(B1576,Лист4!B:N,13,1)</f>
        <v>0</v>
      </c>
    </row>
    <row r="1577" spans="1:17" x14ac:dyDescent="0.25">
      <c r="A1577" t="s">
        <v>2118</v>
      </c>
      <c r="B1577" t="s">
        <v>2119</v>
      </c>
      <c r="C1577">
        <v>90</v>
      </c>
      <c r="D1577" t="s">
        <v>2120</v>
      </c>
      <c r="E1577">
        <v>1</v>
      </c>
      <c r="F1577">
        <v>34</v>
      </c>
      <c r="G1577">
        <v>4</v>
      </c>
      <c r="H1577" t="s">
        <v>2120</v>
      </c>
      <c r="I1577">
        <f t="shared" si="24"/>
        <v>34</v>
      </c>
      <c r="J1577" t="str">
        <f>VLOOKUP(B1577,Лист4!B:M,6,1)</f>
        <v>Bacteria</v>
      </c>
      <c r="K1577" t="str">
        <f>VLOOKUP(B1577,Лист4!B:M,7,1)</f>
        <v xml:space="preserve"> Proteobacteria</v>
      </c>
      <c r="L1577" t="str">
        <f>VLOOKUP(B1577,Лист4!B:M,8,1)</f>
        <v xml:space="preserve"> Gammaproteobacteria</v>
      </c>
      <c r="M1577" t="str">
        <f>VLOOKUP(B1577,Лист4!B:M,9,1)</f>
        <v xml:space="preserve"> Enterobacteriales</v>
      </c>
      <c r="N1577" t="str">
        <f>VLOOKUP(B1577,Лист4!B:M,10,1)</f>
        <v>Enterobacteriaceae</v>
      </c>
      <c r="O1577" t="str">
        <f>VLOOKUP(B1577,Лист4!B:M,11,1)</f>
        <v xml:space="preserve"> Escherichia.</v>
      </c>
      <c r="P1577">
        <f>VLOOKUP(B1577,Лист4!B:M,12,1)</f>
        <v>0</v>
      </c>
      <c r="Q1577">
        <f>VLOOKUP(B1577,Лист4!B:N,13,1)</f>
        <v>0</v>
      </c>
    </row>
    <row r="1578" spans="1:17" x14ac:dyDescent="0.25">
      <c r="A1578" t="s">
        <v>2118</v>
      </c>
      <c r="B1578" t="s">
        <v>2119</v>
      </c>
      <c r="C1578">
        <v>90</v>
      </c>
      <c r="D1578" t="s">
        <v>10</v>
      </c>
      <c r="E1578">
        <v>35</v>
      </c>
      <c r="F1578">
        <v>84</v>
      </c>
      <c r="G1578">
        <v>1239</v>
      </c>
      <c r="H1578" t="s">
        <v>11</v>
      </c>
      <c r="I1578">
        <f t="shared" si="24"/>
        <v>50</v>
      </c>
      <c r="J1578" t="str">
        <f>VLOOKUP(B1578,Лист4!B:M,6,1)</f>
        <v>Bacteria</v>
      </c>
      <c r="K1578" t="str">
        <f>VLOOKUP(B1578,Лист4!B:M,7,1)</f>
        <v xml:space="preserve"> Proteobacteria</v>
      </c>
      <c r="L1578" t="str">
        <f>VLOOKUP(B1578,Лист4!B:M,8,1)</f>
        <v xml:space="preserve"> Gammaproteobacteria</v>
      </c>
      <c r="M1578" t="str">
        <f>VLOOKUP(B1578,Лист4!B:M,9,1)</f>
        <v xml:space="preserve"> Enterobacteriales</v>
      </c>
      <c r="N1578" t="str">
        <f>VLOOKUP(B1578,Лист4!B:M,10,1)</f>
        <v>Enterobacteriaceae</v>
      </c>
      <c r="O1578" t="str">
        <f>VLOOKUP(B1578,Лист4!B:M,11,1)</f>
        <v xml:space="preserve"> Escherichia.</v>
      </c>
      <c r="P1578">
        <f>VLOOKUP(B1578,Лист4!B:M,12,1)</f>
        <v>0</v>
      </c>
      <c r="Q1578">
        <f>VLOOKUP(B1578,Лист4!B:N,13,1)</f>
        <v>0</v>
      </c>
    </row>
    <row r="1579" spans="1:17" x14ac:dyDescent="0.25">
      <c r="A1579" t="s">
        <v>2121</v>
      </c>
      <c r="B1579" t="s">
        <v>2122</v>
      </c>
      <c r="C1579">
        <v>110</v>
      </c>
      <c r="D1579" t="s">
        <v>10</v>
      </c>
      <c r="E1579">
        <v>1</v>
      </c>
      <c r="F1579">
        <v>110</v>
      </c>
      <c r="G1579">
        <v>1239</v>
      </c>
      <c r="H1579" t="s">
        <v>11</v>
      </c>
      <c r="I1579">
        <f t="shared" si="24"/>
        <v>110</v>
      </c>
      <c r="J1579" t="str">
        <f>VLOOKUP(B1579,Лист4!B:M,6,1)</f>
        <v>Bacteria</v>
      </c>
      <c r="K1579" t="str">
        <f>VLOOKUP(B1579,Лист4!B:M,7,1)</f>
        <v xml:space="preserve"> Proteobacteria</v>
      </c>
      <c r="L1579" t="str">
        <f>VLOOKUP(B1579,Лист4!B:M,8,1)</f>
        <v xml:space="preserve"> Gammaproteobacteria</v>
      </c>
      <c r="M1579" t="str">
        <f>VLOOKUP(B1579,Лист4!B:M,9,1)</f>
        <v xml:space="preserve"> Enterobacteriales</v>
      </c>
      <c r="N1579" t="str">
        <f>VLOOKUP(B1579,Лист4!B:M,10,1)</f>
        <v>Enterobacteriaceae</v>
      </c>
      <c r="O1579" t="str">
        <f>VLOOKUP(B1579,Лист4!B:M,11,1)</f>
        <v xml:space="preserve"> Escherichia.</v>
      </c>
      <c r="P1579">
        <f>VLOOKUP(B1579,Лист4!B:M,12,1)</f>
        <v>0</v>
      </c>
      <c r="Q1579">
        <f>VLOOKUP(B1579,Лист4!B:N,13,1)</f>
        <v>0</v>
      </c>
    </row>
    <row r="1580" spans="1:17" x14ac:dyDescent="0.25">
      <c r="A1580" t="s">
        <v>2123</v>
      </c>
      <c r="B1580" t="s">
        <v>2124</v>
      </c>
      <c r="C1580">
        <v>90</v>
      </c>
      <c r="D1580" t="s">
        <v>2120</v>
      </c>
      <c r="E1580">
        <v>1</v>
      </c>
      <c r="F1580">
        <v>34</v>
      </c>
      <c r="G1580">
        <v>4</v>
      </c>
      <c r="H1580" t="s">
        <v>2120</v>
      </c>
      <c r="I1580">
        <f t="shared" si="24"/>
        <v>34</v>
      </c>
      <c r="J1580" t="str">
        <f>VLOOKUP(B1580,Лист4!B:M,6,1)</f>
        <v>Bacteria</v>
      </c>
      <c r="K1580" t="str">
        <f>VLOOKUP(B1580,Лист4!B:M,7,1)</f>
        <v xml:space="preserve"> Proteobacteria</v>
      </c>
      <c r="L1580" t="str">
        <f>VLOOKUP(B1580,Лист4!B:M,8,1)</f>
        <v xml:space="preserve"> Gammaproteobacteria</v>
      </c>
      <c r="M1580" t="str">
        <f>VLOOKUP(B1580,Лист4!B:M,9,1)</f>
        <v xml:space="preserve"> Enterobacteriales</v>
      </c>
      <c r="N1580" t="str">
        <f>VLOOKUP(B1580,Лист4!B:M,10,1)</f>
        <v>Enterobacteriaceae</v>
      </c>
      <c r="O1580" t="str">
        <f>VLOOKUP(B1580,Лист4!B:M,11,1)</f>
        <v xml:space="preserve"> Escherichia.</v>
      </c>
      <c r="P1580">
        <f>VLOOKUP(B1580,Лист4!B:M,12,1)</f>
        <v>0</v>
      </c>
      <c r="Q1580">
        <f>VLOOKUP(B1580,Лист4!B:N,13,1)</f>
        <v>0</v>
      </c>
    </row>
    <row r="1581" spans="1:17" x14ac:dyDescent="0.25">
      <c r="A1581" t="s">
        <v>2123</v>
      </c>
      <c r="B1581" t="s">
        <v>2124</v>
      </c>
      <c r="C1581">
        <v>90</v>
      </c>
      <c r="D1581" t="s">
        <v>10</v>
      </c>
      <c r="E1581">
        <v>35</v>
      </c>
      <c r="F1581">
        <v>84</v>
      </c>
      <c r="G1581">
        <v>1239</v>
      </c>
      <c r="H1581" t="s">
        <v>11</v>
      </c>
      <c r="I1581">
        <f t="shared" si="24"/>
        <v>50</v>
      </c>
      <c r="J1581" t="str">
        <f>VLOOKUP(B1581,Лист4!B:M,6,1)</f>
        <v>Bacteria</v>
      </c>
      <c r="K1581" t="str">
        <f>VLOOKUP(B1581,Лист4!B:M,7,1)</f>
        <v xml:space="preserve"> Proteobacteria</v>
      </c>
      <c r="L1581" t="str">
        <f>VLOOKUP(B1581,Лист4!B:M,8,1)</f>
        <v xml:space="preserve"> Gammaproteobacteria</v>
      </c>
      <c r="M1581" t="str">
        <f>VLOOKUP(B1581,Лист4!B:M,9,1)</f>
        <v xml:space="preserve"> Enterobacteriales</v>
      </c>
      <c r="N1581" t="str">
        <f>VLOOKUP(B1581,Лист4!B:M,10,1)</f>
        <v>Enterobacteriaceae</v>
      </c>
      <c r="O1581" t="str">
        <f>VLOOKUP(B1581,Лист4!B:M,11,1)</f>
        <v xml:space="preserve"> Escherichia.</v>
      </c>
      <c r="P1581">
        <f>VLOOKUP(B1581,Лист4!B:M,12,1)</f>
        <v>0</v>
      </c>
      <c r="Q1581">
        <f>VLOOKUP(B1581,Лист4!B:N,13,1)</f>
        <v>0</v>
      </c>
    </row>
    <row r="1582" spans="1:17" x14ac:dyDescent="0.25">
      <c r="A1582" t="s">
        <v>2125</v>
      </c>
      <c r="B1582" t="s">
        <v>2126</v>
      </c>
      <c r="C1582">
        <v>110</v>
      </c>
      <c r="D1582" t="s">
        <v>10</v>
      </c>
      <c r="E1582">
        <v>1</v>
      </c>
      <c r="F1582">
        <v>110</v>
      </c>
      <c r="G1582">
        <v>1239</v>
      </c>
      <c r="H1582" t="s">
        <v>11</v>
      </c>
      <c r="I1582">
        <f t="shared" si="24"/>
        <v>110</v>
      </c>
      <c r="J1582" t="str">
        <f>VLOOKUP(B1582,Лист4!B:M,6,1)</f>
        <v>Bacteria</v>
      </c>
      <c r="K1582" t="str">
        <f>VLOOKUP(B1582,Лист4!B:M,7,1)</f>
        <v xml:space="preserve"> Proteobacteria</v>
      </c>
      <c r="L1582" t="str">
        <f>VLOOKUP(B1582,Лист4!B:M,8,1)</f>
        <v xml:space="preserve"> Gammaproteobacteria</v>
      </c>
      <c r="M1582" t="str">
        <f>VLOOKUP(B1582,Лист4!B:M,9,1)</f>
        <v xml:space="preserve"> Enterobacteriales</v>
      </c>
      <c r="N1582" t="str">
        <f>VLOOKUP(B1582,Лист4!B:M,10,1)</f>
        <v>Enterobacteriaceae</v>
      </c>
      <c r="O1582" t="str">
        <f>VLOOKUP(B1582,Лист4!B:M,11,1)</f>
        <v xml:space="preserve"> Escherichia.</v>
      </c>
      <c r="P1582">
        <f>VLOOKUP(B1582,Лист4!B:M,12,1)</f>
        <v>0</v>
      </c>
      <c r="Q1582">
        <f>VLOOKUP(B1582,Лист4!B:N,13,1)</f>
        <v>0</v>
      </c>
    </row>
    <row r="1583" spans="1:17" x14ac:dyDescent="0.25">
      <c r="A1583" t="s">
        <v>2127</v>
      </c>
      <c r="B1583" t="s">
        <v>2128</v>
      </c>
      <c r="C1583">
        <v>216</v>
      </c>
      <c r="D1583" t="s">
        <v>10</v>
      </c>
      <c r="E1583">
        <v>35</v>
      </c>
      <c r="F1583">
        <v>216</v>
      </c>
      <c r="G1583">
        <v>1239</v>
      </c>
      <c r="H1583" t="s">
        <v>11</v>
      </c>
      <c r="I1583">
        <f t="shared" si="24"/>
        <v>182</v>
      </c>
      <c r="J1583" t="str">
        <f>VLOOKUP(B1583,Лист4!B:M,6,1)</f>
        <v>Bacteria</v>
      </c>
      <c r="K1583" t="str">
        <f>VLOOKUP(B1583,Лист4!B:M,7,1)</f>
        <v xml:space="preserve"> Proteobacteria</v>
      </c>
      <c r="L1583" t="str">
        <f>VLOOKUP(B1583,Лист4!B:M,8,1)</f>
        <v xml:space="preserve"> Gammaproteobacteria</v>
      </c>
      <c r="M1583" t="str">
        <f>VLOOKUP(B1583,Лист4!B:M,9,1)</f>
        <v xml:space="preserve"> Enterobacteriales</v>
      </c>
      <c r="N1583" t="str">
        <f>VLOOKUP(B1583,Лист4!B:M,10,1)</f>
        <v>Enterobacteriaceae</v>
      </c>
      <c r="O1583" t="str">
        <f>VLOOKUP(B1583,Лист4!B:M,11,1)</f>
        <v xml:space="preserve"> Escherichia.</v>
      </c>
      <c r="P1583">
        <f>VLOOKUP(B1583,Лист4!B:M,12,1)</f>
        <v>0</v>
      </c>
      <c r="Q1583">
        <f>VLOOKUP(B1583,Лист4!B:N,13,1)</f>
        <v>0</v>
      </c>
    </row>
    <row r="1584" spans="1:17" x14ac:dyDescent="0.25">
      <c r="A1584" t="s">
        <v>2129</v>
      </c>
      <c r="B1584" t="s">
        <v>2130</v>
      </c>
      <c r="C1584">
        <v>216</v>
      </c>
      <c r="D1584" t="s">
        <v>10</v>
      </c>
      <c r="E1584">
        <v>35</v>
      </c>
      <c r="F1584">
        <v>216</v>
      </c>
      <c r="G1584">
        <v>1239</v>
      </c>
      <c r="H1584" t="s">
        <v>11</v>
      </c>
      <c r="I1584">
        <f t="shared" si="24"/>
        <v>182</v>
      </c>
      <c r="J1584" t="str">
        <f>VLOOKUP(B1584,Лист4!B:M,6,1)</f>
        <v>Bacteria</v>
      </c>
      <c r="K1584" t="str">
        <f>VLOOKUP(B1584,Лист4!B:M,7,1)</f>
        <v xml:space="preserve"> Proteobacteria</v>
      </c>
      <c r="L1584" t="str">
        <f>VLOOKUP(B1584,Лист4!B:M,8,1)</f>
        <v xml:space="preserve"> Gammaproteobacteria</v>
      </c>
      <c r="M1584" t="str">
        <f>VLOOKUP(B1584,Лист4!B:M,9,1)</f>
        <v xml:space="preserve"> Enterobacteriales</v>
      </c>
      <c r="N1584" t="str">
        <f>VLOOKUP(B1584,Лист4!B:M,10,1)</f>
        <v>Enterobacteriaceae</v>
      </c>
      <c r="O1584" t="str">
        <f>VLOOKUP(B1584,Лист4!B:M,11,1)</f>
        <v xml:space="preserve"> Escherichia.</v>
      </c>
      <c r="P1584">
        <f>VLOOKUP(B1584,Лист4!B:M,12,1)</f>
        <v>0</v>
      </c>
      <c r="Q1584">
        <f>VLOOKUP(B1584,Лист4!B:N,13,1)</f>
        <v>0</v>
      </c>
    </row>
    <row r="1585" spans="1:17" x14ac:dyDescent="0.25">
      <c r="A1585" t="s">
        <v>2131</v>
      </c>
      <c r="B1585" t="s">
        <v>2132</v>
      </c>
      <c r="C1585">
        <v>216</v>
      </c>
      <c r="D1585" t="s">
        <v>10</v>
      </c>
      <c r="E1585">
        <v>35</v>
      </c>
      <c r="F1585">
        <v>216</v>
      </c>
      <c r="G1585">
        <v>1239</v>
      </c>
      <c r="H1585" t="s">
        <v>11</v>
      </c>
      <c r="I1585">
        <f t="shared" si="24"/>
        <v>182</v>
      </c>
      <c r="J1585" t="str">
        <f>VLOOKUP(B1585,Лист4!B:M,6,1)</f>
        <v>Bacteria</v>
      </c>
      <c r="K1585" t="str">
        <f>VLOOKUP(B1585,Лист4!B:M,7,1)</f>
        <v xml:space="preserve"> Proteobacteria</v>
      </c>
      <c r="L1585" t="str">
        <f>VLOOKUP(B1585,Лист4!B:M,8,1)</f>
        <v xml:space="preserve"> Gammaproteobacteria</v>
      </c>
      <c r="M1585" t="str">
        <f>VLOOKUP(B1585,Лист4!B:M,9,1)</f>
        <v xml:space="preserve"> Enterobacteriales</v>
      </c>
      <c r="N1585" t="str">
        <f>VLOOKUP(B1585,Лист4!B:M,10,1)</f>
        <v>Enterobacteriaceae</v>
      </c>
      <c r="O1585" t="str">
        <f>VLOOKUP(B1585,Лист4!B:M,11,1)</f>
        <v xml:space="preserve"> Escherichia.</v>
      </c>
      <c r="P1585">
        <f>VLOOKUP(B1585,Лист4!B:M,12,1)</f>
        <v>0</v>
      </c>
      <c r="Q1585">
        <f>VLOOKUP(B1585,Лист4!B:N,13,1)</f>
        <v>0</v>
      </c>
    </row>
    <row r="1586" spans="1:17" x14ac:dyDescent="0.25">
      <c r="A1586" t="s">
        <v>2133</v>
      </c>
      <c r="B1586" t="s">
        <v>2134</v>
      </c>
      <c r="C1586">
        <v>216</v>
      </c>
      <c r="D1586" t="s">
        <v>10</v>
      </c>
      <c r="E1586">
        <v>35</v>
      </c>
      <c r="F1586">
        <v>216</v>
      </c>
      <c r="G1586">
        <v>1239</v>
      </c>
      <c r="H1586" t="s">
        <v>11</v>
      </c>
      <c r="I1586">
        <f t="shared" si="24"/>
        <v>182</v>
      </c>
      <c r="J1586" t="str">
        <f>VLOOKUP(B1586,Лист4!B:M,6,1)</f>
        <v>Bacteria</v>
      </c>
      <c r="K1586" t="str">
        <f>VLOOKUP(B1586,Лист4!B:M,7,1)</f>
        <v xml:space="preserve"> Proteobacteria</v>
      </c>
      <c r="L1586" t="str">
        <f>VLOOKUP(B1586,Лист4!B:M,8,1)</f>
        <v xml:space="preserve"> Gammaproteobacteria</v>
      </c>
      <c r="M1586" t="str">
        <f>VLOOKUP(B1586,Лист4!B:M,9,1)</f>
        <v xml:space="preserve"> Enterobacteriales</v>
      </c>
      <c r="N1586" t="str">
        <f>VLOOKUP(B1586,Лист4!B:M,10,1)</f>
        <v>Enterobacteriaceae</v>
      </c>
      <c r="O1586" t="str">
        <f>VLOOKUP(B1586,Лист4!B:M,11,1)</f>
        <v xml:space="preserve"> Escherichia.</v>
      </c>
      <c r="P1586">
        <f>VLOOKUP(B1586,Лист4!B:M,12,1)</f>
        <v>0</v>
      </c>
      <c r="Q1586">
        <f>VLOOKUP(B1586,Лист4!B:N,13,1)</f>
        <v>0</v>
      </c>
    </row>
    <row r="1587" spans="1:17" x14ac:dyDescent="0.25">
      <c r="A1587" t="s">
        <v>2135</v>
      </c>
      <c r="B1587" t="s">
        <v>2136</v>
      </c>
      <c r="C1587">
        <v>216</v>
      </c>
      <c r="D1587" t="s">
        <v>10</v>
      </c>
      <c r="E1587">
        <v>35</v>
      </c>
      <c r="F1587">
        <v>216</v>
      </c>
      <c r="G1587">
        <v>1239</v>
      </c>
      <c r="H1587" t="s">
        <v>11</v>
      </c>
      <c r="I1587">
        <f t="shared" si="24"/>
        <v>182</v>
      </c>
      <c r="J1587" t="str">
        <f>VLOOKUP(B1587,Лист4!B:M,6,1)</f>
        <v>Bacteria</v>
      </c>
      <c r="K1587" t="str">
        <f>VLOOKUP(B1587,Лист4!B:M,7,1)</f>
        <v xml:space="preserve"> Proteobacteria</v>
      </c>
      <c r="L1587" t="str">
        <f>VLOOKUP(B1587,Лист4!B:M,8,1)</f>
        <v xml:space="preserve"> Gammaproteobacteria</v>
      </c>
      <c r="M1587" t="str">
        <f>VLOOKUP(B1587,Лист4!B:M,9,1)</f>
        <v xml:space="preserve"> Enterobacteriales</v>
      </c>
      <c r="N1587" t="str">
        <f>VLOOKUP(B1587,Лист4!B:M,10,1)</f>
        <v>Enterobacteriaceae</v>
      </c>
      <c r="O1587" t="str">
        <f>VLOOKUP(B1587,Лист4!B:M,11,1)</f>
        <v xml:space="preserve"> Escherichia.</v>
      </c>
      <c r="P1587">
        <f>VLOOKUP(B1587,Лист4!B:M,12,1)</f>
        <v>0</v>
      </c>
      <c r="Q1587">
        <f>VLOOKUP(B1587,Лист4!B:N,13,1)</f>
        <v>0</v>
      </c>
    </row>
    <row r="1588" spans="1:17" x14ac:dyDescent="0.25">
      <c r="A1588" t="s">
        <v>2137</v>
      </c>
      <c r="B1588" t="s">
        <v>2138</v>
      </c>
      <c r="C1588">
        <v>216</v>
      </c>
      <c r="D1588" t="s">
        <v>10</v>
      </c>
      <c r="E1588">
        <v>35</v>
      </c>
      <c r="F1588">
        <v>216</v>
      </c>
      <c r="G1588">
        <v>1239</v>
      </c>
      <c r="H1588" t="s">
        <v>11</v>
      </c>
      <c r="I1588">
        <f t="shared" si="24"/>
        <v>182</v>
      </c>
      <c r="J1588" t="str">
        <f>VLOOKUP(B1588,Лист4!B:M,6,1)</f>
        <v>Bacteria</v>
      </c>
      <c r="K1588" t="str">
        <f>VLOOKUP(B1588,Лист4!B:M,7,1)</f>
        <v xml:space="preserve"> Proteobacteria</v>
      </c>
      <c r="L1588" t="str">
        <f>VLOOKUP(B1588,Лист4!B:M,8,1)</f>
        <v xml:space="preserve"> Gammaproteobacteria</v>
      </c>
      <c r="M1588" t="str">
        <f>VLOOKUP(B1588,Лист4!B:M,9,1)</f>
        <v xml:space="preserve"> Enterobacteriales</v>
      </c>
      <c r="N1588" t="str">
        <f>VLOOKUP(B1588,Лист4!B:M,10,1)</f>
        <v>Enterobacteriaceae</v>
      </c>
      <c r="O1588" t="str">
        <f>VLOOKUP(B1588,Лист4!B:M,11,1)</f>
        <v xml:space="preserve"> Escherichia.</v>
      </c>
      <c r="P1588">
        <f>VLOOKUP(B1588,Лист4!B:M,12,1)</f>
        <v>0</v>
      </c>
      <c r="Q1588">
        <f>VLOOKUP(B1588,Лист4!B:N,13,1)</f>
        <v>0</v>
      </c>
    </row>
    <row r="1589" spans="1:17" x14ac:dyDescent="0.25">
      <c r="A1589" t="s">
        <v>2139</v>
      </c>
      <c r="B1589" t="s">
        <v>2140</v>
      </c>
      <c r="C1589">
        <v>216</v>
      </c>
      <c r="D1589" t="s">
        <v>10</v>
      </c>
      <c r="E1589">
        <v>35</v>
      </c>
      <c r="F1589">
        <v>216</v>
      </c>
      <c r="G1589">
        <v>1239</v>
      </c>
      <c r="H1589" t="s">
        <v>11</v>
      </c>
      <c r="I1589">
        <f t="shared" si="24"/>
        <v>182</v>
      </c>
      <c r="J1589" t="str">
        <f>VLOOKUP(B1589,Лист4!B:M,6,1)</f>
        <v>Bacteria</v>
      </c>
      <c r="K1589" t="str">
        <f>VLOOKUP(B1589,Лист4!B:M,7,1)</f>
        <v xml:space="preserve"> Proteobacteria</v>
      </c>
      <c r="L1589" t="str">
        <f>VLOOKUP(B1589,Лист4!B:M,8,1)</f>
        <v xml:space="preserve"> Gammaproteobacteria</v>
      </c>
      <c r="M1589" t="str">
        <f>VLOOKUP(B1589,Лист4!B:M,9,1)</f>
        <v xml:space="preserve"> Enterobacteriales</v>
      </c>
      <c r="N1589" t="str">
        <f>VLOOKUP(B1589,Лист4!B:M,10,1)</f>
        <v>Enterobacteriaceae</v>
      </c>
      <c r="O1589" t="str">
        <f>VLOOKUP(B1589,Лист4!B:M,11,1)</f>
        <v xml:space="preserve"> Escherichia.</v>
      </c>
      <c r="P1589">
        <f>VLOOKUP(B1589,Лист4!B:M,12,1)</f>
        <v>0</v>
      </c>
      <c r="Q1589">
        <f>VLOOKUP(B1589,Лист4!B:N,13,1)</f>
        <v>0</v>
      </c>
    </row>
    <row r="1590" spans="1:17" x14ac:dyDescent="0.25">
      <c r="A1590" t="s">
        <v>2141</v>
      </c>
      <c r="B1590" t="s">
        <v>2142</v>
      </c>
      <c r="C1590">
        <v>216</v>
      </c>
      <c r="D1590" t="s">
        <v>10</v>
      </c>
      <c r="E1590">
        <v>35</v>
      </c>
      <c r="F1590">
        <v>216</v>
      </c>
      <c r="G1590">
        <v>1239</v>
      </c>
      <c r="H1590" t="s">
        <v>11</v>
      </c>
      <c r="I1590">
        <f t="shared" si="24"/>
        <v>182</v>
      </c>
      <c r="J1590" t="str">
        <f>VLOOKUP(B1590,Лист4!B:M,6,1)</f>
        <v>Bacteria</v>
      </c>
      <c r="K1590" t="str">
        <f>VLOOKUP(B1590,Лист4!B:M,7,1)</f>
        <v xml:space="preserve"> Proteobacteria</v>
      </c>
      <c r="L1590" t="str">
        <f>VLOOKUP(B1590,Лист4!B:M,8,1)</f>
        <v xml:space="preserve"> Gammaproteobacteria</v>
      </c>
      <c r="M1590" t="str">
        <f>VLOOKUP(B1590,Лист4!B:M,9,1)</f>
        <v xml:space="preserve"> Enterobacteriales</v>
      </c>
      <c r="N1590" t="str">
        <f>VLOOKUP(B1590,Лист4!B:M,10,1)</f>
        <v>Enterobacteriaceae</v>
      </c>
      <c r="O1590" t="str">
        <f>VLOOKUP(B1590,Лист4!B:M,11,1)</f>
        <v xml:space="preserve"> Escherichia.</v>
      </c>
      <c r="P1590">
        <f>VLOOKUP(B1590,Лист4!B:M,12,1)</f>
        <v>0</v>
      </c>
      <c r="Q1590">
        <f>VLOOKUP(B1590,Лист4!B:N,13,1)</f>
        <v>0</v>
      </c>
    </row>
    <row r="1591" spans="1:17" x14ac:dyDescent="0.25">
      <c r="A1591" t="s">
        <v>2143</v>
      </c>
      <c r="B1591" t="s">
        <v>2144</v>
      </c>
      <c r="C1591">
        <v>216</v>
      </c>
      <c r="D1591" t="s">
        <v>10</v>
      </c>
      <c r="E1591">
        <v>35</v>
      </c>
      <c r="F1591">
        <v>216</v>
      </c>
      <c r="G1591">
        <v>1239</v>
      </c>
      <c r="H1591" t="s">
        <v>11</v>
      </c>
      <c r="I1591">
        <f t="shared" si="24"/>
        <v>182</v>
      </c>
      <c r="J1591" t="str">
        <f>VLOOKUP(B1591,Лист4!B:M,6,1)</f>
        <v>Bacteria</v>
      </c>
      <c r="K1591" t="str">
        <f>VLOOKUP(B1591,Лист4!B:M,7,1)</f>
        <v xml:space="preserve"> Proteobacteria</v>
      </c>
      <c r="L1591" t="str">
        <f>VLOOKUP(B1591,Лист4!B:M,8,1)</f>
        <v xml:space="preserve"> Gammaproteobacteria</v>
      </c>
      <c r="M1591" t="str">
        <f>VLOOKUP(B1591,Лист4!B:M,9,1)</f>
        <v xml:space="preserve"> Enterobacteriales</v>
      </c>
      <c r="N1591" t="str">
        <f>VLOOKUP(B1591,Лист4!B:M,10,1)</f>
        <v>Enterobacteriaceae</v>
      </c>
      <c r="O1591" t="str">
        <f>VLOOKUP(B1591,Лист4!B:M,11,1)</f>
        <v xml:space="preserve"> Escherichia.</v>
      </c>
      <c r="P1591">
        <f>VLOOKUP(B1591,Лист4!B:M,12,1)</f>
        <v>0</v>
      </c>
      <c r="Q1591">
        <f>VLOOKUP(B1591,Лист4!B:N,13,1)</f>
        <v>0</v>
      </c>
    </row>
    <row r="1592" spans="1:17" x14ac:dyDescent="0.25">
      <c r="A1592" t="s">
        <v>2145</v>
      </c>
      <c r="B1592" t="s">
        <v>2146</v>
      </c>
      <c r="C1592">
        <v>184</v>
      </c>
      <c r="D1592" t="s">
        <v>10</v>
      </c>
      <c r="E1592">
        <v>3</v>
      </c>
      <c r="F1592">
        <v>184</v>
      </c>
      <c r="G1592">
        <v>1239</v>
      </c>
      <c r="H1592" t="s">
        <v>11</v>
      </c>
      <c r="I1592">
        <f t="shared" si="24"/>
        <v>182</v>
      </c>
      <c r="J1592" t="str">
        <f>VLOOKUP(B1592,Лист4!B:M,6,1)</f>
        <v>Bacteria</v>
      </c>
      <c r="K1592" t="str">
        <f>VLOOKUP(B1592,Лист4!B:M,7,1)</f>
        <v xml:space="preserve"> Proteobacteria</v>
      </c>
      <c r="L1592" t="str">
        <f>VLOOKUP(B1592,Лист4!B:M,8,1)</f>
        <v xml:space="preserve"> Gammaproteobacteria</v>
      </c>
      <c r="M1592" t="str">
        <f>VLOOKUP(B1592,Лист4!B:M,9,1)</f>
        <v xml:space="preserve"> Enterobacteriales</v>
      </c>
      <c r="N1592" t="str">
        <f>VLOOKUP(B1592,Лист4!B:M,10,1)</f>
        <v>Enterobacteriaceae</v>
      </c>
      <c r="O1592" t="str">
        <f>VLOOKUP(B1592,Лист4!B:M,11,1)</f>
        <v xml:space="preserve"> Escherichia.</v>
      </c>
      <c r="P1592">
        <f>VLOOKUP(B1592,Лист4!B:M,12,1)</f>
        <v>0</v>
      </c>
      <c r="Q1592">
        <f>VLOOKUP(B1592,Лист4!B:N,13,1)</f>
        <v>0</v>
      </c>
    </row>
    <row r="1593" spans="1:17" x14ac:dyDescent="0.25">
      <c r="A1593" t="s">
        <v>2147</v>
      </c>
      <c r="B1593" t="s">
        <v>2148</v>
      </c>
      <c r="C1593">
        <v>216</v>
      </c>
      <c r="D1593" t="s">
        <v>10</v>
      </c>
      <c r="E1593">
        <v>35</v>
      </c>
      <c r="F1593">
        <v>216</v>
      </c>
      <c r="G1593">
        <v>1239</v>
      </c>
      <c r="H1593" t="s">
        <v>11</v>
      </c>
      <c r="I1593">
        <f t="shared" si="24"/>
        <v>182</v>
      </c>
      <c r="J1593" t="str">
        <f>VLOOKUP(B1593,Лист4!B:M,6,1)</f>
        <v>Bacteria</v>
      </c>
      <c r="K1593" t="str">
        <f>VLOOKUP(B1593,Лист4!B:M,7,1)</f>
        <v xml:space="preserve"> Proteobacteria</v>
      </c>
      <c r="L1593" t="str">
        <f>VLOOKUP(B1593,Лист4!B:M,8,1)</f>
        <v xml:space="preserve"> Gammaproteobacteria</v>
      </c>
      <c r="M1593" t="str">
        <f>VLOOKUP(B1593,Лист4!B:M,9,1)</f>
        <v xml:space="preserve"> Enterobacteriales</v>
      </c>
      <c r="N1593" t="str">
        <f>VLOOKUP(B1593,Лист4!B:M,10,1)</f>
        <v>Enterobacteriaceae</v>
      </c>
      <c r="O1593" t="str">
        <f>VLOOKUP(B1593,Лист4!B:M,11,1)</f>
        <v xml:space="preserve"> Salmonella.</v>
      </c>
      <c r="P1593">
        <f>VLOOKUP(B1593,Лист4!B:M,12,1)</f>
        <v>0</v>
      </c>
      <c r="Q1593">
        <f>VLOOKUP(B1593,Лист4!B:N,13,1)</f>
        <v>0</v>
      </c>
    </row>
    <row r="1594" spans="1:17" x14ac:dyDescent="0.25">
      <c r="A1594" t="s">
        <v>2149</v>
      </c>
      <c r="B1594" t="s">
        <v>2150</v>
      </c>
      <c r="C1594">
        <v>216</v>
      </c>
      <c r="D1594" t="s">
        <v>10</v>
      </c>
      <c r="E1594">
        <v>35</v>
      </c>
      <c r="F1594">
        <v>216</v>
      </c>
      <c r="G1594">
        <v>1239</v>
      </c>
      <c r="H1594" t="s">
        <v>11</v>
      </c>
      <c r="I1594">
        <f t="shared" si="24"/>
        <v>182</v>
      </c>
      <c r="J1594" t="str">
        <f>VLOOKUP(B1594,Лист4!B:M,6,1)</f>
        <v>Bacteria</v>
      </c>
      <c r="K1594" t="str">
        <f>VLOOKUP(B1594,Лист4!B:M,7,1)</f>
        <v xml:space="preserve"> Proteobacteria</v>
      </c>
      <c r="L1594" t="str">
        <f>VLOOKUP(B1594,Лист4!B:M,8,1)</f>
        <v xml:space="preserve"> Gammaproteobacteria</v>
      </c>
      <c r="M1594" t="str">
        <f>VLOOKUP(B1594,Лист4!B:M,9,1)</f>
        <v xml:space="preserve"> Enterobacteriales</v>
      </c>
      <c r="N1594" t="str">
        <f>VLOOKUP(B1594,Лист4!B:M,10,1)</f>
        <v>Enterobacteriaceae</v>
      </c>
      <c r="O1594" t="str">
        <f>VLOOKUP(B1594,Лист4!B:M,11,1)</f>
        <v xml:space="preserve"> Salmonella.</v>
      </c>
      <c r="P1594">
        <f>VLOOKUP(B1594,Лист4!B:M,12,1)</f>
        <v>0</v>
      </c>
      <c r="Q1594">
        <f>VLOOKUP(B1594,Лист4!B:N,13,1)</f>
        <v>0</v>
      </c>
    </row>
    <row r="1595" spans="1:17" x14ac:dyDescent="0.25">
      <c r="A1595" t="s">
        <v>2151</v>
      </c>
      <c r="B1595" t="s">
        <v>2152</v>
      </c>
      <c r="C1595">
        <v>516</v>
      </c>
      <c r="D1595" t="s">
        <v>14</v>
      </c>
      <c r="E1595">
        <v>35</v>
      </c>
      <c r="F1595">
        <v>321</v>
      </c>
      <c r="G1595">
        <v>7592</v>
      </c>
      <c r="H1595" t="s">
        <v>15</v>
      </c>
      <c r="I1595">
        <f t="shared" si="24"/>
        <v>287</v>
      </c>
      <c r="J1595" t="str">
        <f>VLOOKUP(B1595,Лист4!B:M,6,1)</f>
        <v>Bacteria</v>
      </c>
      <c r="K1595" t="str">
        <f>VLOOKUP(B1595,Лист4!B:M,7,1)</f>
        <v xml:space="preserve"> Firmicutes</v>
      </c>
      <c r="L1595" t="str">
        <f>VLOOKUP(B1595,Лист4!B:M,8,1)</f>
        <v xml:space="preserve"> Bacilli</v>
      </c>
      <c r="M1595" t="str">
        <f>VLOOKUP(B1595,Лист4!B:M,9,1)</f>
        <v xml:space="preserve"> Bacillales</v>
      </c>
      <c r="N1595" t="str">
        <f>VLOOKUP(B1595,Лист4!B:M,10,1)</f>
        <v xml:space="preserve"> Staphylococcus.</v>
      </c>
      <c r="O1595">
        <f>VLOOKUP(B1595,Лист4!B:M,11,1)</f>
        <v>0</v>
      </c>
      <c r="P1595">
        <f>VLOOKUP(B1595,Лист4!B:M,12,1)</f>
        <v>0</v>
      </c>
      <c r="Q1595">
        <f>VLOOKUP(B1595,Лист4!B:N,13,1)</f>
        <v>0</v>
      </c>
    </row>
    <row r="1596" spans="1:17" x14ac:dyDescent="0.25">
      <c r="A1596" t="s">
        <v>2151</v>
      </c>
      <c r="B1596" t="s">
        <v>2152</v>
      </c>
      <c r="C1596">
        <v>516</v>
      </c>
      <c r="D1596" t="s">
        <v>10</v>
      </c>
      <c r="E1596">
        <v>335</v>
      </c>
      <c r="F1596">
        <v>516</v>
      </c>
      <c r="G1596">
        <v>1239</v>
      </c>
      <c r="H1596" t="s">
        <v>11</v>
      </c>
      <c r="I1596">
        <f t="shared" si="24"/>
        <v>182</v>
      </c>
      <c r="J1596" t="str">
        <f>VLOOKUP(B1596,Лист4!B:M,6,1)</f>
        <v>Bacteria</v>
      </c>
      <c r="K1596" t="str">
        <f>VLOOKUP(B1596,Лист4!B:M,7,1)</f>
        <v xml:space="preserve"> Firmicutes</v>
      </c>
      <c r="L1596" t="str">
        <f>VLOOKUP(B1596,Лист4!B:M,8,1)</f>
        <v xml:space="preserve"> Bacilli</v>
      </c>
      <c r="M1596" t="str">
        <f>VLOOKUP(B1596,Лист4!B:M,9,1)</f>
        <v xml:space="preserve"> Bacillales</v>
      </c>
      <c r="N1596" t="str">
        <f>VLOOKUP(B1596,Лист4!B:M,10,1)</f>
        <v xml:space="preserve"> Staphylococcus.</v>
      </c>
      <c r="O1596">
        <f>VLOOKUP(B1596,Лист4!B:M,11,1)</f>
        <v>0</v>
      </c>
      <c r="P1596">
        <f>VLOOKUP(B1596,Лист4!B:M,12,1)</f>
        <v>0</v>
      </c>
      <c r="Q1596">
        <f>VLOOKUP(B1596,Лист4!B:N,13,1)</f>
        <v>0</v>
      </c>
    </row>
    <row r="1597" spans="1:17" x14ac:dyDescent="0.25">
      <c r="A1597" t="s">
        <v>2153</v>
      </c>
      <c r="B1597" t="s">
        <v>2154</v>
      </c>
      <c r="C1597">
        <v>216</v>
      </c>
      <c r="D1597" t="s">
        <v>10</v>
      </c>
      <c r="E1597">
        <v>35</v>
      </c>
      <c r="F1597">
        <v>216</v>
      </c>
      <c r="G1597">
        <v>1239</v>
      </c>
      <c r="H1597" t="s">
        <v>11</v>
      </c>
      <c r="I1597">
        <f t="shared" si="24"/>
        <v>182</v>
      </c>
      <c r="J1597" t="str">
        <f>VLOOKUP(B1597,Лист4!B:M,6,1)</f>
        <v>Bacteria</v>
      </c>
      <c r="K1597" t="str">
        <f>VLOOKUP(B1597,Лист4!B:M,7,1)</f>
        <v xml:space="preserve"> Proteobacteria</v>
      </c>
      <c r="L1597" t="str">
        <f>VLOOKUP(B1597,Лист4!B:M,8,1)</f>
        <v xml:space="preserve"> Gammaproteobacteria</v>
      </c>
      <c r="M1597" t="str">
        <f>VLOOKUP(B1597,Лист4!B:M,9,1)</f>
        <v xml:space="preserve"> Enterobacteriales</v>
      </c>
      <c r="N1597" t="str">
        <f>VLOOKUP(B1597,Лист4!B:M,10,1)</f>
        <v>Enterobacteriaceae</v>
      </c>
      <c r="O1597" t="str">
        <f>VLOOKUP(B1597,Лист4!B:M,11,1)</f>
        <v xml:space="preserve"> Escherichia.</v>
      </c>
      <c r="P1597">
        <f>VLOOKUP(B1597,Лист4!B:M,12,1)</f>
        <v>0</v>
      </c>
      <c r="Q1597">
        <f>VLOOKUP(B1597,Лист4!B:N,13,1)</f>
        <v>0</v>
      </c>
    </row>
    <row r="1598" spans="1:17" x14ac:dyDescent="0.25">
      <c r="A1598" t="s">
        <v>2155</v>
      </c>
      <c r="B1598" t="s">
        <v>2156</v>
      </c>
      <c r="C1598">
        <v>216</v>
      </c>
      <c r="D1598" t="s">
        <v>10</v>
      </c>
      <c r="E1598">
        <v>35</v>
      </c>
      <c r="F1598">
        <v>216</v>
      </c>
      <c r="G1598">
        <v>1239</v>
      </c>
      <c r="H1598" t="s">
        <v>11</v>
      </c>
      <c r="I1598">
        <f t="shared" si="24"/>
        <v>182</v>
      </c>
      <c r="J1598" t="str">
        <f>VLOOKUP(B1598,Лист4!B:M,6,1)</f>
        <v>Bacteria</v>
      </c>
      <c r="K1598" t="str">
        <f>VLOOKUP(B1598,Лист4!B:M,7,1)</f>
        <v xml:space="preserve"> Proteobacteria</v>
      </c>
      <c r="L1598" t="str">
        <f>VLOOKUP(B1598,Лист4!B:M,8,1)</f>
        <v xml:space="preserve"> Gammaproteobacteria</v>
      </c>
      <c r="M1598" t="str">
        <f>VLOOKUP(B1598,Лист4!B:M,9,1)</f>
        <v xml:space="preserve"> Enterobacteriales</v>
      </c>
      <c r="N1598" t="str">
        <f>VLOOKUP(B1598,Лист4!B:M,10,1)</f>
        <v>Enterobacteriaceae</v>
      </c>
      <c r="O1598" t="str">
        <f>VLOOKUP(B1598,Лист4!B:M,11,1)</f>
        <v xml:space="preserve"> Salmonella.</v>
      </c>
      <c r="P1598">
        <f>VLOOKUP(B1598,Лист4!B:M,12,1)</f>
        <v>0</v>
      </c>
      <c r="Q1598">
        <f>VLOOKUP(B1598,Лист4!B:N,13,1)</f>
        <v>0</v>
      </c>
    </row>
    <row r="1599" spans="1:17" x14ac:dyDescent="0.25">
      <c r="A1599" t="s">
        <v>2157</v>
      </c>
      <c r="B1599" t="s">
        <v>2158</v>
      </c>
      <c r="C1599">
        <v>503</v>
      </c>
      <c r="D1599" t="s">
        <v>14</v>
      </c>
      <c r="E1599">
        <v>34</v>
      </c>
      <c r="F1599">
        <v>306</v>
      </c>
      <c r="G1599">
        <v>7592</v>
      </c>
      <c r="H1599" t="s">
        <v>15</v>
      </c>
      <c r="I1599">
        <f t="shared" si="24"/>
        <v>273</v>
      </c>
      <c r="J1599" t="str">
        <f>VLOOKUP(B1599,Лист4!B:M,6,1)</f>
        <v>Bacteria</v>
      </c>
      <c r="K1599" t="str">
        <f>VLOOKUP(B1599,Лист4!B:M,7,1)</f>
        <v xml:space="preserve"> Firmicutes</v>
      </c>
      <c r="L1599" t="str">
        <f>VLOOKUP(B1599,Лист4!B:M,8,1)</f>
        <v xml:space="preserve"> Bacilli</v>
      </c>
      <c r="M1599" t="str">
        <f>VLOOKUP(B1599,Лист4!B:M,9,1)</f>
        <v xml:space="preserve"> Lactobacillales</v>
      </c>
      <c r="N1599" t="str">
        <f>VLOOKUP(B1599,Лист4!B:M,10,1)</f>
        <v xml:space="preserve"> Streptococcaceae</v>
      </c>
      <c r="O1599" t="str">
        <f>VLOOKUP(B1599,Лист4!B:M,11,1)</f>
        <v>Streptococcus.</v>
      </c>
      <c r="P1599">
        <f>VLOOKUP(B1599,Лист4!B:M,12,1)</f>
        <v>0</v>
      </c>
      <c r="Q1599">
        <f>VLOOKUP(B1599,Лист4!B:N,13,1)</f>
        <v>0</v>
      </c>
    </row>
    <row r="1600" spans="1:17" x14ac:dyDescent="0.25">
      <c r="A1600" t="s">
        <v>2157</v>
      </c>
      <c r="B1600" t="s">
        <v>2158</v>
      </c>
      <c r="C1600">
        <v>503</v>
      </c>
      <c r="D1600" t="s">
        <v>10</v>
      </c>
      <c r="E1600">
        <v>319</v>
      </c>
      <c r="F1600">
        <v>503</v>
      </c>
      <c r="G1600">
        <v>1239</v>
      </c>
      <c r="H1600" t="s">
        <v>11</v>
      </c>
      <c r="I1600">
        <f t="shared" si="24"/>
        <v>185</v>
      </c>
      <c r="J1600" t="str">
        <f>VLOOKUP(B1600,Лист4!B:M,6,1)</f>
        <v>Bacteria</v>
      </c>
      <c r="K1600" t="str">
        <f>VLOOKUP(B1600,Лист4!B:M,7,1)</f>
        <v xml:space="preserve"> Firmicutes</v>
      </c>
      <c r="L1600" t="str">
        <f>VLOOKUP(B1600,Лист4!B:M,8,1)</f>
        <v xml:space="preserve"> Bacilli</v>
      </c>
      <c r="M1600" t="str">
        <f>VLOOKUP(B1600,Лист4!B:M,9,1)</f>
        <v xml:space="preserve"> Lactobacillales</v>
      </c>
      <c r="N1600" t="str">
        <f>VLOOKUP(B1600,Лист4!B:M,10,1)</f>
        <v xml:space="preserve"> Streptococcaceae</v>
      </c>
      <c r="O1600" t="str">
        <f>VLOOKUP(B1600,Лист4!B:M,11,1)</f>
        <v>Streptococcus.</v>
      </c>
      <c r="P1600">
        <f>VLOOKUP(B1600,Лист4!B:M,12,1)</f>
        <v>0</v>
      </c>
      <c r="Q1600">
        <f>VLOOKUP(B1600,Лист4!B:N,13,1)</f>
        <v>0</v>
      </c>
    </row>
    <row r="1601" spans="1:17" x14ac:dyDescent="0.25">
      <c r="A1601" t="s">
        <v>2159</v>
      </c>
      <c r="B1601" t="s">
        <v>2160</v>
      </c>
      <c r="C1601">
        <v>215</v>
      </c>
      <c r="D1601" t="s">
        <v>10</v>
      </c>
      <c r="E1601">
        <v>34</v>
      </c>
      <c r="F1601">
        <v>215</v>
      </c>
      <c r="G1601">
        <v>1239</v>
      </c>
      <c r="H1601" t="s">
        <v>11</v>
      </c>
      <c r="I1601">
        <f t="shared" si="24"/>
        <v>182</v>
      </c>
      <c r="J1601" t="str">
        <f>VLOOKUP(B1601,Лист4!B:M,6,1)</f>
        <v>Bacteria</v>
      </c>
      <c r="K1601" t="str">
        <f>VLOOKUP(B1601,Лист4!B:M,7,1)</f>
        <v xml:space="preserve"> Proteobacteria</v>
      </c>
      <c r="L1601" t="str">
        <f>VLOOKUP(B1601,Лист4!B:M,8,1)</f>
        <v xml:space="preserve"> Gammaproteobacteria</v>
      </c>
      <c r="M1601" t="str">
        <f>VLOOKUP(B1601,Лист4!B:M,9,1)</f>
        <v xml:space="preserve"> Enterobacteriales</v>
      </c>
      <c r="N1601" t="str">
        <f>VLOOKUP(B1601,Лист4!B:M,10,1)</f>
        <v>Enterobacteriaceae</v>
      </c>
      <c r="O1601" t="str">
        <f>VLOOKUP(B1601,Лист4!B:M,11,1)</f>
        <v xml:space="preserve"> Salmonella.</v>
      </c>
      <c r="P1601">
        <f>VLOOKUP(B1601,Лист4!B:M,12,1)</f>
        <v>0</v>
      </c>
      <c r="Q1601">
        <f>VLOOKUP(B1601,Лист4!B:N,13,1)</f>
        <v>0</v>
      </c>
    </row>
    <row r="1602" spans="1:17" x14ac:dyDescent="0.25">
      <c r="A1602" t="s">
        <v>2161</v>
      </c>
      <c r="B1602" t="s">
        <v>2162</v>
      </c>
      <c r="C1602">
        <v>503</v>
      </c>
      <c r="D1602" t="s">
        <v>14</v>
      </c>
      <c r="E1602">
        <v>27</v>
      </c>
      <c r="F1602">
        <v>501</v>
      </c>
      <c r="G1602">
        <v>7592</v>
      </c>
      <c r="H1602" t="s">
        <v>15</v>
      </c>
      <c r="I1602">
        <f t="shared" si="24"/>
        <v>475</v>
      </c>
      <c r="J1602" t="str">
        <f>VLOOKUP(B1602,Лист4!B:M,6,1)</f>
        <v>Bacteria</v>
      </c>
      <c r="K1602" t="str">
        <f>VLOOKUP(B1602,Лист4!B:M,7,1)</f>
        <v xml:space="preserve"> Spirochaetes</v>
      </c>
      <c r="L1602" t="str">
        <f>VLOOKUP(B1602,Лист4!B:M,8,1)</f>
        <v xml:space="preserve"> Spirochaetales</v>
      </c>
      <c r="M1602" t="str">
        <f>VLOOKUP(B1602,Лист4!B:M,9,1)</f>
        <v xml:space="preserve"> Spirochaetaceae</v>
      </c>
      <c r="N1602" t="str">
        <f>VLOOKUP(B1602,Лист4!B:M,10,1)</f>
        <v xml:space="preserve"> Treponema.</v>
      </c>
      <c r="O1602">
        <f>VLOOKUP(B1602,Лист4!B:M,11,1)</f>
        <v>0</v>
      </c>
      <c r="P1602">
        <f>VLOOKUP(B1602,Лист4!B:M,12,1)</f>
        <v>0</v>
      </c>
      <c r="Q1602">
        <f>VLOOKUP(B1602,Лист4!B:N,13,1)</f>
        <v>0</v>
      </c>
    </row>
    <row r="1603" spans="1:17" x14ac:dyDescent="0.25">
      <c r="A1603" t="s">
        <v>2161</v>
      </c>
      <c r="B1603" t="s">
        <v>2162</v>
      </c>
      <c r="C1603">
        <v>503</v>
      </c>
      <c r="D1603" t="s">
        <v>10</v>
      </c>
      <c r="E1603">
        <v>134</v>
      </c>
      <c r="F1603">
        <v>316</v>
      </c>
      <c r="G1603">
        <v>1239</v>
      </c>
      <c r="H1603" t="s">
        <v>11</v>
      </c>
      <c r="I1603">
        <f t="shared" ref="I1603:I1666" si="25">F1603-E1603+1</f>
        <v>183</v>
      </c>
      <c r="J1603" t="str">
        <f>VLOOKUP(B1603,Лист4!B:M,6,1)</f>
        <v>Bacteria</v>
      </c>
      <c r="K1603" t="str">
        <f>VLOOKUP(B1603,Лист4!B:M,7,1)</f>
        <v xml:space="preserve"> Spirochaetes</v>
      </c>
      <c r="L1603" t="str">
        <f>VLOOKUP(B1603,Лист4!B:M,8,1)</f>
        <v xml:space="preserve"> Spirochaetales</v>
      </c>
      <c r="M1603" t="str">
        <f>VLOOKUP(B1603,Лист4!B:M,9,1)</f>
        <v xml:space="preserve"> Spirochaetaceae</v>
      </c>
      <c r="N1603" t="str">
        <f>VLOOKUP(B1603,Лист4!B:M,10,1)</f>
        <v xml:space="preserve"> Treponema.</v>
      </c>
      <c r="O1603">
        <f>VLOOKUP(B1603,Лист4!B:M,11,1)</f>
        <v>0</v>
      </c>
      <c r="P1603">
        <f>VLOOKUP(B1603,Лист4!B:M,12,1)</f>
        <v>0</v>
      </c>
      <c r="Q1603">
        <f>VLOOKUP(B1603,Лист4!B:N,13,1)</f>
        <v>0</v>
      </c>
    </row>
    <row r="1604" spans="1:17" x14ac:dyDescent="0.25">
      <c r="A1604" t="s">
        <v>2163</v>
      </c>
      <c r="B1604" t="s">
        <v>2164</v>
      </c>
      <c r="C1604">
        <v>467</v>
      </c>
      <c r="D1604" t="s">
        <v>14</v>
      </c>
      <c r="E1604">
        <v>1</v>
      </c>
      <c r="F1604">
        <v>273</v>
      </c>
      <c r="G1604">
        <v>7592</v>
      </c>
      <c r="H1604" t="s">
        <v>15</v>
      </c>
      <c r="I1604">
        <f t="shared" si="25"/>
        <v>273</v>
      </c>
      <c r="J1604" t="str">
        <f>VLOOKUP(B1604,Лист4!B:M,6,1)</f>
        <v>Bacteria</v>
      </c>
      <c r="K1604" t="str">
        <f>VLOOKUP(B1604,Лист4!B:M,7,1)</f>
        <v xml:space="preserve"> Firmicutes</v>
      </c>
      <c r="L1604" t="str">
        <f>VLOOKUP(B1604,Лист4!B:M,8,1)</f>
        <v xml:space="preserve"> Bacilli</v>
      </c>
      <c r="M1604" t="str">
        <f>VLOOKUP(B1604,Лист4!B:M,9,1)</f>
        <v xml:space="preserve"> Bacillales</v>
      </c>
      <c r="N1604" t="str">
        <f>VLOOKUP(B1604,Лист4!B:M,10,1)</f>
        <v xml:space="preserve"> Staphylococcus.</v>
      </c>
      <c r="O1604">
        <f>VLOOKUP(B1604,Лист4!B:M,11,1)</f>
        <v>0</v>
      </c>
      <c r="P1604">
        <f>VLOOKUP(B1604,Лист4!B:M,12,1)</f>
        <v>0</v>
      </c>
      <c r="Q1604">
        <f>VLOOKUP(B1604,Лист4!B:N,13,1)</f>
        <v>0</v>
      </c>
    </row>
    <row r="1605" spans="1:17" x14ac:dyDescent="0.25">
      <c r="A1605" t="s">
        <v>2163</v>
      </c>
      <c r="B1605" t="s">
        <v>2164</v>
      </c>
      <c r="C1605">
        <v>467</v>
      </c>
      <c r="D1605" t="s">
        <v>10</v>
      </c>
      <c r="E1605">
        <v>287</v>
      </c>
      <c r="F1605">
        <v>467</v>
      </c>
      <c r="G1605">
        <v>1239</v>
      </c>
      <c r="H1605" t="s">
        <v>11</v>
      </c>
      <c r="I1605">
        <f t="shared" si="25"/>
        <v>181</v>
      </c>
      <c r="J1605" t="str">
        <f>VLOOKUP(B1605,Лист4!B:M,6,1)</f>
        <v>Bacteria</v>
      </c>
      <c r="K1605" t="str">
        <f>VLOOKUP(B1605,Лист4!B:M,7,1)</f>
        <v xml:space="preserve"> Firmicutes</v>
      </c>
      <c r="L1605" t="str">
        <f>VLOOKUP(B1605,Лист4!B:M,8,1)</f>
        <v xml:space="preserve"> Bacilli</v>
      </c>
      <c r="M1605" t="str">
        <f>VLOOKUP(B1605,Лист4!B:M,9,1)</f>
        <v xml:space="preserve"> Bacillales</v>
      </c>
      <c r="N1605" t="str">
        <f>VLOOKUP(B1605,Лист4!B:M,10,1)</f>
        <v xml:space="preserve"> Staphylococcus.</v>
      </c>
      <c r="O1605">
        <f>VLOOKUP(B1605,Лист4!B:M,11,1)</f>
        <v>0</v>
      </c>
      <c r="P1605">
        <f>VLOOKUP(B1605,Лист4!B:M,12,1)</f>
        <v>0</v>
      </c>
      <c r="Q1605">
        <f>VLOOKUP(B1605,Лист4!B:N,13,1)</f>
        <v>0</v>
      </c>
    </row>
    <row r="1606" spans="1:17" x14ac:dyDescent="0.25">
      <c r="A1606" t="s">
        <v>2165</v>
      </c>
      <c r="B1606" t="s">
        <v>2166</v>
      </c>
      <c r="C1606">
        <v>517</v>
      </c>
      <c r="D1606" t="s">
        <v>14</v>
      </c>
      <c r="E1606">
        <v>37</v>
      </c>
      <c r="F1606">
        <v>322</v>
      </c>
      <c r="G1606">
        <v>7592</v>
      </c>
      <c r="H1606" t="s">
        <v>15</v>
      </c>
      <c r="I1606">
        <f t="shared" si="25"/>
        <v>286</v>
      </c>
      <c r="J1606" t="str">
        <f>VLOOKUP(B1606,Лист4!B:M,6,1)</f>
        <v>Bacteria</v>
      </c>
      <c r="K1606" t="str">
        <f>VLOOKUP(B1606,Лист4!B:M,7,1)</f>
        <v xml:space="preserve"> Firmicutes</v>
      </c>
      <c r="L1606" t="str">
        <f>VLOOKUP(B1606,Лист4!B:M,8,1)</f>
        <v xml:space="preserve"> Bacilli</v>
      </c>
      <c r="M1606" t="str">
        <f>VLOOKUP(B1606,Лист4!B:M,9,1)</f>
        <v xml:space="preserve"> Bacillales</v>
      </c>
      <c r="N1606" t="str">
        <f>VLOOKUP(B1606,Лист4!B:M,10,1)</f>
        <v xml:space="preserve"> Staphylococcus.</v>
      </c>
      <c r="O1606">
        <f>VLOOKUP(B1606,Лист4!B:M,11,1)</f>
        <v>0</v>
      </c>
      <c r="P1606">
        <f>VLOOKUP(B1606,Лист4!B:M,12,1)</f>
        <v>0</v>
      </c>
      <c r="Q1606">
        <f>VLOOKUP(B1606,Лист4!B:N,13,1)</f>
        <v>0</v>
      </c>
    </row>
    <row r="1607" spans="1:17" x14ac:dyDescent="0.25">
      <c r="A1607" t="s">
        <v>2165</v>
      </c>
      <c r="B1607" t="s">
        <v>2166</v>
      </c>
      <c r="C1607">
        <v>517</v>
      </c>
      <c r="D1607" t="s">
        <v>10</v>
      </c>
      <c r="E1607">
        <v>336</v>
      </c>
      <c r="F1607">
        <v>517</v>
      </c>
      <c r="G1607">
        <v>1239</v>
      </c>
      <c r="H1607" t="s">
        <v>11</v>
      </c>
      <c r="I1607">
        <f t="shared" si="25"/>
        <v>182</v>
      </c>
      <c r="J1607" t="str">
        <f>VLOOKUP(B1607,Лист4!B:M,6,1)</f>
        <v>Bacteria</v>
      </c>
      <c r="K1607" t="str">
        <f>VLOOKUP(B1607,Лист4!B:M,7,1)</f>
        <v xml:space="preserve"> Firmicutes</v>
      </c>
      <c r="L1607" t="str">
        <f>VLOOKUP(B1607,Лист4!B:M,8,1)</f>
        <v xml:space="preserve"> Bacilli</v>
      </c>
      <c r="M1607" t="str">
        <f>VLOOKUP(B1607,Лист4!B:M,9,1)</f>
        <v xml:space="preserve"> Bacillales</v>
      </c>
      <c r="N1607" t="str">
        <f>VLOOKUP(B1607,Лист4!B:M,10,1)</f>
        <v xml:space="preserve"> Staphylococcus.</v>
      </c>
      <c r="O1607">
        <f>VLOOKUP(B1607,Лист4!B:M,11,1)</f>
        <v>0</v>
      </c>
      <c r="P1607">
        <f>VLOOKUP(B1607,Лист4!B:M,12,1)</f>
        <v>0</v>
      </c>
      <c r="Q1607">
        <f>VLOOKUP(B1607,Лист4!B:N,13,1)</f>
        <v>0</v>
      </c>
    </row>
    <row r="1608" spans="1:17" x14ac:dyDescent="0.25">
      <c r="A1608" t="s">
        <v>2167</v>
      </c>
      <c r="B1608" t="s">
        <v>2168</v>
      </c>
      <c r="C1608">
        <v>501</v>
      </c>
      <c r="D1608" t="s">
        <v>14</v>
      </c>
      <c r="E1608">
        <v>31</v>
      </c>
      <c r="F1608">
        <v>307</v>
      </c>
      <c r="G1608">
        <v>7592</v>
      </c>
      <c r="H1608" t="s">
        <v>15</v>
      </c>
      <c r="I1608">
        <f t="shared" si="25"/>
        <v>277</v>
      </c>
      <c r="J1608" t="str">
        <f>VLOOKUP(B1608,Лист4!B:M,6,1)</f>
        <v>Bacteria</v>
      </c>
      <c r="K1608" t="str">
        <f>VLOOKUP(B1608,Лист4!B:M,7,1)</f>
        <v xml:space="preserve"> Firmicutes</v>
      </c>
      <c r="L1608" t="str">
        <f>VLOOKUP(B1608,Лист4!B:M,8,1)</f>
        <v xml:space="preserve"> Bacilli</v>
      </c>
      <c r="M1608" t="str">
        <f>VLOOKUP(B1608,Лист4!B:M,9,1)</f>
        <v xml:space="preserve"> Lactobacillales</v>
      </c>
      <c r="N1608" t="str">
        <f>VLOOKUP(B1608,Лист4!B:M,10,1)</f>
        <v xml:space="preserve"> Streptococcaceae</v>
      </c>
      <c r="O1608" t="str">
        <f>VLOOKUP(B1608,Лист4!B:M,11,1)</f>
        <v>Streptococcus.</v>
      </c>
      <c r="P1608">
        <f>VLOOKUP(B1608,Лист4!B:M,12,1)</f>
        <v>0</v>
      </c>
      <c r="Q1608">
        <f>VLOOKUP(B1608,Лист4!B:N,13,1)</f>
        <v>0</v>
      </c>
    </row>
    <row r="1609" spans="1:17" x14ac:dyDescent="0.25">
      <c r="A1609" t="s">
        <v>2167</v>
      </c>
      <c r="B1609" t="s">
        <v>2168</v>
      </c>
      <c r="C1609">
        <v>501</v>
      </c>
      <c r="D1609" t="s">
        <v>10</v>
      </c>
      <c r="E1609">
        <v>320</v>
      </c>
      <c r="F1609">
        <v>501</v>
      </c>
      <c r="G1609">
        <v>1239</v>
      </c>
      <c r="H1609" t="s">
        <v>11</v>
      </c>
      <c r="I1609">
        <f t="shared" si="25"/>
        <v>182</v>
      </c>
      <c r="J1609" t="str">
        <f>VLOOKUP(B1609,Лист4!B:M,6,1)</f>
        <v>Bacteria</v>
      </c>
      <c r="K1609" t="str">
        <f>VLOOKUP(B1609,Лист4!B:M,7,1)</f>
        <v xml:space="preserve"> Firmicutes</v>
      </c>
      <c r="L1609" t="str">
        <f>VLOOKUP(B1609,Лист4!B:M,8,1)</f>
        <v xml:space="preserve"> Bacilli</v>
      </c>
      <c r="M1609" t="str">
        <f>VLOOKUP(B1609,Лист4!B:M,9,1)</f>
        <v xml:space="preserve"> Lactobacillales</v>
      </c>
      <c r="N1609" t="str">
        <f>VLOOKUP(B1609,Лист4!B:M,10,1)</f>
        <v xml:space="preserve"> Streptococcaceae</v>
      </c>
      <c r="O1609" t="str">
        <f>VLOOKUP(B1609,Лист4!B:M,11,1)</f>
        <v>Streptococcus.</v>
      </c>
      <c r="P1609">
        <f>VLOOKUP(B1609,Лист4!B:M,12,1)</f>
        <v>0</v>
      </c>
      <c r="Q1609">
        <f>VLOOKUP(B1609,Лист4!B:N,13,1)</f>
        <v>0</v>
      </c>
    </row>
    <row r="1610" spans="1:17" x14ac:dyDescent="0.25">
      <c r="A1610" t="s">
        <v>2169</v>
      </c>
      <c r="B1610" t="s">
        <v>2170</v>
      </c>
      <c r="C1610">
        <v>501</v>
      </c>
      <c r="D1610" t="s">
        <v>14</v>
      </c>
      <c r="E1610">
        <v>31</v>
      </c>
      <c r="F1610">
        <v>307</v>
      </c>
      <c r="G1610">
        <v>7592</v>
      </c>
      <c r="H1610" t="s">
        <v>15</v>
      </c>
      <c r="I1610">
        <f t="shared" si="25"/>
        <v>277</v>
      </c>
      <c r="J1610" t="str">
        <f>VLOOKUP(B1610,Лист4!B:M,6,1)</f>
        <v>Bacteria</v>
      </c>
      <c r="K1610" t="str">
        <f>VLOOKUP(B1610,Лист4!B:M,7,1)</f>
        <v xml:space="preserve"> Firmicutes</v>
      </c>
      <c r="L1610" t="str">
        <f>VLOOKUP(B1610,Лист4!B:M,8,1)</f>
        <v xml:space="preserve"> Bacilli</v>
      </c>
      <c r="M1610" t="str">
        <f>VLOOKUP(B1610,Лист4!B:M,9,1)</f>
        <v xml:space="preserve"> Lactobacillales</v>
      </c>
      <c r="N1610" t="str">
        <f>VLOOKUP(B1610,Лист4!B:M,10,1)</f>
        <v xml:space="preserve"> Streptococcaceae</v>
      </c>
      <c r="O1610" t="str">
        <f>VLOOKUP(B1610,Лист4!B:M,11,1)</f>
        <v>Streptococcus.</v>
      </c>
      <c r="P1610">
        <f>VLOOKUP(B1610,Лист4!B:M,12,1)</f>
        <v>0</v>
      </c>
      <c r="Q1610">
        <f>VLOOKUP(B1610,Лист4!B:N,13,1)</f>
        <v>0</v>
      </c>
    </row>
    <row r="1611" spans="1:17" x14ac:dyDescent="0.25">
      <c r="A1611" t="s">
        <v>2169</v>
      </c>
      <c r="B1611" t="s">
        <v>2170</v>
      </c>
      <c r="C1611">
        <v>501</v>
      </c>
      <c r="D1611" t="s">
        <v>10</v>
      </c>
      <c r="E1611">
        <v>320</v>
      </c>
      <c r="F1611">
        <v>501</v>
      </c>
      <c r="G1611">
        <v>1239</v>
      </c>
      <c r="H1611" t="s">
        <v>11</v>
      </c>
      <c r="I1611">
        <f t="shared" si="25"/>
        <v>182</v>
      </c>
      <c r="J1611" t="str">
        <f>VLOOKUP(B1611,Лист4!B:M,6,1)</f>
        <v>Bacteria</v>
      </c>
      <c r="K1611" t="str">
        <f>VLOOKUP(B1611,Лист4!B:M,7,1)</f>
        <v xml:space="preserve"> Firmicutes</v>
      </c>
      <c r="L1611" t="str">
        <f>VLOOKUP(B1611,Лист4!B:M,8,1)</f>
        <v xml:space="preserve"> Bacilli</v>
      </c>
      <c r="M1611" t="str">
        <f>VLOOKUP(B1611,Лист4!B:M,9,1)</f>
        <v xml:space="preserve"> Lactobacillales</v>
      </c>
      <c r="N1611" t="str">
        <f>VLOOKUP(B1611,Лист4!B:M,10,1)</f>
        <v xml:space="preserve"> Streptococcaceae</v>
      </c>
      <c r="O1611" t="str">
        <f>VLOOKUP(B1611,Лист4!B:M,11,1)</f>
        <v>Streptococcus.</v>
      </c>
      <c r="P1611">
        <f>VLOOKUP(B1611,Лист4!B:M,12,1)</f>
        <v>0</v>
      </c>
      <c r="Q1611">
        <f>VLOOKUP(B1611,Лист4!B:N,13,1)</f>
        <v>0</v>
      </c>
    </row>
    <row r="1612" spans="1:17" x14ac:dyDescent="0.25">
      <c r="A1612" t="s">
        <v>2171</v>
      </c>
      <c r="B1612" t="s">
        <v>2172</v>
      </c>
      <c r="C1612">
        <v>501</v>
      </c>
      <c r="D1612" t="s">
        <v>14</v>
      </c>
      <c r="E1612">
        <v>31</v>
      </c>
      <c r="F1612">
        <v>307</v>
      </c>
      <c r="G1612">
        <v>7592</v>
      </c>
      <c r="H1612" t="s">
        <v>15</v>
      </c>
      <c r="I1612">
        <f t="shared" si="25"/>
        <v>277</v>
      </c>
      <c r="J1612" t="str">
        <f>VLOOKUP(B1612,Лист4!B:M,6,1)</f>
        <v>Bacteria</v>
      </c>
      <c r="K1612" t="str">
        <f>VLOOKUP(B1612,Лист4!B:M,7,1)</f>
        <v xml:space="preserve"> Firmicutes</v>
      </c>
      <c r="L1612" t="str">
        <f>VLOOKUP(B1612,Лист4!B:M,8,1)</f>
        <v xml:space="preserve"> Bacilli</v>
      </c>
      <c r="M1612" t="str">
        <f>VLOOKUP(B1612,Лист4!B:M,9,1)</f>
        <v xml:space="preserve"> Lactobacillales</v>
      </c>
      <c r="N1612" t="str">
        <f>VLOOKUP(B1612,Лист4!B:M,10,1)</f>
        <v xml:space="preserve"> Streptococcaceae</v>
      </c>
      <c r="O1612" t="str">
        <f>VLOOKUP(B1612,Лист4!B:M,11,1)</f>
        <v>Streptococcus.</v>
      </c>
      <c r="P1612">
        <f>VLOOKUP(B1612,Лист4!B:M,12,1)</f>
        <v>0</v>
      </c>
      <c r="Q1612">
        <f>VLOOKUP(B1612,Лист4!B:N,13,1)</f>
        <v>0</v>
      </c>
    </row>
    <row r="1613" spans="1:17" x14ac:dyDescent="0.25">
      <c r="A1613" t="s">
        <v>2171</v>
      </c>
      <c r="B1613" t="s">
        <v>2172</v>
      </c>
      <c r="C1613">
        <v>501</v>
      </c>
      <c r="D1613" t="s">
        <v>10</v>
      </c>
      <c r="E1613">
        <v>320</v>
      </c>
      <c r="F1613">
        <v>501</v>
      </c>
      <c r="G1613">
        <v>1239</v>
      </c>
      <c r="H1613" t="s">
        <v>11</v>
      </c>
      <c r="I1613">
        <f t="shared" si="25"/>
        <v>182</v>
      </c>
      <c r="J1613" t="str">
        <f>VLOOKUP(B1613,Лист4!B:M,6,1)</f>
        <v>Bacteria</v>
      </c>
      <c r="K1613" t="str">
        <f>VLOOKUP(B1613,Лист4!B:M,7,1)</f>
        <v xml:space="preserve"> Firmicutes</v>
      </c>
      <c r="L1613" t="str">
        <f>VLOOKUP(B1613,Лист4!B:M,8,1)</f>
        <v xml:space="preserve"> Bacilli</v>
      </c>
      <c r="M1613" t="str">
        <f>VLOOKUP(B1613,Лист4!B:M,9,1)</f>
        <v xml:space="preserve"> Lactobacillales</v>
      </c>
      <c r="N1613" t="str">
        <f>VLOOKUP(B1613,Лист4!B:M,10,1)</f>
        <v xml:space="preserve"> Streptococcaceae</v>
      </c>
      <c r="O1613" t="str">
        <f>VLOOKUP(B1613,Лист4!B:M,11,1)</f>
        <v>Streptococcus.</v>
      </c>
      <c r="P1613">
        <f>VLOOKUP(B1613,Лист4!B:M,12,1)</f>
        <v>0</v>
      </c>
      <c r="Q1613">
        <f>VLOOKUP(B1613,Лист4!B:N,13,1)</f>
        <v>0</v>
      </c>
    </row>
    <row r="1614" spans="1:17" x14ac:dyDescent="0.25">
      <c r="A1614" t="s">
        <v>2173</v>
      </c>
      <c r="B1614" t="s">
        <v>2174</v>
      </c>
      <c r="C1614">
        <v>501</v>
      </c>
      <c r="D1614" t="s">
        <v>14</v>
      </c>
      <c r="E1614">
        <v>31</v>
      </c>
      <c r="F1614">
        <v>307</v>
      </c>
      <c r="G1614">
        <v>7592</v>
      </c>
      <c r="H1614" t="s">
        <v>15</v>
      </c>
      <c r="I1614">
        <f t="shared" si="25"/>
        <v>277</v>
      </c>
      <c r="J1614" t="str">
        <f>VLOOKUP(B1614,Лист4!B:M,6,1)</f>
        <v>Bacteria</v>
      </c>
      <c r="K1614" t="str">
        <f>VLOOKUP(B1614,Лист4!B:M,7,1)</f>
        <v xml:space="preserve"> Firmicutes</v>
      </c>
      <c r="L1614" t="str">
        <f>VLOOKUP(B1614,Лист4!B:M,8,1)</f>
        <v xml:space="preserve"> Bacilli</v>
      </c>
      <c r="M1614" t="str">
        <f>VLOOKUP(B1614,Лист4!B:M,9,1)</f>
        <v xml:space="preserve"> Lactobacillales</v>
      </c>
      <c r="N1614" t="str">
        <f>VLOOKUP(B1614,Лист4!B:M,10,1)</f>
        <v xml:space="preserve"> Streptococcaceae</v>
      </c>
      <c r="O1614" t="str">
        <f>VLOOKUP(B1614,Лист4!B:M,11,1)</f>
        <v>Streptococcus.</v>
      </c>
      <c r="P1614">
        <f>VLOOKUP(B1614,Лист4!B:M,12,1)</f>
        <v>0</v>
      </c>
      <c r="Q1614">
        <f>VLOOKUP(B1614,Лист4!B:N,13,1)</f>
        <v>0</v>
      </c>
    </row>
    <row r="1615" spans="1:17" x14ac:dyDescent="0.25">
      <c r="A1615" t="s">
        <v>2173</v>
      </c>
      <c r="B1615" t="s">
        <v>2174</v>
      </c>
      <c r="C1615">
        <v>501</v>
      </c>
      <c r="D1615" t="s">
        <v>10</v>
      </c>
      <c r="E1615">
        <v>320</v>
      </c>
      <c r="F1615">
        <v>501</v>
      </c>
      <c r="G1615">
        <v>1239</v>
      </c>
      <c r="H1615" t="s">
        <v>11</v>
      </c>
      <c r="I1615">
        <f t="shared" si="25"/>
        <v>182</v>
      </c>
      <c r="J1615" t="str">
        <f>VLOOKUP(B1615,Лист4!B:M,6,1)</f>
        <v>Bacteria</v>
      </c>
      <c r="K1615" t="str">
        <f>VLOOKUP(B1615,Лист4!B:M,7,1)</f>
        <v xml:space="preserve"> Firmicutes</v>
      </c>
      <c r="L1615" t="str">
        <f>VLOOKUP(B1615,Лист4!B:M,8,1)</f>
        <v xml:space="preserve"> Bacilli</v>
      </c>
      <c r="M1615" t="str">
        <f>VLOOKUP(B1615,Лист4!B:M,9,1)</f>
        <v xml:space="preserve"> Lactobacillales</v>
      </c>
      <c r="N1615" t="str">
        <f>VLOOKUP(B1615,Лист4!B:M,10,1)</f>
        <v xml:space="preserve"> Streptococcaceae</v>
      </c>
      <c r="O1615" t="str">
        <f>VLOOKUP(B1615,Лист4!B:M,11,1)</f>
        <v>Streptococcus.</v>
      </c>
      <c r="P1615">
        <f>VLOOKUP(B1615,Лист4!B:M,12,1)</f>
        <v>0</v>
      </c>
      <c r="Q1615">
        <f>VLOOKUP(B1615,Лист4!B:N,13,1)</f>
        <v>0</v>
      </c>
    </row>
    <row r="1616" spans="1:17" x14ac:dyDescent="0.25">
      <c r="A1616" t="s">
        <v>2175</v>
      </c>
      <c r="B1616" t="s">
        <v>2176</v>
      </c>
      <c r="C1616">
        <v>193</v>
      </c>
      <c r="D1616" t="s">
        <v>10</v>
      </c>
      <c r="E1616">
        <v>25</v>
      </c>
      <c r="F1616">
        <v>193</v>
      </c>
      <c r="G1616">
        <v>1239</v>
      </c>
      <c r="H1616" t="s">
        <v>11</v>
      </c>
      <c r="I1616">
        <f t="shared" si="25"/>
        <v>169</v>
      </c>
      <c r="J1616" t="str">
        <f>VLOOKUP(B1616,Лист4!B:M,6,1)</f>
        <v>Bacteria</v>
      </c>
      <c r="K1616" t="str">
        <f>VLOOKUP(B1616,Лист4!B:M,7,1)</f>
        <v xml:space="preserve"> Firmicutes</v>
      </c>
      <c r="L1616" t="str">
        <f>VLOOKUP(B1616,Лист4!B:M,8,1)</f>
        <v xml:space="preserve"> Bacilli</v>
      </c>
      <c r="M1616" t="str">
        <f>VLOOKUP(B1616,Лист4!B:M,9,1)</f>
        <v xml:space="preserve"> Lactobacillales</v>
      </c>
      <c r="N1616" t="str">
        <f>VLOOKUP(B1616,Лист4!B:M,10,1)</f>
        <v xml:space="preserve"> Streptococcaceae</v>
      </c>
      <c r="O1616" t="str">
        <f>VLOOKUP(B1616,Лист4!B:M,11,1)</f>
        <v>Streptococcus.</v>
      </c>
      <c r="P1616">
        <f>VLOOKUP(B1616,Лист4!B:M,12,1)</f>
        <v>0</v>
      </c>
      <c r="Q1616">
        <f>VLOOKUP(B1616,Лист4!B:N,13,1)</f>
        <v>0</v>
      </c>
    </row>
    <row r="1617" spans="1:17" x14ac:dyDescent="0.25">
      <c r="A1617" t="s">
        <v>2177</v>
      </c>
      <c r="B1617" t="s">
        <v>2178</v>
      </c>
      <c r="C1617">
        <v>501</v>
      </c>
      <c r="D1617" t="s">
        <v>14</v>
      </c>
      <c r="E1617">
        <v>31</v>
      </c>
      <c r="F1617">
        <v>307</v>
      </c>
      <c r="G1617">
        <v>7592</v>
      </c>
      <c r="H1617" t="s">
        <v>15</v>
      </c>
      <c r="I1617">
        <f t="shared" si="25"/>
        <v>277</v>
      </c>
      <c r="J1617" t="str">
        <f>VLOOKUP(B1617,Лист4!B:M,6,1)</f>
        <v>Bacteria</v>
      </c>
      <c r="K1617" t="str">
        <f>VLOOKUP(B1617,Лист4!B:M,7,1)</f>
        <v xml:space="preserve"> Firmicutes</v>
      </c>
      <c r="L1617" t="str">
        <f>VLOOKUP(B1617,Лист4!B:M,8,1)</f>
        <v xml:space="preserve"> Bacilli</v>
      </c>
      <c r="M1617" t="str">
        <f>VLOOKUP(B1617,Лист4!B:M,9,1)</f>
        <v xml:space="preserve"> Lactobacillales</v>
      </c>
      <c r="N1617" t="str">
        <f>VLOOKUP(B1617,Лист4!B:M,10,1)</f>
        <v xml:space="preserve"> Streptococcaceae</v>
      </c>
      <c r="O1617" t="str">
        <f>VLOOKUP(B1617,Лист4!B:M,11,1)</f>
        <v>Streptococcus.</v>
      </c>
      <c r="P1617">
        <f>VLOOKUP(B1617,Лист4!B:M,12,1)</f>
        <v>0</v>
      </c>
      <c r="Q1617">
        <f>VLOOKUP(B1617,Лист4!B:N,13,1)</f>
        <v>0</v>
      </c>
    </row>
    <row r="1618" spans="1:17" x14ac:dyDescent="0.25">
      <c r="A1618" t="s">
        <v>2177</v>
      </c>
      <c r="B1618" t="s">
        <v>2178</v>
      </c>
      <c r="C1618">
        <v>501</v>
      </c>
      <c r="D1618" t="s">
        <v>10</v>
      </c>
      <c r="E1618">
        <v>320</v>
      </c>
      <c r="F1618">
        <v>501</v>
      </c>
      <c r="G1618">
        <v>1239</v>
      </c>
      <c r="H1618" t="s">
        <v>11</v>
      </c>
      <c r="I1618">
        <f t="shared" si="25"/>
        <v>182</v>
      </c>
      <c r="J1618" t="str">
        <f>VLOOKUP(B1618,Лист4!B:M,6,1)</f>
        <v>Bacteria</v>
      </c>
      <c r="K1618" t="str">
        <f>VLOOKUP(B1618,Лист4!B:M,7,1)</f>
        <v xml:space="preserve"> Firmicutes</v>
      </c>
      <c r="L1618" t="str">
        <f>VLOOKUP(B1618,Лист4!B:M,8,1)</f>
        <v xml:space="preserve"> Bacilli</v>
      </c>
      <c r="M1618" t="str">
        <f>VLOOKUP(B1618,Лист4!B:M,9,1)</f>
        <v xml:space="preserve"> Lactobacillales</v>
      </c>
      <c r="N1618" t="str">
        <f>VLOOKUP(B1618,Лист4!B:M,10,1)</f>
        <v xml:space="preserve"> Streptococcaceae</v>
      </c>
      <c r="O1618" t="str">
        <f>VLOOKUP(B1618,Лист4!B:M,11,1)</f>
        <v>Streptococcus.</v>
      </c>
      <c r="P1618">
        <f>VLOOKUP(B1618,Лист4!B:M,12,1)</f>
        <v>0</v>
      </c>
      <c r="Q1618">
        <f>VLOOKUP(B1618,Лист4!B:N,13,1)</f>
        <v>0</v>
      </c>
    </row>
    <row r="1619" spans="1:17" x14ac:dyDescent="0.25">
      <c r="A1619" t="s">
        <v>2179</v>
      </c>
      <c r="B1619" t="s">
        <v>2180</v>
      </c>
      <c r="C1619">
        <v>501</v>
      </c>
      <c r="D1619" t="s">
        <v>14</v>
      </c>
      <c r="E1619">
        <v>31</v>
      </c>
      <c r="F1619">
        <v>307</v>
      </c>
      <c r="G1619">
        <v>7592</v>
      </c>
      <c r="H1619" t="s">
        <v>15</v>
      </c>
      <c r="I1619">
        <f t="shared" si="25"/>
        <v>277</v>
      </c>
      <c r="J1619" t="str">
        <f>VLOOKUP(B1619,Лист4!B:M,6,1)</f>
        <v>Bacteria</v>
      </c>
      <c r="K1619" t="str">
        <f>VLOOKUP(B1619,Лист4!B:M,7,1)</f>
        <v xml:space="preserve"> Firmicutes</v>
      </c>
      <c r="L1619" t="str">
        <f>VLOOKUP(B1619,Лист4!B:M,8,1)</f>
        <v xml:space="preserve"> Bacilli</v>
      </c>
      <c r="M1619" t="str">
        <f>VLOOKUP(B1619,Лист4!B:M,9,1)</f>
        <v xml:space="preserve"> Lactobacillales</v>
      </c>
      <c r="N1619" t="str">
        <f>VLOOKUP(B1619,Лист4!B:M,10,1)</f>
        <v xml:space="preserve"> Streptococcaceae</v>
      </c>
      <c r="O1619" t="str">
        <f>VLOOKUP(B1619,Лист4!B:M,11,1)</f>
        <v>Streptococcus.</v>
      </c>
      <c r="P1619">
        <f>VLOOKUP(B1619,Лист4!B:M,12,1)</f>
        <v>0</v>
      </c>
      <c r="Q1619">
        <f>VLOOKUP(B1619,Лист4!B:N,13,1)</f>
        <v>0</v>
      </c>
    </row>
    <row r="1620" spans="1:17" x14ac:dyDescent="0.25">
      <c r="A1620" t="s">
        <v>2179</v>
      </c>
      <c r="B1620" t="s">
        <v>2180</v>
      </c>
      <c r="C1620">
        <v>501</v>
      </c>
      <c r="D1620" t="s">
        <v>10</v>
      </c>
      <c r="E1620">
        <v>320</v>
      </c>
      <c r="F1620">
        <v>501</v>
      </c>
      <c r="G1620">
        <v>1239</v>
      </c>
      <c r="H1620" t="s">
        <v>11</v>
      </c>
      <c r="I1620">
        <f t="shared" si="25"/>
        <v>182</v>
      </c>
      <c r="J1620" t="str">
        <f>VLOOKUP(B1620,Лист4!B:M,6,1)</f>
        <v>Bacteria</v>
      </c>
      <c r="K1620" t="str">
        <f>VLOOKUP(B1620,Лист4!B:M,7,1)</f>
        <v xml:space="preserve"> Firmicutes</v>
      </c>
      <c r="L1620" t="str">
        <f>VLOOKUP(B1620,Лист4!B:M,8,1)</f>
        <v xml:space="preserve"> Bacilli</v>
      </c>
      <c r="M1620" t="str">
        <f>VLOOKUP(B1620,Лист4!B:M,9,1)</f>
        <v xml:space="preserve"> Lactobacillales</v>
      </c>
      <c r="N1620" t="str">
        <f>VLOOKUP(B1620,Лист4!B:M,10,1)</f>
        <v xml:space="preserve"> Streptococcaceae</v>
      </c>
      <c r="O1620" t="str">
        <f>VLOOKUP(B1620,Лист4!B:M,11,1)</f>
        <v>Streptococcus.</v>
      </c>
      <c r="P1620">
        <f>VLOOKUP(B1620,Лист4!B:M,12,1)</f>
        <v>0</v>
      </c>
      <c r="Q1620">
        <f>VLOOKUP(B1620,Лист4!B:N,13,1)</f>
        <v>0</v>
      </c>
    </row>
    <row r="1621" spans="1:17" x14ac:dyDescent="0.25">
      <c r="A1621" t="s">
        <v>2181</v>
      </c>
      <c r="B1621" t="s">
        <v>2182</v>
      </c>
      <c r="C1621">
        <v>488</v>
      </c>
      <c r="D1621" t="s">
        <v>14</v>
      </c>
      <c r="E1621">
        <v>18</v>
      </c>
      <c r="F1621">
        <v>294</v>
      </c>
      <c r="G1621">
        <v>7592</v>
      </c>
      <c r="H1621" t="s">
        <v>15</v>
      </c>
      <c r="I1621">
        <f t="shared" si="25"/>
        <v>277</v>
      </c>
      <c r="J1621" t="str">
        <f>VLOOKUP(B1621,Лист4!B:M,6,1)</f>
        <v>Bacteria</v>
      </c>
      <c r="K1621" t="str">
        <f>VLOOKUP(B1621,Лист4!B:M,7,1)</f>
        <v xml:space="preserve"> Firmicutes</v>
      </c>
      <c r="L1621" t="str">
        <f>VLOOKUP(B1621,Лист4!B:M,8,1)</f>
        <v xml:space="preserve"> Bacilli</v>
      </c>
      <c r="M1621" t="str">
        <f>VLOOKUP(B1621,Лист4!B:M,9,1)</f>
        <v xml:space="preserve"> Lactobacillales</v>
      </c>
      <c r="N1621" t="str">
        <f>VLOOKUP(B1621,Лист4!B:M,10,1)</f>
        <v xml:space="preserve"> Streptococcaceae</v>
      </c>
      <c r="O1621" t="str">
        <f>VLOOKUP(B1621,Лист4!B:M,11,1)</f>
        <v>Streptococcus.</v>
      </c>
      <c r="P1621">
        <f>VLOOKUP(B1621,Лист4!B:M,12,1)</f>
        <v>0</v>
      </c>
      <c r="Q1621">
        <f>VLOOKUP(B1621,Лист4!B:N,13,1)</f>
        <v>0</v>
      </c>
    </row>
    <row r="1622" spans="1:17" x14ac:dyDescent="0.25">
      <c r="A1622" t="s">
        <v>2181</v>
      </c>
      <c r="B1622" t="s">
        <v>2182</v>
      </c>
      <c r="C1622">
        <v>488</v>
      </c>
      <c r="D1622" t="s">
        <v>10</v>
      </c>
      <c r="E1622">
        <v>307</v>
      </c>
      <c r="F1622">
        <v>488</v>
      </c>
      <c r="G1622">
        <v>1239</v>
      </c>
      <c r="H1622" t="s">
        <v>11</v>
      </c>
      <c r="I1622">
        <f t="shared" si="25"/>
        <v>182</v>
      </c>
      <c r="J1622" t="str">
        <f>VLOOKUP(B1622,Лист4!B:M,6,1)</f>
        <v>Bacteria</v>
      </c>
      <c r="K1622" t="str">
        <f>VLOOKUP(B1622,Лист4!B:M,7,1)</f>
        <v xml:space="preserve"> Firmicutes</v>
      </c>
      <c r="L1622" t="str">
        <f>VLOOKUP(B1622,Лист4!B:M,8,1)</f>
        <v xml:space="preserve"> Bacilli</v>
      </c>
      <c r="M1622" t="str">
        <f>VLOOKUP(B1622,Лист4!B:M,9,1)</f>
        <v xml:space="preserve"> Lactobacillales</v>
      </c>
      <c r="N1622" t="str">
        <f>VLOOKUP(B1622,Лист4!B:M,10,1)</f>
        <v xml:space="preserve"> Streptococcaceae</v>
      </c>
      <c r="O1622" t="str">
        <f>VLOOKUP(B1622,Лист4!B:M,11,1)</f>
        <v>Streptococcus.</v>
      </c>
      <c r="P1622">
        <f>VLOOKUP(B1622,Лист4!B:M,12,1)</f>
        <v>0</v>
      </c>
      <c r="Q1622">
        <f>VLOOKUP(B1622,Лист4!B:N,13,1)</f>
        <v>0</v>
      </c>
    </row>
    <row r="1623" spans="1:17" x14ac:dyDescent="0.25">
      <c r="A1623" t="s">
        <v>2183</v>
      </c>
      <c r="B1623" t="s">
        <v>2184</v>
      </c>
      <c r="C1623">
        <v>501</v>
      </c>
      <c r="D1623" t="s">
        <v>14</v>
      </c>
      <c r="E1623">
        <v>31</v>
      </c>
      <c r="F1623">
        <v>307</v>
      </c>
      <c r="G1623">
        <v>7592</v>
      </c>
      <c r="H1623" t="s">
        <v>15</v>
      </c>
      <c r="I1623">
        <f t="shared" si="25"/>
        <v>277</v>
      </c>
      <c r="J1623" t="str">
        <f>VLOOKUP(B1623,Лист4!B:M,6,1)</f>
        <v>Bacteria</v>
      </c>
      <c r="K1623" t="str">
        <f>VLOOKUP(B1623,Лист4!B:M,7,1)</f>
        <v xml:space="preserve"> Firmicutes</v>
      </c>
      <c r="L1623" t="str">
        <f>VLOOKUP(B1623,Лист4!B:M,8,1)</f>
        <v xml:space="preserve"> Bacilli</v>
      </c>
      <c r="M1623" t="str">
        <f>VLOOKUP(B1623,Лист4!B:M,9,1)</f>
        <v xml:space="preserve"> Lactobacillales</v>
      </c>
      <c r="N1623" t="str">
        <f>VLOOKUP(B1623,Лист4!B:M,10,1)</f>
        <v xml:space="preserve"> Streptococcaceae</v>
      </c>
      <c r="O1623" t="str">
        <f>VLOOKUP(B1623,Лист4!B:M,11,1)</f>
        <v>Streptococcus.</v>
      </c>
      <c r="P1623">
        <f>VLOOKUP(B1623,Лист4!B:M,12,1)</f>
        <v>0</v>
      </c>
      <c r="Q1623">
        <f>VLOOKUP(B1623,Лист4!B:N,13,1)</f>
        <v>0</v>
      </c>
    </row>
    <row r="1624" spans="1:17" x14ac:dyDescent="0.25">
      <c r="A1624" t="s">
        <v>2183</v>
      </c>
      <c r="B1624" t="s">
        <v>2184</v>
      </c>
      <c r="C1624">
        <v>501</v>
      </c>
      <c r="D1624" t="s">
        <v>10</v>
      </c>
      <c r="E1624">
        <v>320</v>
      </c>
      <c r="F1624">
        <v>501</v>
      </c>
      <c r="G1624">
        <v>1239</v>
      </c>
      <c r="H1624" t="s">
        <v>11</v>
      </c>
      <c r="I1624">
        <f t="shared" si="25"/>
        <v>182</v>
      </c>
      <c r="J1624" t="str">
        <f>VLOOKUP(B1624,Лист4!B:M,6,1)</f>
        <v>Bacteria</v>
      </c>
      <c r="K1624" t="str">
        <f>VLOOKUP(B1624,Лист4!B:M,7,1)</f>
        <v xml:space="preserve"> Firmicutes</v>
      </c>
      <c r="L1624" t="str">
        <f>VLOOKUP(B1624,Лист4!B:M,8,1)</f>
        <v xml:space="preserve"> Bacilli</v>
      </c>
      <c r="M1624" t="str">
        <f>VLOOKUP(B1624,Лист4!B:M,9,1)</f>
        <v xml:space="preserve"> Lactobacillales</v>
      </c>
      <c r="N1624" t="str">
        <f>VLOOKUP(B1624,Лист4!B:M,10,1)</f>
        <v xml:space="preserve"> Streptococcaceae</v>
      </c>
      <c r="O1624" t="str">
        <f>VLOOKUP(B1624,Лист4!B:M,11,1)</f>
        <v>Streptococcus.</v>
      </c>
      <c r="P1624">
        <f>VLOOKUP(B1624,Лист4!B:M,12,1)</f>
        <v>0</v>
      </c>
      <c r="Q1624">
        <f>VLOOKUP(B1624,Лист4!B:N,13,1)</f>
        <v>0</v>
      </c>
    </row>
    <row r="1625" spans="1:17" x14ac:dyDescent="0.25">
      <c r="A1625" t="s">
        <v>2185</v>
      </c>
      <c r="B1625" t="s">
        <v>2186</v>
      </c>
      <c r="C1625">
        <v>501</v>
      </c>
      <c r="D1625" t="s">
        <v>14</v>
      </c>
      <c r="E1625">
        <v>31</v>
      </c>
      <c r="F1625">
        <v>307</v>
      </c>
      <c r="G1625">
        <v>7592</v>
      </c>
      <c r="H1625" t="s">
        <v>15</v>
      </c>
      <c r="I1625">
        <f t="shared" si="25"/>
        <v>277</v>
      </c>
      <c r="J1625" t="str">
        <f>VLOOKUP(B1625,Лист4!B:M,6,1)</f>
        <v>Bacteria</v>
      </c>
      <c r="K1625" t="str">
        <f>VLOOKUP(B1625,Лист4!B:M,7,1)</f>
        <v xml:space="preserve"> Firmicutes</v>
      </c>
      <c r="L1625" t="str">
        <f>VLOOKUP(B1625,Лист4!B:M,8,1)</f>
        <v xml:space="preserve"> Bacilli</v>
      </c>
      <c r="M1625" t="str">
        <f>VLOOKUP(B1625,Лист4!B:M,9,1)</f>
        <v xml:space="preserve"> Lactobacillales</v>
      </c>
      <c r="N1625" t="str">
        <f>VLOOKUP(B1625,Лист4!B:M,10,1)</f>
        <v xml:space="preserve"> Streptococcaceae</v>
      </c>
      <c r="O1625" t="str">
        <f>VLOOKUP(B1625,Лист4!B:M,11,1)</f>
        <v>Streptococcus.</v>
      </c>
      <c r="P1625">
        <f>VLOOKUP(B1625,Лист4!B:M,12,1)</f>
        <v>0</v>
      </c>
      <c r="Q1625">
        <f>VLOOKUP(B1625,Лист4!B:N,13,1)</f>
        <v>0</v>
      </c>
    </row>
    <row r="1626" spans="1:17" x14ac:dyDescent="0.25">
      <c r="A1626" t="s">
        <v>2185</v>
      </c>
      <c r="B1626" t="s">
        <v>2186</v>
      </c>
      <c r="C1626">
        <v>501</v>
      </c>
      <c r="D1626" t="s">
        <v>10</v>
      </c>
      <c r="E1626">
        <v>320</v>
      </c>
      <c r="F1626">
        <v>501</v>
      </c>
      <c r="G1626">
        <v>1239</v>
      </c>
      <c r="H1626" t="s">
        <v>11</v>
      </c>
      <c r="I1626">
        <f t="shared" si="25"/>
        <v>182</v>
      </c>
      <c r="J1626" t="str">
        <f>VLOOKUP(B1626,Лист4!B:M,6,1)</f>
        <v>Bacteria</v>
      </c>
      <c r="K1626" t="str">
        <f>VLOOKUP(B1626,Лист4!B:M,7,1)</f>
        <v xml:space="preserve"> Firmicutes</v>
      </c>
      <c r="L1626" t="str">
        <f>VLOOKUP(B1626,Лист4!B:M,8,1)</f>
        <v xml:space="preserve"> Bacilli</v>
      </c>
      <c r="M1626" t="str">
        <f>VLOOKUP(B1626,Лист4!B:M,9,1)</f>
        <v xml:space="preserve"> Lactobacillales</v>
      </c>
      <c r="N1626" t="str">
        <f>VLOOKUP(B1626,Лист4!B:M,10,1)</f>
        <v xml:space="preserve"> Streptococcaceae</v>
      </c>
      <c r="O1626" t="str">
        <f>VLOOKUP(B1626,Лист4!B:M,11,1)</f>
        <v>Streptococcus.</v>
      </c>
      <c r="P1626">
        <f>VLOOKUP(B1626,Лист4!B:M,12,1)</f>
        <v>0</v>
      </c>
      <c r="Q1626">
        <f>VLOOKUP(B1626,Лист4!B:N,13,1)</f>
        <v>0</v>
      </c>
    </row>
    <row r="1627" spans="1:17" x14ac:dyDescent="0.25">
      <c r="A1627" t="s">
        <v>2187</v>
      </c>
      <c r="B1627" t="s">
        <v>2188</v>
      </c>
      <c r="C1627">
        <v>501</v>
      </c>
      <c r="D1627" t="s">
        <v>14</v>
      </c>
      <c r="E1627">
        <v>31</v>
      </c>
      <c r="F1627">
        <v>307</v>
      </c>
      <c r="G1627">
        <v>7592</v>
      </c>
      <c r="H1627" t="s">
        <v>15</v>
      </c>
      <c r="I1627">
        <f t="shared" si="25"/>
        <v>277</v>
      </c>
      <c r="J1627" t="str">
        <f>VLOOKUP(B1627,Лист4!B:M,6,1)</f>
        <v>Bacteria</v>
      </c>
      <c r="K1627" t="str">
        <f>VLOOKUP(B1627,Лист4!B:M,7,1)</f>
        <v xml:space="preserve"> Firmicutes</v>
      </c>
      <c r="L1627" t="str">
        <f>VLOOKUP(B1627,Лист4!B:M,8,1)</f>
        <v xml:space="preserve"> Bacilli</v>
      </c>
      <c r="M1627" t="str">
        <f>VLOOKUP(B1627,Лист4!B:M,9,1)</f>
        <v xml:space="preserve"> Lactobacillales</v>
      </c>
      <c r="N1627" t="str">
        <f>VLOOKUP(B1627,Лист4!B:M,10,1)</f>
        <v xml:space="preserve"> Streptococcaceae</v>
      </c>
      <c r="O1627" t="str">
        <f>VLOOKUP(B1627,Лист4!B:M,11,1)</f>
        <v>Streptococcus.</v>
      </c>
      <c r="P1627">
        <f>VLOOKUP(B1627,Лист4!B:M,12,1)</f>
        <v>0</v>
      </c>
      <c r="Q1627">
        <f>VLOOKUP(B1627,Лист4!B:N,13,1)</f>
        <v>0</v>
      </c>
    </row>
    <row r="1628" spans="1:17" x14ac:dyDescent="0.25">
      <c r="A1628" t="s">
        <v>2187</v>
      </c>
      <c r="B1628" t="s">
        <v>2188</v>
      </c>
      <c r="C1628">
        <v>501</v>
      </c>
      <c r="D1628" t="s">
        <v>10</v>
      </c>
      <c r="E1628">
        <v>320</v>
      </c>
      <c r="F1628">
        <v>501</v>
      </c>
      <c r="G1628">
        <v>1239</v>
      </c>
      <c r="H1628" t="s">
        <v>11</v>
      </c>
      <c r="I1628">
        <f t="shared" si="25"/>
        <v>182</v>
      </c>
      <c r="J1628" t="str">
        <f>VLOOKUP(B1628,Лист4!B:M,6,1)</f>
        <v>Bacteria</v>
      </c>
      <c r="K1628" t="str">
        <f>VLOOKUP(B1628,Лист4!B:M,7,1)</f>
        <v xml:space="preserve"> Firmicutes</v>
      </c>
      <c r="L1628" t="str">
        <f>VLOOKUP(B1628,Лист4!B:M,8,1)</f>
        <v xml:space="preserve"> Bacilli</v>
      </c>
      <c r="M1628" t="str">
        <f>VLOOKUP(B1628,Лист4!B:M,9,1)</f>
        <v xml:space="preserve"> Lactobacillales</v>
      </c>
      <c r="N1628" t="str">
        <f>VLOOKUP(B1628,Лист4!B:M,10,1)</f>
        <v xml:space="preserve"> Streptococcaceae</v>
      </c>
      <c r="O1628" t="str">
        <f>VLOOKUP(B1628,Лист4!B:M,11,1)</f>
        <v>Streptococcus.</v>
      </c>
      <c r="P1628">
        <f>VLOOKUP(B1628,Лист4!B:M,12,1)</f>
        <v>0</v>
      </c>
      <c r="Q1628">
        <f>VLOOKUP(B1628,Лист4!B:N,13,1)</f>
        <v>0</v>
      </c>
    </row>
    <row r="1629" spans="1:17" x14ac:dyDescent="0.25">
      <c r="A1629" t="s">
        <v>2189</v>
      </c>
      <c r="B1629" t="s">
        <v>2190</v>
      </c>
      <c r="C1629">
        <v>206</v>
      </c>
      <c r="D1629" t="s">
        <v>10</v>
      </c>
      <c r="E1629">
        <v>25</v>
      </c>
      <c r="F1629">
        <v>206</v>
      </c>
      <c r="G1629">
        <v>1239</v>
      </c>
      <c r="H1629" t="s">
        <v>11</v>
      </c>
      <c r="I1629">
        <f t="shared" si="25"/>
        <v>182</v>
      </c>
      <c r="J1629" t="str">
        <f>VLOOKUP(B1629,Лист4!B:M,6,1)</f>
        <v>Bacteria</v>
      </c>
      <c r="K1629" t="str">
        <f>VLOOKUP(B1629,Лист4!B:M,7,1)</f>
        <v xml:space="preserve"> Firmicutes</v>
      </c>
      <c r="L1629" t="str">
        <f>VLOOKUP(B1629,Лист4!B:M,8,1)</f>
        <v xml:space="preserve"> Bacilli</v>
      </c>
      <c r="M1629" t="str">
        <f>VLOOKUP(B1629,Лист4!B:M,9,1)</f>
        <v xml:space="preserve"> Lactobacillales</v>
      </c>
      <c r="N1629" t="str">
        <f>VLOOKUP(B1629,Лист4!B:M,10,1)</f>
        <v xml:space="preserve"> Streptococcaceae</v>
      </c>
      <c r="O1629" t="str">
        <f>VLOOKUP(B1629,Лист4!B:M,11,1)</f>
        <v>Streptococcus.</v>
      </c>
      <c r="P1629">
        <f>VLOOKUP(B1629,Лист4!B:M,12,1)</f>
        <v>0</v>
      </c>
      <c r="Q1629">
        <f>VLOOKUP(B1629,Лист4!B:N,13,1)</f>
        <v>0</v>
      </c>
    </row>
    <row r="1630" spans="1:17" x14ac:dyDescent="0.25">
      <c r="A1630" t="s">
        <v>2191</v>
      </c>
      <c r="B1630" t="s">
        <v>2192</v>
      </c>
      <c r="C1630">
        <v>501</v>
      </c>
      <c r="D1630" t="s">
        <v>14</v>
      </c>
      <c r="E1630">
        <v>31</v>
      </c>
      <c r="F1630">
        <v>307</v>
      </c>
      <c r="G1630">
        <v>7592</v>
      </c>
      <c r="H1630" t="s">
        <v>15</v>
      </c>
      <c r="I1630">
        <f t="shared" si="25"/>
        <v>277</v>
      </c>
      <c r="J1630" t="str">
        <f>VLOOKUP(B1630,Лист4!B:M,6,1)</f>
        <v>Bacteria</v>
      </c>
      <c r="K1630" t="str">
        <f>VLOOKUP(B1630,Лист4!B:M,7,1)</f>
        <v xml:space="preserve"> Firmicutes</v>
      </c>
      <c r="L1630" t="str">
        <f>VLOOKUP(B1630,Лист4!B:M,8,1)</f>
        <v xml:space="preserve"> Bacilli</v>
      </c>
      <c r="M1630" t="str">
        <f>VLOOKUP(B1630,Лист4!B:M,9,1)</f>
        <v xml:space="preserve"> Lactobacillales</v>
      </c>
      <c r="N1630" t="str">
        <f>VLOOKUP(B1630,Лист4!B:M,10,1)</f>
        <v xml:space="preserve"> Streptococcaceae</v>
      </c>
      <c r="O1630" t="str">
        <f>VLOOKUP(B1630,Лист4!B:M,11,1)</f>
        <v>Streptococcus.</v>
      </c>
      <c r="P1630">
        <f>VLOOKUP(B1630,Лист4!B:M,12,1)</f>
        <v>0</v>
      </c>
      <c r="Q1630">
        <f>VLOOKUP(B1630,Лист4!B:N,13,1)</f>
        <v>0</v>
      </c>
    </row>
    <row r="1631" spans="1:17" x14ac:dyDescent="0.25">
      <c r="A1631" t="s">
        <v>2191</v>
      </c>
      <c r="B1631" t="s">
        <v>2192</v>
      </c>
      <c r="C1631">
        <v>501</v>
      </c>
      <c r="D1631" t="s">
        <v>10</v>
      </c>
      <c r="E1631">
        <v>320</v>
      </c>
      <c r="F1631">
        <v>501</v>
      </c>
      <c r="G1631">
        <v>1239</v>
      </c>
      <c r="H1631" t="s">
        <v>11</v>
      </c>
      <c r="I1631">
        <f t="shared" si="25"/>
        <v>182</v>
      </c>
      <c r="J1631" t="str">
        <f>VLOOKUP(B1631,Лист4!B:M,6,1)</f>
        <v>Bacteria</v>
      </c>
      <c r="K1631" t="str">
        <f>VLOOKUP(B1631,Лист4!B:M,7,1)</f>
        <v xml:space="preserve"> Firmicutes</v>
      </c>
      <c r="L1631" t="str">
        <f>VLOOKUP(B1631,Лист4!B:M,8,1)</f>
        <v xml:space="preserve"> Bacilli</v>
      </c>
      <c r="M1631" t="str">
        <f>VLOOKUP(B1631,Лист4!B:M,9,1)</f>
        <v xml:space="preserve"> Lactobacillales</v>
      </c>
      <c r="N1631" t="str">
        <f>VLOOKUP(B1631,Лист4!B:M,10,1)</f>
        <v xml:space="preserve"> Streptococcaceae</v>
      </c>
      <c r="O1631" t="str">
        <f>VLOOKUP(B1631,Лист4!B:M,11,1)</f>
        <v>Streptococcus.</v>
      </c>
      <c r="P1631">
        <f>VLOOKUP(B1631,Лист4!B:M,12,1)</f>
        <v>0</v>
      </c>
      <c r="Q1631">
        <f>VLOOKUP(B1631,Лист4!B:N,13,1)</f>
        <v>0</v>
      </c>
    </row>
    <row r="1632" spans="1:17" x14ac:dyDescent="0.25">
      <c r="A1632" t="s">
        <v>2193</v>
      </c>
      <c r="B1632" t="s">
        <v>2194</v>
      </c>
      <c r="C1632">
        <v>501</v>
      </c>
      <c r="D1632" t="s">
        <v>14</v>
      </c>
      <c r="E1632">
        <v>31</v>
      </c>
      <c r="F1632">
        <v>307</v>
      </c>
      <c r="G1632">
        <v>7592</v>
      </c>
      <c r="H1632" t="s">
        <v>15</v>
      </c>
      <c r="I1632">
        <f t="shared" si="25"/>
        <v>277</v>
      </c>
      <c r="J1632" t="str">
        <f>VLOOKUP(B1632,Лист4!B:M,6,1)</f>
        <v>Bacteria</v>
      </c>
      <c r="K1632" t="str">
        <f>VLOOKUP(B1632,Лист4!B:M,7,1)</f>
        <v xml:space="preserve"> Firmicutes</v>
      </c>
      <c r="L1632" t="str">
        <f>VLOOKUP(B1632,Лист4!B:M,8,1)</f>
        <v xml:space="preserve"> Bacilli</v>
      </c>
      <c r="M1632" t="str">
        <f>VLOOKUP(B1632,Лист4!B:M,9,1)</f>
        <v xml:space="preserve"> Lactobacillales</v>
      </c>
      <c r="N1632" t="str">
        <f>VLOOKUP(B1632,Лист4!B:M,10,1)</f>
        <v xml:space="preserve"> Streptococcaceae</v>
      </c>
      <c r="O1632" t="str">
        <f>VLOOKUP(B1632,Лист4!B:M,11,1)</f>
        <v>Streptococcus.</v>
      </c>
      <c r="P1632">
        <f>VLOOKUP(B1632,Лист4!B:M,12,1)</f>
        <v>0</v>
      </c>
      <c r="Q1632">
        <f>VLOOKUP(B1632,Лист4!B:N,13,1)</f>
        <v>0</v>
      </c>
    </row>
    <row r="1633" spans="1:17" x14ac:dyDescent="0.25">
      <c r="A1633" t="s">
        <v>2193</v>
      </c>
      <c r="B1633" t="s">
        <v>2194</v>
      </c>
      <c r="C1633">
        <v>501</v>
      </c>
      <c r="D1633" t="s">
        <v>10</v>
      </c>
      <c r="E1633">
        <v>320</v>
      </c>
      <c r="F1633">
        <v>501</v>
      </c>
      <c r="G1633">
        <v>1239</v>
      </c>
      <c r="H1633" t="s">
        <v>11</v>
      </c>
      <c r="I1633">
        <f t="shared" si="25"/>
        <v>182</v>
      </c>
      <c r="J1633" t="str">
        <f>VLOOKUP(B1633,Лист4!B:M,6,1)</f>
        <v>Bacteria</v>
      </c>
      <c r="K1633" t="str">
        <f>VLOOKUP(B1633,Лист4!B:M,7,1)</f>
        <v xml:space="preserve"> Firmicutes</v>
      </c>
      <c r="L1633" t="str">
        <f>VLOOKUP(B1633,Лист4!B:M,8,1)</f>
        <v xml:space="preserve"> Bacilli</v>
      </c>
      <c r="M1633" t="str">
        <f>VLOOKUP(B1633,Лист4!B:M,9,1)</f>
        <v xml:space="preserve"> Lactobacillales</v>
      </c>
      <c r="N1633" t="str">
        <f>VLOOKUP(B1633,Лист4!B:M,10,1)</f>
        <v xml:space="preserve"> Streptococcaceae</v>
      </c>
      <c r="O1633" t="str">
        <f>VLOOKUP(B1633,Лист4!B:M,11,1)</f>
        <v>Streptococcus.</v>
      </c>
      <c r="P1633">
        <f>VLOOKUP(B1633,Лист4!B:M,12,1)</f>
        <v>0</v>
      </c>
      <c r="Q1633">
        <f>VLOOKUP(B1633,Лист4!B:N,13,1)</f>
        <v>0</v>
      </c>
    </row>
    <row r="1634" spans="1:17" x14ac:dyDescent="0.25">
      <c r="A1634" t="s">
        <v>2195</v>
      </c>
      <c r="B1634" t="s">
        <v>2196</v>
      </c>
      <c r="C1634">
        <v>501</v>
      </c>
      <c r="D1634" t="s">
        <v>14</v>
      </c>
      <c r="E1634">
        <v>31</v>
      </c>
      <c r="F1634">
        <v>307</v>
      </c>
      <c r="G1634">
        <v>7592</v>
      </c>
      <c r="H1634" t="s">
        <v>15</v>
      </c>
      <c r="I1634">
        <f t="shared" si="25"/>
        <v>277</v>
      </c>
      <c r="J1634" t="str">
        <f>VLOOKUP(B1634,Лист4!B:M,6,1)</f>
        <v>Bacteria</v>
      </c>
      <c r="K1634" t="str">
        <f>VLOOKUP(B1634,Лист4!B:M,7,1)</f>
        <v xml:space="preserve"> Firmicutes</v>
      </c>
      <c r="L1634" t="str">
        <f>VLOOKUP(B1634,Лист4!B:M,8,1)</f>
        <v xml:space="preserve"> Bacilli</v>
      </c>
      <c r="M1634" t="str">
        <f>VLOOKUP(B1634,Лист4!B:M,9,1)</f>
        <v xml:space="preserve"> Lactobacillales</v>
      </c>
      <c r="N1634" t="str">
        <f>VLOOKUP(B1634,Лист4!B:M,10,1)</f>
        <v xml:space="preserve"> Streptococcaceae</v>
      </c>
      <c r="O1634" t="str">
        <f>VLOOKUP(B1634,Лист4!B:M,11,1)</f>
        <v>Streptococcus.</v>
      </c>
      <c r="P1634">
        <f>VLOOKUP(B1634,Лист4!B:M,12,1)</f>
        <v>0</v>
      </c>
      <c r="Q1634">
        <f>VLOOKUP(B1634,Лист4!B:N,13,1)</f>
        <v>0</v>
      </c>
    </row>
    <row r="1635" spans="1:17" x14ac:dyDescent="0.25">
      <c r="A1635" t="s">
        <v>2195</v>
      </c>
      <c r="B1635" t="s">
        <v>2196</v>
      </c>
      <c r="C1635">
        <v>501</v>
      </c>
      <c r="D1635" t="s">
        <v>10</v>
      </c>
      <c r="E1635">
        <v>320</v>
      </c>
      <c r="F1635">
        <v>501</v>
      </c>
      <c r="G1635">
        <v>1239</v>
      </c>
      <c r="H1635" t="s">
        <v>11</v>
      </c>
      <c r="I1635">
        <f t="shared" si="25"/>
        <v>182</v>
      </c>
      <c r="J1635" t="str">
        <f>VLOOKUP(B1635,Лист4!B:M,6,1)</f>
        <v>Bacteria</v>
      </c>
      <c r="K1635" t="str">
        <f>VLOOKUP(B1635,Лист4!B:M,7,1)</f>
        <v xml:space="preserve"> Firmicutes</v>
      </c>
      <c r="L1635" t="str">
        <f>VLOOKUP(B1635,Лист4!B:M,8,1)</f>
        <v xml:space="preserve"> Bacilli</v>
      </c>
      <c r="M1635" t="str">
        <f>VLOOKUP(B1635,Лист4!B:M,9,1)</f>
        <v xml:space="preserve"> Lactobacillales</v>
      </c>
      <c r="N1635" t="str">
        <f>VLOOKUP(B1635,Лист4!B:M,10,1)</f>
        <v xml:space="preserve"> Streptococcaceae</v>
      </c>
      <c r="O1635" t="str">
        <f>VLOOKUP(B1635,Лист4!B:M,11,1)</f>
        <v>Streptococcus.</v>
      </c>
      <c r="P1635">
        <f>VLOOKUP(B1635,Лист4!B:M,12,1)</f>
        <v>0</v>
      </c>
      <c r="Q1635">
        <f>VLOOKUP(B1635,Лист4!B:N,13,1)</f>
        <v>0</v>
      </c>
    </row>
    <row r="1636" spans="1:17" x14ac:dyDescent="0.25">
      <c r="A1636" t="s">
        <v>2197</v>
      </c>
      <c r="B1636" t="s">
        <v>2198</v>
      </c>
      <c r="C1636">
        <v>488</v>
      </c>
      <c r="D1636" t="s">
        <v>14</v>
      </c>
      <c r="E1636">
        <v>18</v>
      </c>
      <c r="F1636">
        <v>294</v>
      </c>
      <c r="G1636">
        <v>7592</v>
      </c>
      <c r="H1636" t="s">
        <v>15</v>
      </c>
      <c r="I1636">
        <f t="shared" si="25"/>
        <v>277</v>
      </c>
      <c r="J1636" t="str">
        <f>VLOOKUP(B1636,Лист4!B:M,6,1)</f>
        <v>Bacteria</v>
      </c>
      <c r="K1636" t="str">
        <f>VLOOKUP(B1636,Лист4!B:M,7,1)</f>
        <v xml:space="preserve"> Firmicutes</v>
      </c>
      <c r="L1636" t="str">
        <f>VLOOKUP(B1636,Лист4!B:M,8,1)</f>
        <v xml:space="preserve"> Bacilli</v>
      </c>
      <c r="M1636" t="str">
        <f>VLOOKUP(B1636,Лист4!B:M,9,1)</f>
        <v xml:space="preserve"> Lactobacillales</v>
      </c>
      <c r="N1636" t="str">
        <f>VLOOKUP(B1636,Лист4!B:M,10,1)</f>
        <v xml:space="preserve"> Streptococcaceae</v>
      </c>
      <c r="O1636" t="str">
        <f>VLOOKUP(B1636,Лист4!B:M,11,1)</f>
        <v>Streptococcus.</v>
      </c>
      <c r="P1636">
        <f>VLOOKUP(B1636,Лист4!B:M,12,1)</f>
        <v>0</v>
      </c>
      <c r="Q1636">
        <f>VLOOKUP(B1636,Лист4!B:N,13,1)</f>
        <v>0</v>
      </c>
    </row>
    <row r="1637" spans="1:17" x14ac:dyDescent="0.25">
      <c r="A1637" t="s">
        <v>2197</v>
      </c>
      <c r="B1637" t="s">
        <v>2198</v>
      </c>
      <c r="C1637">
        <v>488</v>
      </c>
      <c r="D1637" t="s">
        <v>10</v>
      </c>
      <c r="E1637">
        <v>307</v>
      </c>
      <c r="F1637">
        <v>488</v>
      </c>
      <c r="G1637">
        <v>1239</v>
      </c>
      <c r="H1637" t="s">
        <v>11</v>
      </c>
      <c r="I1637">
        <f t="shared" si="25"/>
        <v>182</v>
      </c>
      <c r="J1637" t="str">
        <f>VLOOKUP(B1637,Лист4!B:M,6,1)</f>
        <v>Bacteria</v>
      </c>
      <c r="K1637" t="str">
        <f>VLOOKUP(B1637,Лист4!B:M,7,1)</f>
        <v xml:space="preserve"> Firmicutes</v>
      </c>
      <c r="L1637" t="str">
        <f>VLOOKUP(B1637,Лист4!B:M,8,1)</f>
        <v xml:space="preserve"> Bacilli</v>
      </c>
      <c r="M1637" t="str">
        <f>VLOOKUP(B1637,Лист4!B:M,9,1)</f>
        <v xml:space="preserve"> Lactobacillales</v>
      </c>
      <c r="N1637" t="str">
        <f>VLOOKUP(B1637,Лист4!B:M,10,1)</f>
        <v xml:space="preserve"> Streptococcaceae</v>
      </c>
      <c r="O1637" t="str">
        <f>VLOOKUP(B1637,Лист4!B:M,11,1)</f>
        <v>Streptococcus.</v>
      </c>
      <c r="P1637">
        <f>VLOOKUP(B1637,Лист4!B:M,12,1)</f>
        <v>0</v>
      </c>
      <c r="Q1637">
        <f>VLOOKUP(B1637,Лист4!B:N,13,1)</f>
        <v>0</v>
      </c>
    </row>
    <row r="1638" spans="1:17" x14ac:dyDescent="0.25">
      <c r="A1638" t="s">
        <v>2199</v>
      </c>
      <c r="B1638" t="s">
        <v>2200</v>
      </c>
      <c r="C1638">
        <v>488</v>
      </c>
      <c r="D1638" t="s">
        <v>14</v>
      </c>
      <c r="E1638">
        <v>18</v>
      </c>
      <c r="F1638">
        <v>294</v>
      </c>
      <c r="G1638">
        <v>7592</v>
      </c>
      <c r="H1638" t="s">
        <v>15</v>
      </c>
      <c r="I1638">
        <f t="shared" si="25"/>
        <v>277</v>
      </c>
      <c r="J1638" t="str">
        <f>VLOOKUP(B1638,Лист4!B:M,6,1)</f>
        <v>Bacteria</v>
      </c>
      <c r="K1638" t="str">
        <f>VLOOKUP(B1638,Лист4!B:M,7,1)</f>
        <v xml:space="preserve"> Firmicutes</v>
      </c>
      <c r="L1638" t="str">
        <f>VLOOKUP(B1638,Лист4!B:M,8,1)</f>
        <v xml:space="preserve"> Bacilli</v>
      </c>
      <c r="M1638" t="str">
        <f>VLOOKUP(B1638,Лист4!B:M,9,1)</f>
        <v xml:space="preserve"> Lactobacillales</v>
      </c>
      <c r="N1638" t="str">
        <f>VLOOKUP(B1638,Лист4!B:M,10,1)</f>
        <v xml:space="preserve"> Streptococcaceae</v>
      </c>
      <c r="O1638" t="str">
        <f>VLOOKUP(B1638,Лист4!B:M,11,1)</f>
        <v>Streptococcus.</v>
      </c>
      <c r="P1638">
        <f>VLOOKUP(B1638,Лист4!B:M,12,1)</f>
        <v>0</v>
      </c>
      <c r="Q1638">
        <f>VLOOKUP(B1638,Лист4!B:N,13,1)</f>
        <v>0</v>
      </c>
    </row>
    <row r="1639" spans="1:17" x14ac:dyDescent="0.25">
      <c r="A1639" t="s">
        <v>2199</v>
      </c>
      <c r="B1639" t="s">
        <v>2200</v>
      </c>
      <c r="C1639">
        <v>488</v>
      </c>
      <c r="D1639" t="s">
        <v>10</v>
      </c>
      <c r="E1639">
        <v>307</v>
      </c>
      <c r="F1639">
        <v>488</v>
      </c>
      <c r="G1639">
        <v>1239</v>
      </c>
      <c r="H1639" t="s">
        <v>11</v>
      </c>
      <c r="I1639">
        <f t="shared" si="25"/>
        <v>182</v>
      </c>
      <c r="J1639" t="str">
        <f>VLOOKUP(B1639,Лист4!B:M,6,1)</f>
        <v>Bacteria</v>
      </c>
      <c r="K1639" t="str">
        <f>VLOOKUP(B1639,Лист4!B:M,7,1)</f>
        <v xml:space="preserve"> Firmicutes</v>
      </c>
      <c r="L1639" t="str">
        <f>VLOOKUP(B1639,Лист4!B:M,8,1)</f>
        <v xml:space="preserve"> Bacilli</v>
      </c>
      <c r="M1639" t="str">
        <f>VLOOKUP(B1639,Лист4!B:M,9,1)</f>
        <v xml:space="preserve"> Lactobacillales</v>
      </c>
      <c r="N1639" t="str">
        <f>VLOOKUP(B1639,Лист4!B:M,10,1)</f>
        <v xml:space="preserve"> Streptococcaceae</v>
      </c>
      <c r="O1639" t="str">
        <f>VLOOKUP(B1639,Лист4!B:M,11,1)</f>
        <v>Streptococcus.</v>
      </c>
      <c r="P1639">
        <f>VLOOKUP(B1639,Лист4!B:M,12,1)</f>
        <v>0</v>
      </c>
      <c r="Q1639">
        <f>VLOOKUP(B1639,Лист4!B:N,13,1)</f>
        <v>0</v>
      </c>
    </row>
    <row r="1640" spans="1:17" x14ac:dyDescent="0.25">
      <c r="A1640" t="s">
        <v>2201</v>
      </c>
      <c r="B1640" t="s">
        <v>2202</v>
      </c>
      <c r="C1640">
        <v>501</v>
      </c>
      <c r="D1640" t="s">
        <v>14</v>
      </c>
      <c r="E1640">
        <v>31</v>
      </c>
      <c r="F1640">
        <v>307</v>
      </c>
      <c r="G1640">
        <v>7592</v>
      </c>
      <c r="H1640" t="s">
        <v>15</v>
      </c>
      <c r="I1640">
        <f t="shared" si="25"/>
        <v>277</v>
      </c>
      <c r="J1640" t="str">
        <f>VLOOKUP(B1640,Лист4!B:M,6,1)</f>
        <v>Bacteria</v>
      </c>
      <c r="K1640" t="str">
        <f>VLOOKUP(B1640,Лист4!B:M,7,1)</f>
        <v xml:space="preserve"> Firmicutes</v>
      </c>
      <c r="L1640" t="str">
        <f>VLOOKUP(B1640,Лист4!B:M,8,1)</f>
        <v xml:space="preserve"> Bacilli</v>
      </c>
      <c r="M1640" t="str">
        <f>VLOOKUP(B1640,Лист4!B:M,9,1)</f>
        <v xml:space="preserve"> Lactobacillales</v>
      </c>
      <c r="N1640" t="str">
        <f>VLOOKUP(B1640,Лист4!B:M,10,1)</f>
        <v xml:space="preserve"> Streptococcaceae</v>
      </c>
      <c r="O1640" t="str">
        <f>VLOOKUP(B1640,Лист4!B:M,11,1)</f>
        <v>Streptococcus.</v>
      </c>
      <c r="P1640">
        <f>VLOOKUP(B1640,Лист4!B:M,12,1)</f>
        <v>0</v>
      </c>
      <c r="Q1640">
        <f>VLOOKUP(B1640,Лист4!B:N,13,1)</f>
        <v>0</v>
      </c>
    </row>
    <row r="1641" spans="1:17" x14ac:dyDescent="0.25">
      <c r="A1641" t="s">
        <v>2201</v>
      </c>
      <c r="B1641" t="s">
        <v>2202</v>
      </c>
      <c r="C1641">
        <v>501</v>
      </c>
      <c r="D1641" t="s">
        <v>10</v>
      </c>
      <c r="E1641">
        <v>320</v>
      </c>
      <c r="F1641">
        <v>501</v>
      </c>
      <c r="G1641">
        <v>1239</v>
      </c>
      <c r="H1641" t="s">
        <v>11</v>
      </c>
      <c r="I1641">
        <f t="shared" si="25"/>
        <v>182</v>
      </c>
      <c r="J1641" t="str">
        <f>VLOOKUP(B1641,Лист4!B:M,6,1)</f>
        <v>Bacteria</v>
      </c>
      <c r="K1641" t="str">
        <f>VLOOKUP(B1641,Лист4!B:M,7,1)</f>
        <v xml:space="preserve"> Firmicutes</v>
      </c>
      <c r="L1641" t="str">
        <f>VLOOKUP(B1641,Лист4!B:M,8,1)</f>
        <v xml:space="preserve"> Bacilli</v>
      </c>
      <c r="M1641" t="str">
        <f>VLOOKUP(B1641,Лист4!B:M,9,1)</f>
        <v xml:space="preserve"> Lactobacillales</v>
      </c>
      <c r="N1641" t="str">
        <f>VLOOKUP(B1641,Лист4!B:M,10,1)</f>
        <v xml:space="preserve"> Streptococcaceae</v>
      </c>
      <c r="O1641" t="str">
        <f>VLOOKUP(B1641,Лист4!B:M,11,1)</f>
        <v>Streptococcus.</v>
      </c>
      <c r="P1641">
        <f>VLOOKUP(B1641,Лист4!B:M,12,1)</f>
        <v>0</v>
      </c>
      <c r="Q1641">
        <f>VLOOKUP(B1641,Лист4!B:N,13,1)</f>
        <v>0</v>
      </c>
    </row>
    <row r="1642" spans="1:17" x14ac:dyDescent="0.25">
      <c r="A1642" t="s">
        <v>2203</v>
      </c>
      <c r="B1642" t="s">
        <v>2204</v>
      </c>
      <c r="C1642">
        <v>501</v>
      </c>
      <c r="D1642" t="s">
        <v>14</v>
      </c>
      <c r="E1642">
        <v>31</v>
      </c>
      <c r="F1642">
        <v>307</v>
      </c>
      <c r="G1642">
        <v>7592</v>
      </c>
      <c r="H1642" t="s">
        <v>15</v>
      </c>
      <c r="I1642">
        <f t="shared" si="25"/>
        <v>277</v>
      </c>
      <c r="J1642" t="str">
        <f>VLOOKUP(B1642,Лист4!B:M,6,1)</f>
        <v>Bacteria</v>
      </c>
      <c r="K1642" t="str">
        <f>VLOOKUP(B1642,Лист4!B:M,7,1)</f>
        <v xml:space="preserve"> Firmicutes</v>
      </c>
      <c r="L1642" t="str">
        <f>VLOOKUP(B1642,Лист4!B:M,8,1)</f>
        <v xml:space="preserve"> Bacilli</v>
      </c>
      <c r="M1642" t="str">
        <f>VLOOKUP(B1642,Лист4!B:M,9,1)</f>
        <v xml:space="preserve"> Lactobacillales</v>
      </c>
      <c r="N1642" t="str">
        <f>VLOOKUP(B1642,Лист4!B:M,10,1)</f>
        <v xml:space="preserve"> Streptococcaceae</v>
      </c>
      <c r="O1642" t="str">
        <f>VLOOKUP(B1642,Лист4!B:M,11,1)</f>
        <v>Streptococcus.</v>
      </c>
      <c r="P1642">
        <f>VLOOKUP(B1642,Лист4!B:M,12,1)</f>
        <v>0</v>
      </c>
      <c r="Q1642">
        <f>VLOOKUP(B1642,Лист4!B:N,13,1)</f>
        <v>0</v>
      </c>
    </row>
    <row r="1643" spans="1:17" x14ac:dyDescent="0.25">
      <c r="A1643" t="s">
        <v>2203</v>
      </c>
      <c r="B1643" t="s">
        <v>2204</v>
      </c>
      <c r="C1643">
        <v>501</v>
      </c>
      <c r="D1643" t="s">
        <v>10</v>
      </c>
      <c r="E1643">
        <v>320</v>
      </c>
      <c r="F1643">
        <v>501</v>
      </c>
      <c r="G1643">
        <v>1239</v>
      </c>
      <c r="H1643" t="s">
        <v>11</v>
      </c>
      <c r="I1643">
        <f t="shared" si="25"/>
        <v>182</v>
      </c>
      <c r="J1643" t="str">
        <f>VLOOKUP(B1643,Лист4!B:M,6,1)</f>
        <v>Bacteria</v>
      </c>
      <c r="K1643" t="str">
        <f>VLOOKUP(B1643,Лист4!B:M,7,1)</f>
        <v xml:space="preserve"> Firmicutes</v>
      </c>
      <c r="L1643" t="str">
        <f>VLOOKUP(B1643,Лист4!B:M,8,1)</f>
        <v xml:space="preserve"> Bacilli</v>
      </c>
      <c r="M1643" t="str">
        <f>VLOOKUP(B1643,Лист4!B:M,9,1)</f>
        <v xml:space="preserve"> Lactobacillales</v>
      </c>
      <c r="N1643" t="str">
        <f>VLOOKUP(B1643,Лист4!B:M,10,1)</f>
        <v xml:space="preserve"> Streptococcaceae</v>
      </c>
      <c r="O1643" t="str">
        <f>VLOOKUP(B1643,Лист4!B:M,11,1)</f>
        <v>Streptococcus.</v>
      </c>
      <c r="P1643">
        <f>VLOOKUP(B1643,Лист4!B:M,12,1)</f>
        <v>0</v>
      </c>
      <c r="Q1643">
        <f>VLOOKUP(B1643,Лист4!B:N,13,1)</f>
        <v>0</v>
      </c>
    </row>
    <row r="1644" spans="1:17" x14ac:dyDescent="0.25">
      <c r="A1644" t="s">
        <v>2205</v>
      </c>
      <c r="B1644" t="s">
        <v>2206</v>
      </c>
      <c r="C1644">
        <v>488</v>
      </c>
      <c r="D1644" t="s">
        <v>14</v>
      </c>
      <c r="E1644">
        <v>18</v>
      </c>
      <c r="F1644">
        <v>294</v>
      </c>
      <c r="G1644">
        <v>7592</v>
      </c>
      <c r="H1644" t="s">
        <v>15</v>
      </c>
      <c r="I1644">
        <f t="shared" si="25"/>
        <v>277</v>
      </c>
      <c r="J1644" t="str">
        <f>VLOOKUP(B1644,Лист4!B:M,6,1)</f>
        <v>Bacteria</v>
      </c>
      <c r="K1644" t="str">
        <f>VLOOKUP(B1644,Лист4!B:M,7,1)</f>
        <v xml:space="preserve"> Firmicutes</v>
      </c>
      <c r="L1644" t="str">
        <f>VLOOKUP(B1644,Лист4!B:M,8,1)</f>
        <v xml:space="preserve"> Bacilli</v>
      </c>
      <c r="M1644" t="str">
        <f>VLOOKUP(B1644,Лист4!B:M,9,1)</f>
        <v xml:space="preserve"> Lactobacillales</v>
      </c>
      <c r="N1644" t="str">
        <f>VLOOKUP(B1644,Лист4!B:M,10,1)</f>
        <v xml:space="preserve"> Streptococcaceae</v>
      </c>
      <c r="O1644" t="str">
        <f>VLOOKUP(B1644,Лист4!B:M,11,1)</f>
        <v>Streptococcus.</v>
      </c>
      <c r="P1644">
        <f>VLOOKUP(B1644,Лист4!B:M,12,1)</f>
        <v>0</v>
      </c>
      <c r="Q1644">
        <f>VLOOKUP(B1644,Лист4!B:N,13,1)</f>
        <v>0</v>
      </c>
    </row>
    <row r="1645" spans="1:17" x14ac:dyDescent="0.25">
      <c r="A1645" t="s">
        <v>2205</v>
      </c>
      <c r="B1645" t="s">
        <v>2206</v>
      </c>
      <c r="C1645">
        <v>488</v>
      </c>
      <c r="D1645" t="s">
        <v>10</v>
      </c>
      <c r="E1645">
        <v>307</v>
      </c>
      <c r="F1645">
        <v>488</v>
      </c>
      <c r="G1645">
        <v>1239</v>
      </c>
      <c r="H1645" t="s">
        <v>11</v>
      </c>
      <c r="I1645">
        <f t="shared" si="25"/>
        <v>182</v>
      </c>
      <c r="J1645" t="str">
        <f>VLOOKUP(B1645,Лист4!B:M,6,1)</f>
        <v>Bacteria</v>
      </c>
      <c r="K1645" t="str">
        <f>VLOOKUP(B1645,Лист4!B:M,7,1)</f>
        <v xml:space="preserve"> Firmicutes</v>
      </c>
      <c r="L1645" t="str">
        <f>VLOOKUP(B1645,Лист4!B:M,8,1)</f>
        <v xml:space="preserve"> Bacilli</v>
      </c>
      <c r="M1645" t="str">
        <f>VLOOKUP(B1645,Лист4!B:M,9,1)</f>
        <v xml:space="preserve"> Lactobacillales</v>
      </c>
      <c r="N1645" t="str">
        <f>VLOOKUP(B1645,Лист4!B:M,10,1)</f>
        <v xml:space="preserve"> Streptococcaceae</v>
      </c>
      <c r="O1645" t="str">
        <f>VLOOKUP(B1645,Лист4!B:M,11,1)</f>
        <v>Streptococcus.</v>
      </c>
      <c r="P1645">
        <f>VLOOKUP(B1645,Лист4!B:M,12,1)</f>
        <v>0</v>
      </c>
      <c r="Q1645">
        <f>VLOOKUP(B1645,Лист4!B:N,13,1)</f>
        <v>0</v>
      </c>
    </row>
    <row r="1646" spans="1:17" x14ac:dyDescent="0.25">
      <c r="A1646" t="s">
        <v>2207</v>
      </c>
      <c r="B1646" t="s">
        <v>2208</v>
      </c>
      <c r="C1646">
        <v>501</v>
      </c>
      <c r="D1646" t="s">
        <v>14</v>
      </c>
      <c r="E1646">
        <v>31</v>
      </c>
      <c r="F1646">
        <v>307</v>
      </c>
      <c r="G1646">
        <v>7592</v>
      </c>
      <c r="H1646" t="s">
        <v>15</v>
      </c>
      <c r="I1646">
        <f t="shared" si="25"/>
        <v>277</v>
      </c>
      <c r="J1646" t="str">
        <f>VLOOKUP(B1646,Лист4!B:M,6,1)</f>
        <v>Bacteria</v>
      </c>
      <c r="K1646" t="str">
        <f>VLOOKUP(B1646,Лист4!B:M,7,1)</f>
        <v xml:space="preserve"> Firmicutes</v>
      </c>
      <c r="L1646" t="str">
        <f>VLOOKUP(B1646,Лист4!B:M,8,1)</f>
        <v xml:space="preserve"> Bacilli</v>
      </c>
      <c r="M1646" t="str">
        <f>VLOOKUP(B1646,Лист4!B:M,9,1)</f>
        <v xml:space="preserve"> Lactobacillales</v>
      </c>
      <c r="N1646" t="str">
        <f>VLOOKUP(B1646,Лист4!B:M,10,1)</f>
        <v xml:space="preserve"> Streptococcaceae</v>
      </c>
      <c r="O1646" t="str">
        <f>VLOOKUP(B1646,Лист4!B:M,11,1)</f>
        <v>Streptococcus.</v>
      </c>
      <c r="P1646">
        <f>VLOOKUP(B1646,Лист4!B:M,12,1)</f>
        <v>0</v>
      </c>
      <c r="Q1646">
        <f>VLOOKUP(B1646,Лист4!B:N,13,1)</f>
        <v>0</v>
      </c>
    </row>
    <row r="1647" spans="1:17" x14ac:dyDescent="0.25">
      <c r="A1647" t="s">
        <v>2207</v>
      </c>
      <c r="B1647" t="s">
        <v>2208</v>
      </c>
      <c r="C1647">
        <v>501</v>
      </c>
      <c r="D1647" t="s">
        <v>10</v>
      </c>
      <c r="E1647">
        <v>320</v>
      </c>
      <c r="F1647">
        <v>501</v>
      </c>
      <c r="G1647">
        <v>1239</v>
      </c>
      <c r="H1647" t="s">
        <v>11</v>
      </c>
      <c r="I1647">
        <f t="shared" si="25"/>
        <v>182</v>
      </c>
      <c r="J1647" t="str">
        <f>VLOOKUP(B1647,Лист4!B:M,6,1)</f>
        <v>Bacteria</v>
      </c>
      <c r="K1647" t="str">
        <f>VLOOKUP(B1647,Лист4!B:M,7,1)</f>
        <v xml:space="preserve"> Firmicutes</v>
      </c>
      <c r="L1647" t="str">
        <f>VLOOKUP(B1647,Лист4!B:M,8,1)</f>
        <v xml:space="preserve"> Bacilli</v>
      </c>
      <c r="M1647" t="str">
        <f>VLOOKUP(B1647,Лист4!B:M,9,1)</f>
        <v xml:space="preserve"> Lactobacillales</v>
      </c>
      <c r="N1647" t="str">
        <f>VLOOKUP(B1647,Лист4!B:M,10,1)</f>
        <v xml:space="preserve"> Streptococcaceae</v>
      </c>
      <c r="O1647" t="str">
        <f>VLOOKUP(B1647,Лист4!B:M,11,1)</f>
        <v>Streptococcus.</v>
      </c>
      <c r="P1647">
        <f>VLOOKUP(B1647,Лист4!B:M,12,1)</f>
        <v>0</v>
      </c>
      <c r="Q1647">
        <f>VLOOKUP(B1647,Лист4!B:N,13,1)</f>
        <v>0</v>
      </c>
    </row>
    <row r="1648" spans="1:17" x14ac:dyDescent="0.25">
      <c r="A1648" t="s">
        <v>2209</v>
      </c>
      <c r="B1648" t="s">
        <v>2210</v>
      </c>
      <c r="C1648">
        <v>501</v>
      </c>
      <c r="D1648" t="s">
        <v>14</v>
      </c>
      <c r="E1648">
        <v>31</v>
      </c>
      <c r="F1648">
        <v>307</v>
      </c>
      <c r="G1648">
        <v>7592</v>
      </c>
      <c r="H1648" t="s">
        <v>15</v>
      </c>
      <c r="I1648">
        <f t="shared" si="25"/>
        <v>277</v>
      </c>
      <c r="J1648" t="str">
        <f>VLOOKUP(B1648,Лист4!B:M,6,1)</f>
        <v>Bacteria</v>
      </c>
      <c r="K1648" t="str">
        <f>VLOOKUP(B1648,Лист4!B:M,7,1)</f>
        <v xml:space="preserve"> Firmicutes</v>
      </c>
      <c r="L1648" t="str">
        <f>VLOOKUP(B1648,Лист4!B:M,8,1)</f>
        <v xml:space="preserve"> Bacilli</v>
      </c>
      <c r="M1648" t="str">
        <f>VLOOKUP(B1648,Лист4!B:M,9,1)</f>
        <v xml:space="preserve"> Lactobacillales</v>
      </c>
      <c r="N1648" t="str">
        <f>VLOOKUP(B1648,Лист4!B:M,10,1)</f>
        <v xml:space="preserve"> Streptococcaceae</v>
      </c>
      <c r="O1648" t="str">
        <f>VLOOKUP(B1648,Лист4!B:M,11,1)</f>
        <v>Streptococcus.</v>
      </c>
      <c r="P1648">
        <f>VLOOKUP(B1648,Лист4!B:M,12,1)</f>
        <v>0</v>
      </c>
      <c r="Q1648">
        <f>VLOOKUP(B1648,Лист4!B:N,13,1)</f>
        <v>0</v>
      </c>
    </row>
    <row r="1649" spans="1:17" x14ac:dyDescent="0.25">
      <c r="A1649" t="s">
        <v>2209</v>
      </c>
      <c r="B1649" t="s">
        <v>2210</v>
      </c>
      <c r="C1649">
        <v>501</v>
      </c>
      <c r="D1649" t="s">
        <v>10</v>
      </c>
      <c r="E1649">
        <v>320</v>
      </c>
      <c r="F1649">
        <v>501</v>
      </c>
      <c r="G1649">
        <v>1239</v>
      </c>
      <c r="H1649" t="s">
        <v>11</v>
      </c>
      <c r="I1649">
        <f t="shared" si="25"/>
        <v>182</v>
      </c>
      <c r="J1649" t="str">
        <f>VLOOKUP(B1649,Лист4!B:M,6,1)</f>
        <v>Bacteria</v>
      </c>
      <c r="K1649" t="str">
        <f>VLOOKUP(B1649,Лист4!B:M,7,1)</f>
        <v xml:space="preserve"> Firmicutes</v>
      </c>
      <c r="L1649" t="str">
        <f>VLOOKUP(B1649,Лист4!B:M,8,1)</f>
        <v xml:space="preserve"> Bacilli</v>
      </c>
      <c r="M1649" t="str">
        <f>VLOOKUP(B1649,Лист4!B:M,9,1)</f>
        <v xml:space="preserve"> Lactobacillales</v>
      </c>
      <c r="N1649" t="str">
        <f>VLOOKUP(B1649,Лист4!B:M,10,1)</f>
        <v xml:space="preserve"> Streptococcaceae</v>
      </c>
      <c r="O1649" t="str">
        <f>VLOOKUP(B1649,Лист4!B:M,11,1)</f>
        <v>Streptococcus.</v>
      </c>
      <c r="P1649">
        <f>VLOOKUP(B1649,Лист4!B:M,12,1)</f>
        <v>0</v>
      </c>
      <c r="Q1649">
        <f>VLOOKUP(B1649,Лист4!B:N,13,1)</f>
        <v>0</v>
      </c>
    </row>
    <row r="1650" spans="1:17" x14ac:dyDescent="0.25">
      <c r="A1650" t="s">
        <v>2211</v>
      </c>
      <c r="B1650" t="s">
        <v>2212</v>
      </c>
      <c r="C1650">
        <v>501</v>
      </c>
      <c r="D1650" t="s">
        <v>14</v>
      </c>
      <c r="E1650">
        <v>31</v>
      </c>
      <c r="F1650">
        <v>307</v>
      </c>
      <c r="G1650">
        <v>7592</v>
      </c>
      <c r="H1650" t="s">
        <v>15</v>
      </c>
      <c r="I1650">
        <f t="shared" si="25"/>
        <v>277</v>
      </c>
      <c r="J1650" t="str">
        <f>VLOOKUP(B1650,Лист4!B:M,6,1)</f>
        <v>Bacteria</v>
      </c>
      <c r="K1650" t="str">
        <f>VLOOKUP(B1650,Лист4!B:M,7,1)</f>
        <v xml:space="preserve"> Firmicutes</v>
      </c>
      <c r="L1650" t="str">
        <f>VLOOKUP(B1650,Лист4!B:M,8,1)</f>
        <v xml:space="preserve"> Bacilli</v>
      </c>
      <c r="M1650" t="str">
        <f>VLOOKUP(B1650,Лист4!B:M,9,1)</f>
        <v xml:space="preserve"> Lactobacillales</v>
      </c>
      <c r="N1650" t="str">
        <f>VLOOKUP(B1650,Лист4!B:M,10,1)</f>
        <v xml:space="preserve"> Streptococcaceae</v>
      </c>
      <c r="O1650" t="str">
        <f>VLOOKUP(B1650,Лист4!B:M,11,1)</f>
        <v>Streptococcus.</v>
      </c>
      <c r="P1650">
        <f>VLOOKUP(B1650,Лист4!B:M,12,1)</f>
        <v>0</v>
      </c>
      <c r="Q1650">
        <f>VLOOKUP(B1650,Лист4!B:N,13,1)</f>
        <v>0</v>
      </c>
    </row>
    <row r="1651" spans="1:17" x14ac:dyDescent="0.25">
      <c r="A1651" t="s">
        <v>2211</v>
      </c>
      <c r="B1651" t="s">
        <v>2212</v>
      </c>
      <c r="C1651">
        <v>501</v>
      </c>
      <c r="D1651" t="s">
        <v>10</v>
      </c>
      <c r="E1651">
        <v>320</v>
      </c>
      <c r="F1651">
        <v>501</v>
      </c>
      <c r="G1651">
        <v>1239</v>
      </c>
      <c r="H1651" t="s">
        <v>11</v>
      </c>
      <c r="I1651">
        <f t="shared" si="25"/>
        <v>182</v>
      </c>
      <c r="J1651" t="str">
        <f>VLOOKUP(B1651,Лист4!B:M,6,1)</f>
        <v>Bacteria</v>
      </c>
      <c r="K1651" t="str">
        <f>VLOOKUP(B1651,Лист4!B:M,7,1)</f>
        <v xml:space="preserve"> Firmicutes</v>
      </c>
      <c r="L1651" t="str">
        <f>VLOOKUP(B1651,Лист4!B:M,8,1)</f>
        <v xml:space="preserve"> Bacilli</v>
      </c>
      <c r="M1651" t="str">
        <f>VLOOKUP(B1651,Лист4!B:M,9,1)</f>
        <v xml:space="preserve"> Lactobacillales</v>
      </c>
      <c r="N1651" t="str">
        <f>VLOOKUP(B1651,Лист4!B:M,10,1)</f>
        <v xml:space="preserve"> Streptococcaceae</v>
      </c>
      <c r="O1651" t="str">
        <f>VLOOKUP(B1651,Лист4!B:M,11,1)</f>
        <v>Streptococcus.</v>
      </c>
      <c r="P1651">
        <f>VLOOKUP(B1651,Лист4!B:M,12,1)</f>
        <v>0</v>
      </c>
      <c r="Q1651">
        <f>VLOOKUP(B1651,Лист4!B:N,13,1)</f>
        <v>0</v>
      </c>
    </row>
    <row r="1652" spans="1:17" x14ac:dyDescent="0.25">
      <c r="A1652" t="s">
        <v>2213</v>
      </c>
      <c r="B1652" t="s">
        <v>2214</v>
      </c>
      <c r="C1652">
        <v>501</v>
      </c>
      <c r="D1652" t="s">
        <v>14</v>
      </c>
      <c r="E1652">
        <v>31</v>
      </c>
      <c r="F1652">
        <v>307</v>
      </c>
      <c r="G1652">
        <v>7592</v>
      </c>
      <c r="H1652" t="s">
        <v>15</v>
      </c>
      <c r="I1652">
        <f t="shared" si="25"/>
        <v>277</v>
      </c>
      <c r="J1652" t="str">
        <f>VLOOKUP(B1652,Лист4!B:M,6,1)</f>
        <v>Bacteria</v>
      </c>
      <c r="K1652" t="str">
        <f>VLOOKUP(B1652,Лист4!B:M,7,1)</f>
        <v xml:space="preserve"> Firmicutes</v>
      </c>
      <c r="L1652" t="str">
        <f>VLOOKUP(B1652,Лист4!B:M,8,1)</f>
        <v xml:space="preserve"> Bacilli</v>
      </c>
      <c r="M1652" t="str">
        <f>VLOOKUP(B1652,Лист4!B:M,9,1)</f>
        <v xml:space="preserve"> Lactobacillales</v>
      </c>
      <c r="N1652" t="str">
        <f>VLOOKUP(B1652,Лист4!B:M,10,1)</f>
        <v xml:space="preserve"> Streptococcaceae</v>
      </c>
      <c r="O1652" t="str">
        <f>VLOOKUP(B1652,Лист4!B:M,11,1)</f>
        <v>Streptococcus.</v>
      </c>
      <c r="P1652">
        <f>VLOOKUP(B1652,Лист4!B:M,12,1)</f>
        <v>0</v>
      </c>
      <c r="Q1652">
        <f>VLOOKUP(B1652,Лист4!B:N,13,1)</f>
        <v>0</v>
      </c>
    </row>
    <row r="1653" spans="1:17" x14ac:dyDescent="0.25">
      <c r="A1653" t="s">
        <v>2213</v>
      </c>
      <c r="B1653" t="s">
        <v>2214</v>
      </c>
      <c r="C1653">
        <v>501</v>
      </c>
      <c r="D1653" t="s">
        <v>10</v>
      </c>
      <c r="E1653">
        <v>320</v>
      </c>
      <c r="F1653">
        <v>501</v>
      </c>
      <c r="G1653">
        <v>1239</v>
      </c>
      <c r="H1653" t="s">
        <v>11</v>
      </c>
      <c r="I1653">
        <f t="shared" si="25"/>
        <v>182</v>
      </c>
      <c r="J1653" t="str">
        <f>VLOOKUP(B1653,Лист4!B:M,6,1)</f>
        <v>Bacteria</v>
      </c>
      <c r="K1653" t="str">
        <f>VLOOKUP(B1653,Лист4!B:M,7,1)</f>
        <v xml:space="preserve"> Firmicutes</v>
      </c>
      <c r="L1653" t="str">
        <f>VLOOKUP(B1653,Лист4!B:M,8,1)</f>
        <v xml:space="preserve"> Bacilli</v>
      </c>
      <c r="M1653" t="str">
        <f>VLOOKUP(B1653,Лист4!B:M,9,1)</f>
        <v xml:space="preserve"> Lactobacillales</v>
      </c>
      <c r="N1653" t="str">
        <f>VLOOKUP(B1653,Лист4!B:M,10,1)</f>
        <v xml:space="preserve"> Streptococcaceae</v>
      </c>
      <c r="O1653" t="str">
        <f>VLOOKUP(B1653,Лист4!B:M,11,1)</f>
        <v>Streptococcus.</v>
      </c>
      <c r="P1653">
        <f>VLOOKUP(B1653,Лист4!B:M,12,1)</f>
        <v>0</v>
      </c>
      <c r="Q1653">
        <f>VLOOKUP(B1653,Лист4!B:N,13,1)</f>
        <v>0</v>
      </c>
    </row>
    <row r="1654" spans="1:17" x14ac:dyDescent="0.25">
      <c r="A1654" t="s">
        <v>2215</v>
      </c>
      <c r="B1654" t="s">
        <v>2216</v>
      </c>
      <c r="C1654">
        <v>501</v>
      </c>
      <c r="D1654" t="s">
        <v>14</v>
      </c>
      <c r="E1654">
        <v>31</v>
      </c>
      <c r="F1654">
        <v>307</v>
      </c>
      <c r="G1654">
        <v>7592</v>
      </c>
      <c r="H1654" t="s">
        <v>15</v>
      </c>
      <c r="I1654">
        <f t="shared" si="25"/>
        <v>277</v>
      </c>
      <c r="J1654" t="str">
        <f>VLOOKUP(B1654,Лист4!B:M,6,1)</f>
        <v>Bacteria</v>
      </c>
      <c r="K1654" t="str">
        <f>VLOOKUP(B1654,Лист4!B:M,7,1)</f>
        <v xml:space="preserve"> Firmicutes</v>
      </c>
      <c r="L1654" t="str">
        <f>VLOOKUP(B1654,Лист4!B:M,8,1)</f>
        <v xml:space="preserve"> Bacilli</v>
      </c>
      <c r="M1654" t="str">
        <f>VLOOKUP(B1654,Лист4!B:M,9,1)</f>
        <v xml:space="preserve"> Lactobacillales</v>
      </c>
      <c r="N1654" t="str">
        <f>VLOOKUP(B1654,Лист4!B:M,10,1)</f>
        <v xml:space="preserve"> Streptococcaceae</v>
      </c>
      <c r="O1654" t="str">
        <f>VLOOKUP(B1654,Лист4!B:M,11,1)</f>
        <v>Streptococcus.</v>
      </c>
      <c r="P1654">
        <f>VLOOKUP(B1654,Лист4!B:M,12,1)</f>
        <v>0</v>
      </c>
      <c r="Q1654">
        <f>VLOOKUP(B1654,Лист4!B:N,13,1)</f>
        <v>0</v>
      </c>
    </row>
    <row r="1655" spans="1:17" x14ac:dyDescent="0.25">
      <c r="A1655" t="s">
        <v>2215</v>
      </c>
      <c r="B1655" t="s">
        <v>2216</v>
      </c>
      <c r="C1655">
        <v>501</v>
      </c>
      <c r="D1655" t="s">
        <v>10</v>
      </c>
      <c r="E1655">
        <v>320</v>
      </c>
      <c r="F1655">
        <v>501</v>
      </c>
      <c r="G1655">
        <v>1239</v>
      </c>
      <c r="H1655" t="s">
        <v>11</v>
      </c>
      <c r="I1655">
        <f t="shared" si="25"/>
        <v>182</v>
      </c>
      <c r="J1655" t="str">
        <f>VLOOKUP(B1655,Лист4!B:M,6,1)</f>
        <v>Bacteria</v>
      </c>
      <c r="K1655" t="str">
        <f>VLOOKUP(B1655,Лист4!B:M,7,1)</f>
        <v xml:space="preserve"> Firmicutes</v>
      </c>
      <c r="L1655" t="str">
        <f>VLOOKUP(B1655,Лист4!B:M,8,1)</f>
        <v xml:space="preserve"> Bacilli</v>
      </c>
      <c r="M1655" t="str">
        <f>VLOOKUP(B1655,Лист4!B:M,9,1)</f>
        <v xml:space="preserve"> Lactobacillales</v>
      </c>
      <c r="N1655" t="str">
        <f>VLOOKUP(B1655,Лист4!B:M,10,1)</f>
        <v xml:space="preserve"> Streptococcaceae</v>
      </c>
      <c r="O1655" t="str">
        <f>VLOOKUP(B1655,Лист4!B:M,11,1)</f>
        <v>Streptococcus.</v>
      </c>
      <c r="P1655">
        <f>VLOOKUP(B1655,Лист4!B:M,12,1)</f>
        <v>0</v>
      </c>
      <c r="Q1655">
        <f>VLOOKUP(B1655,Лист4!B:N,13,1)</f>
        <v>0</v>
      </c>
    </row>
    <row r="1656" spans="1:17" x14ac:dyDescent="0.25">
      <c r="A1656" t="s">
        <v>2217</v>
      </c>
      <c r="B1656" t="s">
        <v>2218</v>
      </c>
      <c r="C1656">
        <v>501</v>
      </c>
      <c r="D1656" t="s">
        <v>14</v>
      </c>
      <c r="E1656">
        <v>31</v>
      </c>
      <c r="F1656">
        <v>307</v>
      </c>
      <c r="G1656">
        <v>7592</v>
      </c>
      <c r="H1656" t="s">
        <v>15</v>
      </c>
      <c r="I1656">
        <f t="shared" si="25"/>
        <v>277</v>
      </c>
      <c r="J1656" t="str">
        <f>VLOOKUP(B1656,Лист4!B:M,6,1)</f>
        <v>Bacteria</v>
      </c>
      <c r="K1656" t="str">
        <f>VLOOKUP(B1656,Лист4!B:M,7,1)</f>
        <v xml:space="preserve"> Firmicutes</v>
      </c>
      <c r="L1656" t="str">
        <f>VLOOKUP(B1656,Лист4!B:M,8,1)</f>
        <v xml:space="preserve"> Bacilli</v>
      </c>
      <c r="M1656" t="str">
        <f>VLOOKUP(B1656,Лист4!B:M,9,1)</f>
        <v xml:space="preserve"> Lactobacillales</v>
      </c>
      <c r="N1656" t="str">
        <f>VLOOKUP(B1656,Лист4!B:M,10,1)</f>
        <v xml:space="preserve"> Streptococcaceae</v>
      </c>
      <c r="O1656" t="str">
        <f>VLOOKUP(B1656,Лист4!B:M,11,1)</f>
        <v>Streptococcus.</v>
      </c>
      <c r="P1656">
        <f>VLOOKUP(B1656,Лист4!B:M,12,1)</f>
        <v>0</v>
      </c>
      <c r="Q1656">
        <f>VLOOKUP(B1656,Лист4!B:N,13,1)</f>
        <v>0</v>
      </c>
    </row>
    <row r="1657" spans="1:17" x14ac:dyDescent="0.25">
      <c r="A1657" t="s">
        <v>2217</v>
      </c>
      <c r="B1657" t="s">
        <v>2218</v>
      </c>
      <c r="C1657">
        <v>501</v>
      </c>
      <c r="D1657" t="s">
        <v>10</v>
      </c>
      <c r="E1657">
        <v>320</v>
      </c>
      <c r="F1657">
        <v>501</v>
      </c>
      <c r="G1657">
        <v>1239</v>
      </c>
      <c r="H1657" t="s">
        <v>11</v>
      </c>
      <c r="I1657">
        <f t="shared" si="25"/>
        <v>182</v>
      </c>
      <c r="J1657" t="str">
        <f>VLOOKUP(B1657,Лист4!B:M,6,1)</f>
        <v>Bacteria</v>
      </c>
      <c r="K1657" t="str">
        <f>VLOOKUP(B1657,Лист4!B:M,7,1)</f>
        <v xml:space="preserve"> Firmicutes</v>
      </c>
      <c r="L1657" t="str">
        <f>VLOOKUP(B1657,Лист4!B:M,8,1)</f>
        <v xml:space="preserve"> Bacilli</v>
      </c>
      <c r="M1657" t="str">
        <f>VLOOKUP(B1657,Лист4!B:M,9,1)</f>
        <v xml:space="preserve"> Lactobacillales</v>
      </c>
      <c r="N1657" t="str">
        <f>VLOOKUP(B1657,Лист4!B:M,10,1)</f>
        <v xml:space="preserve"> Streptococcaceae</v>
      </c>
      <c r="O1657" t="str">
        <f>VLOOKUP(B1657,Лист4!B:M,11,1)</f>
        <v>Streptococcus.</v>
      </c>
      <c r="P1657">
        <f>VLOOKUP(B1657,Лист4!B:M,12,1)</f>
        <v>0</v>
      </c>
      <c r="Q1657">
        <f>VLOOKUP(B1657,Лист4!B:N,13,1)</f>
        <v>0</v>
      </c>
    </row>
    <row r="1658" spans="1:17" x14ac:dyDescent="0.25">
      <c r="A1658" t="s">
        <v>2219</v>
      </c>
      <c r="B1658" t="s">
        <v>2220</v>
      </c>
      <c r="C1658">
        <v>501</v>
      </c>
      <c r="D1658" t="s">
        <v>14</v>
      </c>
      <c r="E1658">
        <v>31</v>
      </c>
      <c r="F1658">
        <v>307</v>
      </c>
      <c r="G1658">
        <v>7592</v>
      </c>
      <c r="H1658" t="s">
        <v>15</v>
      </c>
      <c r="I1658">
        <f t="shared" si="25"/>
        <v>277</v>
      </c>
      <c r="J1658" t="str">
        <f>VLOOKUP(B1658,Лист4!B:M,6,1)</f>
        <v>Bacteria</v>
      </c>
      <c r="K1658" t="str">
        <f>VLOOKUP(B1658,Лист4!B:M,7,1)</f>
        <v xml:space="preserve"> Firmicutes</v>
      </c>
      <c r="L1658" t="str">
        <f>VLOOKUP(B1658,Лист4!B:M,8,1)</f>
        <v xml:space="preserve"> Bacilli</v>
      </c>
      <c r="M1658" t="str">
        <f>VLOOKUP(B1658,Лист4!B:M,9,1)</f>
        <v xml:space="preserve"> Lactobacillales</v>
      </c>
      <c r="N1658" t="str">
        <f>VLOOKUP(B1658,Лист4!B:M,10,1)</f>
        <v xml:space="preserve"> Streptococcaceae</v>
      </c>
      <c r="O1658" t="str">
        <f>VLOOKUP(B1658,Лист4!B:M,11,1)</f>
        <v>Streptococcus.</v>
      </c>
      <c r="P1658">
        <f>VLOOKUP(B1658,Лист4!B:M,12,1)</f>
        <v>0</v>
      </c>
      <c r="Q1658">
        <f>VLOOKUP(B1658,Лист4!B:N,13,1)</f>
        <v>0</v>
      </c>
    </row>
    <row r="1659" spans="1:17" x14ac:dyDescent="0.25">
      <c r="A1659" t="s">
        <v>2219</v>
      </c>
      <c r="B1659" t="s">
        <v>2220</v>
      </c>
      <c r="C1659">
        <v>501</v>
      </c>
      <c r="D1659" t="s">
        <v>10</v>
      </c>
      <c r="E1659">
        <v>320</v>
      </c>
      <c r="F1659">
        <v>501</v>
      </c>
      <c r="G1659">
        <v>1239</v>
      </c>
      <c r="H1659" t="s">
        <v>11</v>
      </c>
      <c r="I1659">
        <f t="shared" si="25"/>
        <v>182</v>
      </c>
      <c r="J1659" t="str">
        <f>VLOOKUP(B1659,Лист4!B:M,6,1)</f>
        <v>Bacteria</v>
      </c>
      <c r="K1659" t="str">
        <f>VLOOKUP(B1659,Лист4!B:M,7,1)</f>
        <v xml:space="preserve"> Firmicutes</v>
      </c>
      <c r="L1659" t="str">
        <f>VLOOKUP(B1659,Лист4!B:M,8,1)</f>
        <v xml:space="preserve"> Bacilli</v>
      </c>
      <c r="M1659" t="str">
        <f>VLOOKUP(B1659,Лист4!B:M,9,1)</f>
        <v xml:space="preserve"> Lactobacillales</v>
      </c>
      <c r="N1659" t="str">
        <f>VLOOKUP(B1659,Лист4!B:M,10,1)</f>
        <v xml:space="preserve"> Streptococcaceae</v>
      </c>
      <c r="O1659" t="str">
        <f>VLOOKUP(B1659,Лист4!B:M,11,1)</f>
        <v>Streptococcus.</v>
      </c>
      <c r="P1659">
        <f>VLOOKUP(B1659,Лист4!B:M,12,1)</f>
        <v>0</v>
      </c>
      <c r="Q1659">
        <f>VLOOKUP(B1659,Лист4!B:N,13,1)</f>
        <v>0</v>
      </c>
    </row>
    <row r="1660" spans="1:17" x14ac:dyDescent="0.25">
      <c r="A1660" t="s">
        <v>2221</v>
      </c>
      <c r="B1660" t="s">
        <v>2222</v>
      </c>
      <c r="C1660">
        <v>485</v>
      </c>
      <c r="D1660" t="s">
        <v>14</v>
      </c>
      <c r="E1660">
        <v>15</v>
      </c>
      <c r="F1660">
        <v>291</v>
      </c>
      <c r="G1660">
        <v>7592</v>
      </c>
      <c r="H1660" t="s">
        <v>15</v>
      </c>
      <c r="I1660">
        <f t="shared" si="25"/>
        <v>277</v>
      </c>
      <c r="J1660" t="str">
        <f>VLOOKUP(B1660,Лист4!B:M,6,1)</f>
        <v>Bacteria</v>
      </c>
      <c r="K1660" t="str">
        <f>VLOOKUP(B1660,Лист4!B:M,7,1)</f>
        <v xml:space="preserve"> Firmicutes</v>
      </c>
      <c r="L1660" t="str">
        <f>VLOOKUP(B1660,Лист4!B:M,8,1)</f>
        <v xml:space="preserve"> Bacilli</v>
      </c>
      <c r="M1660" t="str">
        <f>VLOOKUP(B1660,Лист4!B:M,9,1)</f>
        <v xml:space="preserve"> Lactobacillales</v>
      </c>
      <c r="N1660" t="str">
        <f>VLOOKUP(B1660,Лист4!B:M,10,1)</f>
        <v xml:space="preserve"> Streptococcaceae</v>
      </c>
      <c r="O1660" t="str">
        <f>VLOOKUP(B1660,Лист4!B:M,11,1)</f>
        <v>Streptococcus.</v>
      </c>
      <c r="P1660">
        <f>VLOOKUP(B1660,Лист4!B:M,12,1)</f>
        <v>0</v>
      </c>
      <c r="Q1660">
        <f>VLOOKUP(B1660,Лист4!B:N,13,1)</f>
        <v>0</v>
      </c>
    </row>
    <row r="1661" spans="1:17" x14ac:dyDescent="0.25">
      <c r="A1661" t="s">
        <v>2221</v>
      </c>
      <c r="B1661" t="s">
        <v>2222</v>
      </c>
      <c r="C1661">
        <v>485</v>
      </c>
      <c r="D1661" t="s">
        <v>10</v>
      </c>
      <c r="E1661">
        <v>304</v>
      </c>
      <c r="F1661">
        <v>485</v>
      </c>
      <c r="G1661">
        <v>1239</v>
      </c>
      <c r="H1661" t="s">
        <v>11</v>
      </c>
      <c r="I1661">
        <f t="shared" si="25"/>
        <v>182</v>
      </c>
      <c r="J1661" t="str">
        <f>VLOOKUP(B1661,Лист4!B:M,6,1)</f>
        <v>Bacteria</v>
      </c>
      <c r="K1661" t="str">
        <f>VLOOKUP(B1661,Лист4!B:M,7,1)</f>
        <v xml:space="preserve"> Firmicutes</v>
      </c>
      <c r="L1661" t="str">
        <f>VLOOKUP(B1661,Лист4!B:M,8,1)</f>
        <v xml:space="preserve"> Bacilli</v>
      </c>
      <c r="M1661" t="str">
        <f>VLOOKUP(B1661,Лист4!B:M,9,1)</f>
        <v xml:space="preserve"> Lactobacillales</v>
      </c>
      <c r="N1661" t="str">
        <f>VLOOKUP(B1661,Лист4!B:M,10,1)</f>
        <v xml:space="preserve"> Streptococcaceae</v>
      </c>
      <c r="O1661" t="str">
        <f>VLOOKUP(B1661,Лист4!B:M,11,1)</f>
        <v>Streptococcus.</v>
      </c>
      <c r="P1661">
        <f>VLOOKUP(B1661,Лист4!B:M,12,1)</f>
        <v>0</v>
      </c>
      <c r="Q1661">
        <f>VLOOKUP(B1661,Лист4!B:N,13,1)</f>
        <v>0</v>
      </c>
    </row>
    <row r="1662" spans="1:17" x14ac:dyDescent="0.25">
      <c r="A1662" t="s">
        <v>2223</v>
      </c>
      <c r="B1662" t="s">
        <v>2224</v>
      </c>
      <c r="C1662">
        <v>501</v>
      </c>
      <c r="D1662" t="s">
        <v>14</v>
      </c>
      <c r="E1662">
        <v>31</v>
      </c>
      <c r="F1662">
        <v>307</v>
      </c>
      <c r="G1662">
        <v>7592</v>
      </c>
      <c r="H1662" t="s">
        <v>15</v>
      </c>
      <c r="I1662">
        <f t="shared" si="25"/>
        <v>277</v>
      </c>
      <c r="J1662" t="str">
        <f>VLOOKUP(B1662,Лист4!B:M,6,1)</f>
        <v>Bacteria</v>
      </c>
      <c r="K1662" t="str">
        <f>VLOOKUP(B1662,Лист4!B:M,7,1)</f>
        <v xml:space="preserve"> Firmicutes</v>
      </c>
      <c r="L1662" t="str">
        <f>VLOOKUP(B1662,Лист4!B:M,8,1)</f>
        <v xml:space="preserve"> Bacilli</v>
      </c>
      <c r="M1662" t="str">
        <f>VLOOKUP(B1662,Лист4!B:M,9,1)</f>
        <v xml:space="preserve"> Lactobacillales</v>
      </c>
      <c r="N1662" t="str">
        <f>VLOOKUP(B1662,Лист4!B:M,10,1)</f>
        <v xml:space="preserve"> Streptococcaceae</v>
      </c>
      <c r="O1662" t="str">
        <f>VLOOKUP(B1662,Лист4!B:M,11,1)</f>
        <v>Streptococcus.</v>
      </c>
      <c r="P1662">
        <f>VLOOKUP(B1662,Лист4!B:M,12,1)</f>
        <v>0</v>
      </c>
      <c r="Q1662">
        <f>VLOOKUP(B1662,Лист4!B:N,13,1)</f>
        <v>0</v>
      </c>
    </row>
    <row r="1663" spans="1:17" x14ac:dyDescent="0.25">
      <c r="A1663" t="s">
        <v>2223</v>
      </c>
      <c r="B1663" t="s">
        <v>2224</v>
      </c>
      <c r="C1663">
        <v>501</v>
      </c>
      <c r="D1663" t="s">
        <v>10</v>
      </c>
      <c r="E1663">
        <v>320</v>
      </c>
      <c r="F1663">
        <v>501</v>
      </c>
      <c r="G1663">
        <v>1239</v>
      </c>
      <c r="H1663" t="s">
        <v>11</v>
      </c>
      <c r="I1663">
        <f t="shared" si="25"/>
        <v>182</v>
      </c>
      <c r="J1663" t="str">
        <f>VLOOKUP(B1663,Лист4!B:M,6,1)</f>
        <v>Bacteria</v>
      </c>
      <c r="K1663" t="str">
        <f>VLOOKUP(B1663,Лист4!B:M,7,1)</f>
        <v xml:space="preserve"> Firmicutes</v>
      </c>
      <c r="L1663" t="str">
        <f>VLOOKUP(B1663,Лист4!B:M,8,1)</f>
        <v xml:space="preserve"> Bacilli</v>
      </c>
      <c r="M1663" t="str">
        <f>VLOOKUP(B1663,Лист4!B:M,9,1)</f>
        <v xml:space="preserve"> Lactobacillales</v>
      </c>
      <c r="N1663" t="str">
        <f>VLOOKUP(B1663,Лист4!B:M,10,1)</f>
        <v xml:space="preserve"> Streptococcaceae</v>
      </c>
      <c r="O1663" t="str">
        <f>VLOOKUP(B1663,Лист4!B:M,11,1)</f>
        <v>Streptococcus.</v>
      </c>
      <c r="P1663">
        <f>VLOOKUP(B1663,Лист4!B:M,12,1)</f>
        <v>0</v>
      </c>
      <c r="Q1663">
        <f>VLOOKUP(B1663,Лист4!B:N,13,1)</f>
        <v>0</v>
      </c>
    </row>
    <row r="1664" spans="1:17" x14ac:dyDescent="0.25">
      <c r="A1664" t="s">
        <v>2225</v>
      </c>
      <c r="B1664" t="s">
        <v>2226</v>
      </c>
      <c r="C1664">
        <v>501</v>
      </c>
      <c r="D1664" t="s">
        <v>14</v>
      </c>
      <c r="E1664">
        <v>31</v>
      </c>
      <c r="F1664">
        <v>307</v>
      </c>
      <c r="G1664">
        <v>7592</v>
      </c>
      <c r="H1664" t="s">
        <v>15</v>
      </c>
      <c r="I1664">
        <f t="shared" si="25"/>
        <v>277</v>
      </c>
      <c r="J1664" t="str">
        <f>VLOOKUP(B1664,Лист4!B:M,6,1)</f>
        <v>Bacteria</v>
      </c>
      <c r="K1664" t="str">
        <f>VLOOKUP(B1664,Лист4!B:M,7,1)</f>
        <v xml:space="preserve"> Firmicutes</v>
      </c>
      <c r="L1664" t="str">
        <f>VLOOKUP(B1664,Лист4!B:M,8,1)</f>
        <v xml:space="preserve"> Bacilli</v>
      </c>
      <c r="M1664" t="str">
        <f>VLOOKUP(B1664,Лист4!B:M,9,1)</f>
        <v xml:space="preserve"> Lactobacillales</v>
      </c>
      <c r="N1664" t="str">
        <f>VLOOKUP(B1664,Лист4!B:M,10,1)</f>
        <v xml:space="preserve"> Streptococcaceae</v>
      </c>
      <c r="O1664" t="str">
        <f>VLOOKUP(B1664,Лист4!B:M,11,1)</f>
        <v>Streptococcus.</v>
      </c>
      <c r="P1664">
        <f>VLOOKUP(B1664,Лист4!B:M,12,1)</f>
        <v>0</v>
      </c>
      <c r="Q1664">
        <f>VLOOKUP(B1664,Лист4!B:N,13,1)</f>
        <v>0</v>
      </c>
    </row>
    <row r="1665" spans="1:17" x14ac:dyDescent="0.25">
      <c r="A1665" t="s">
        <v>2225</v>
      </c>
      <c r="B1665" t="s">
        <v>2226</v>
      </c>
      <c r="C1665">
        <v>501</v>
      </c>
      <c r="D1665" t="s">
        <v>10</v>
      </c>
      <c r="E1665">
        <v>320</v>
      </c>
      <c r="F1665">
        <v>501</v>
      </c>
      <c r="G1665">
        <v>1239</v>
      </c>
      <c r="H1665" t="s">
        <v>11</v>
      </c>
      <c r="I1665">
        <f t="shared" si="25"/>
        <v>182</v>
      </c>
      <c r="J1665" t="str">
        <f>VLOOKUP(B1665,Лист4!B:M,6,1)</f>
        <v>Bacteria</v>
      </c>
      <c r="K1665" t="str">
        <f>VLOOKUP(B1665,Лист4!B:M,7,1)</f>
        <v xml:space="preserve"> Firmicutes</v>
      </c>
      <c r="L1665" t="str">
        <f>VLOOKUP(B1665,Лист4!B:M,8,1)</f>
        <v xml:space="preserve"> Bacilli</v>
      </c>
      <c r="M1665" t="str">
        <f>VLOOKUP(B1665,Лист4!B:M,9,1)</f>
        <v xml:space="preserve"> Lactobacillales</v>
      </c>
      <c r="N1665" t="str">
        <f>VLOOKUP(B1665,Лист4!B:M,10,1)</f>
        <v xml:space="preserve"> Streptococcaceae</v>
      </c>
      <c r="O1665" t="str">
        <f>VLOOKUP(B1665,Лист4!B:M,11,1)</f>
        <v>Streptococcus.</v>
      </c>
      <c r="P1665">
        <f>VLOOKUP(B1665,Лист4!B:M,12,1)</f>
        <v>0</v>
      </c>
      <c r="Q1665">
        <f>VLOOKUP(B1665,Лист4!B:N,13,1)</f>
        <v>0</v>
      </c>
    </row>
    <row r="1666" spans="1:17" x14ac:dyDescent="0.25">
      <c r="A1666" t="s">
        <v>2227</v>
      </c>
      <c r="B1666" t="s">
        <v>2228</v>
      </c>
      <c r="C1666">
        <v>501</v>
      </c>
      <c r="D1666" t="s">
        <v>14</v>
      </c>
      <c r="E1666">
        <v>31</v>
      </c>
      <c r="F1666">
        <v>307</v>
      </c>
      <c r="G1666">
        <v>7592</v>
      </c>
      <c r="H1666" t="s">
        <v>15</v>
      </c>
      <c r="I1666">
        <f t="shared" si="25"/>
        <v>277</v>
      </c>
      <c r="J1666" t="str">
        <f>VLOOKUP(B1666,Лист4!B:M,6,1)</f>
        <v>Bacteria</v>
      </c>
      <c r="K1666" t="str">
        <f>VLOOKUP(B1666,Лист4!B:M,7,1)</f>
        <v xml:space="preserve"> Firmicutes</v>
      </c>
      <c r="L1666" t="str">
        <f>VLOOKUP(B1666,Лист4!B:M,8,1)</f>
        <v xml:space="preserve"> Bacilli</v>
      </c>
      <c r="M1666" t="str">
        <f>VLOOKUP(B1666,Лист4!B:M,9,1)</f>
        <v xml:space="preserve"> Lactobacillales</v>
      </c>
      <c r="N1666" t="str">
        <f>VLOOKUP(B1666,Лист4!B:M,10,1)</f>
        <v xml:space="preserve"> Streptococcaceae</v>
      </c>
      <c r="O1666" t="str">
        <f>VLOOKUP(B1666,Лист4!B:M,11,1)</f>
        <v>Streptococcus.</v>
      </c>
      <c r="P1666">
        <f>VLOOKUP(B1666,Лист4!B:M,12,1)</f>
        <v>0</v>
      </c>
      <c r="Q1666">
        <f>VLOOKUP(B1666,Лист4!B:N,13,1)</f>
        <v>0</v>
      </c>
    </row>
    <row r="1667" spans="1:17" x14ac:dyDescent="0.25">
      <c r="A1667" t="s">
        <v>2227</v>
      </c>
      <c r="B1667" t="s">
        <v>2228</v>
      </c>
      <c r="C1667">
        <v>501</v>
      </c>
      <c r="D1667" t="s">
        <v>10</v>
      </c>
      <c r="E1667">
        <v>320</v>
      </c>
      <c r="F1667">
        <v>501</v>
      </c>
      <c r="G1667">
        <v>1239</v>
      </c>
      <c r="H1667" t="s">
        <v>11</v>
      </c>
      <c r="I1667">
        <f t="shared" ref="I1667:I1730" si="26">F1667-E1667+1</f>
        <v>182</v>
      </c>
      <c r="J1667" t="str">
        <f>VLOOKUP(B1667,Лист4!B:M,6,1)</f>
        <v>Bacteria</v>
      </c>
      <c r="K1667" t="str">
        <f>VLOOKUP(B1667,Лист4!B:M,7,1)</f>
        <v xml:space="preserve"> Firmicutes</v>
      </c>
      <c r="L1667" t="str">
        <f>VLOOKUP(B1667,Лист4!B:M,8,1)</f>
        <v xml:space="preserve"> Bacilli</v>
      </c>
      <c r="M1667" t="str">
        <f>VLOOKUP(B1667,Лист4!B:M,9,1)</f>
        <v xml:space="preserve"> Lactobacillales</v>
      </c>
      <c r="N1667" t="str">
        <f>VLOOKUP(B1667,Лист4!B:M,10,1)</f>
        <v xml:space="preserve"> Streptococcaceae</v>
      </c>
      <c r="O1667" t="str">
        <f>VLOOKUP(B1667,Лист4!B:M,11,1)</f>
        <v>Streptococcus.</v>
      </c>
      <c r="P1667">
        <f>VLOOKUP(B1667,Лист4!B:M,12,1)</f>
        <v>0</v>
      </c>
      <c r="Q1667">
        <f>VLOOKUP(B1667,Лист4!B:N,13,1)</f>
        <v>0</v>
      </c>
    </row>
    <row r="1668" spans="1:17" x14ac:dyDescent="0.25">
      <c r="A1668" t="s">
        <v>2229</v>
      </c>
      <c r="B1668" t="s">
        <v>2230</v>
      </c>
      <c r="C1668">
        <v>501</v>
      </c>
      <c r="D1668" t="s">
        <v>14</v>
      </c>
      <c r="E1668">
        <v>31</v>
      </c>
      <c r="F1668">
        <v>307</v>
      </c>
      <c r="G1668">
        <v>7592</v>
      </c>
      <c r="H1668" t="s">
        <v>15</v>
      </c>
      <c r="I1668">
        <f t="shared" si="26"/>
        <v>277</v>
      </c>
      <c r="J1668" t="str">
        <f>VLOOKUP(B1668,Лист4!B:M,6,1)</f>
        <v>Bacteria</v>
      </c>
      <c r="K1668" t="str">
        <f>VLOOKUP(B1668,Лист4!B:M,7,1)</f>
        <v xml:space="preserve"> Firmicutes</v>
      </c>
      <c r="L1668" t="str">
        <f>VLOOKUP(B1668,Лист4!B:M,8,1)</f>
        <v xml:space="preserve"> Bacilli</v>
      </c>
      <c r="M1668" t="str">
        <f>VLOOKUP(B1668,Лист4!B:M,9,1)</f>
        <v xml:space="preserve"> Lactobacillales</v>
      </c>
      <c r="N1668" t="str">
        <f>VLOOKUP(B1668,Лист4!B:M,10,1)</f>
        <v xml:space="preserve"> Streptococcaceae</v>
      </c>
      <c r="O1668" t="str">
        <f>VLOOKUP(B1668,Лист4!B:M,11,1)</f>
        <v>Streptococcus.</v>
      </c>
      <c r="P1668">
        <f>VLOOKUP(B1668,Лист4!B:M,12,1)</f>
        <v>0</v>
      </c>
      <c r="Q1668">
        <f>VLOOKUP(B1668,Лист4!B:N,13,1)</f>
        <v>0</v>
      </c>
    </row>
    <row r="1669" spans="1:17" x14ac:dyDescent="0.25">
      <c r="A1669" t="s">
        <v>2229</v>
      </c>
      <c r="B1669" t="s">
        <v>2230</v>
      </c>
      <c r="C1669">
        <v>501</v>
      </c>
      <c r="D1669" t="s">
        <v>10</v>
      </c>
      <c r="E1669">
        <v>320</v>
      </c>
      <c r="F1669">
        <v>501</v>
      </c>
      <c r="G1669">
        <v>1239</v>
      </c>
      <c r="H1669" t="s">
        <v>11</v>
      </c>
      <c r="I1669">
        <f t="shared" si="26"/>
        <v>182</v>
      </c>
      <c r="J1669" t="str">
        <f>VLOOKUP(B1669,Лист4!B:M,6,1)</f>
        <v>Bacteria</v>
      </c>
      <c r="K1669" t="str">
        <f>VLOOKUP(B1669,Лист4!B:M,7,1)</f>
        <v xml:space="preserve"> Firmicutes</v>
      </c>
      <c r="L1669" t="str">
        <f>VLOOKUP(B1669,Лист4!B:M,8,1)</f>
        <v xml:space="preserve"> Bacilli</v>
      </c>
      <c r="M1669" t="str">
        <f>VLOOKUP(B1669,Лист4!B:M,9,1)</f>
        <v xml:space="preserve"> Lactobacillales</v>
      </c>
      <c r="N1669" t="str">
        <f>VLOOKUP(B1669,Лист4!B:M,10,1)</f>
        <v xml:space="preserve"> Streptococcaceae</v>
      </c>
      <c r="O1669" t="str">
        <f>VLOOKUP(B1669,Лист4!B:M,11,1)</f>
        <v>Streptococcus.</v>
      </c>
      <c r="P1669">
        <f>VLOOKUP(B1669,Лист4!B:M,12,1)</f>
        <v>0</v>
      </c>
      <c r="Q1669">
        <f>VLOOKUP(B1669,Лист4!B:N,13,1)</f>
        <v>0</v>
      </c>
    </row>
    <row r="1670" spans="1:17" x14ac:dyDescent="0.25">
      <c r="A1670" t="s">
        <v>2231</v>
      </c>
      <c r="B1670" t="s">
        <v>2232</v>
      </c>
      <c r="C1670">
        <v>501</v>
      </c>
      <c r="D1670" t="s">
        <v>14</v>
      </c>
      <c r="E1670">
        <v>31</v>
      </c>
      <c r="F1670">
        <v>307</v>
      </c>
      <c r="G1670">
        <v>7592</v>
      </c>
      <c r="H1670" t="s">
        <v>15</v>
      </c>
      <c r="I1670">
        <f t="shared" si="26"/>
        <v>277</v>
      </c>
      <c r="J1670" t="str">
        <f>VLOOKUP(B1670,Лист4!B:M,6,1)</f>
        <v>Bacteria</v>
      </c>
      <c r="K1670" t="str">
        <f>VLOOKUP(B1670,Лист4!B:M,7,1)</f>
        <v xml:space="preserve"> Firmicutes</v>
      </c>
      <c r="L1670" t="str">
        <f>VLOOKUP(B1670,Лист4!B:M,8,1)</f>
        <v xml:space="preserve"> Bacilli</v>
      </c>
      <c r="M1670" t="str">
        <f>VLOOKUP(B1670,Лист4!B:M,9,1)</f>
        <v xml:space="preserve"> Lactobacillales</v>
      </c>
      <c r="N1670" t="str">
        <f>VLOOKUP(B1670,Лист4!B:M,10,1)</f>
        <v xml:space="preserve"> Streptococcaceae</v>
      </c>
      <c r="O1670" t="str">
        <f>VLOOKUP(B1670,Лист4!B:M,11,1)</f>
        <v>Streptococcus.</v>
      </c>
      <c r="P1670">
        <f>VLOOKUP(B1670,Лист4!B:M,12,1)</f>
        <v>0</v>
      </c>
      <c r="Q1670">
        <f>VLOOKUP(B1670,Лист4!B:N,13,1)</f>
        <v>0</v>
      </c>
    </row>
    <row r="1671" spans="1:17" x14ac:dyDescent="0.25">
      <c r="A1671" t="s">
        <v>2231</v>
      </c>
      <c r="B1671" t="s">
        <v>2232</v>
      </c>
      <c r="C1671">
        <v>501</v>
      </c>
      <c r="D1671" t="s">
        <v>10</v>
      </c>
      <c r="E1671">
        <v>320</v>
      </c>
      <c r="F1671">
        <v>501</v>
      </c>
      <c r="G1671">
        <v>1239</v>
      </c>
      <c r="H1671" t="s">
        <v>11</v>
      </c>
      <c r="I1671">
        <f t="shared" si="26"/>
        <v>182</v>
      </c>
      <c r="J1671" t="str">
        <f>VLOOKUP(B1671,Лист4!B:M,6,1)</f>
        <v>Bacteria</v>
      </c>
      <c r="K1671" t="str">
        <f>VLOOKUP(B1671,Лист4!B:M,7,1)</f>
        <v xml:space="preserve"> Firmicutes</v>
      </c>
      <c r="L1671" t="str">
        <f>VLOOKUP(B1671,Лист4!B:M,8,1)</f>
        <v xml:space="preserve"> Bacilli</v>
      </c>
      <c r="M1671" t="str">
        <f>VLOOKUP(B1671,Лист4!B:M,9,1)</f>
        <v xml:space="preserve"> Lactobacillales</v>
      </c>
      <c r="N1671" t="str">
        <f>VLOOKUP(B1671,Лист4!B:M,10,1)</f>
        <v xml:space="preserve"> Streptococcaceae</v>
      </c>
      <c r="O1671" t="str">
        <f>VLOOKUP(B1671,Лист4!B:M,11,1)</f>
        <v>Streptococcus.</v>
      </c>
      <c r="P1671">
        <f>VLOOKUP(B1671,Лист4!B:M,12,1)</f>
        <v>0</v>
      </c>
      <c r="Q1671">
        <f>VLOOKUP(B1671,Лист4!B:N,13,1)</f>
        <v>0</v>
      </c>
    </row>
    <row r="1672" spans="1:17" x14ac:dyDescent="0.25">
      <c r="A1672" t="s">
        <v>2233</v>
      </c>
      <c r="B1672" t="s">
        <v>2234</v>
      </c>
      <c r="C1672">
        <v>501</v>
      </c>
      <c r="D1672" t="s">
        <v>14</v>
      </c>
      <c r="E1672">
        <v>31</v>
      </c>
      <c r="F1672">
        <v>307</v>
      </c>
      <c r="G1672">
        <v>7592</v>
      </c>
      <c r="H1672" t="s">
        <v>15</v>
      </c>
      <c r="I1672">
        <f t="shared" si="26"/>
        <v>277</v>
      </c>
      <c r="J1672" t="str">
        <f>VLOOKUP(B1672,Лист4!B:M,6,1)</f>
        <v>Bacteria</v>
      </c>
      <c r="K1672" t="str">
        <f>VLOOKUP(B1672,Лист4!B:M,7,1)</f>
        <v xml:space="preserve"> Firmicutes</v>
      </c>
      <c r="L1672" t="str">
        <f>VLOOKUP(B1672,Лист4!B:M,8,1)</f>
        <v xml:space="preserve"> Bacilli</v>
      </c>
      <c r="M1672" t="str">
        <f>VLOOKUP(B1672,Лист4!B:M,9,1)</f>
        <v xml:space="preserve"> Lactobacillales</v>
      </c>
      <c r="N1672" t="str">
        <f>VLOOKUP(B1672,Лист4!B:M,10,1)</f>
        <v xml:space="preserve"> Streptococcaceae</v>
      </c>
      <c r="O1672" t="str">
        <f>VLOOKUP(B1672,Лист4!B:M,11,1)</f>
        <v>Streptococcus.</v>
      </c>
      <c r="P1672">
        <f>VLOOKUP(B1672,Лист4!B:M,12,1)</f>
        <v>0</v>
      </c>
      <c r="Q1672">
        <f>VLOOKUP(B1672,Лист4!B:N,13,1)</f>
        <v>0</v>
      </c>
    </row>
    <row r="1673" spans="1:17" x14ac:dyDescent="0.25">
      <c r="A1673" t="s">
        <v>2233</v>
      </c>
      <c r="B1673" t="s">
        <v>2234</v>
      </c>
      <c r="C1673">
        <v>501</v>
      </c>
      <c r="D1673" t="s">
        <v>10</v>
      </c>
      <c r="E1673">
        <v>320</v>
      </c>
      <c r="F1673">
        <v>501</v>
      </c>
      <c r="G1673">
        <v>1239</v>
      </c>
      <c r="H1673" t="s">
        <v>11</v>
      </c>
      <c r="I1673">
        <f t="shared" si="26"/>
        <v>182</v>
      </c>
      <c r="J1673" t="str">
        <f>VLOOKUP(B1673,Лист4!B:M,6,1)</f>
        <v>Bacteria</v>
      </c>
      <c r="K1673" t="str">
        <f>VLOOKUP(B1673,Лист4!B:M,7,1)</f>
        <v xml:space="preserve"> Firmicutes</v>
      </c>
      <c r="L1673" t="str">
        <f>VLOOKUP(B1673,Лист4!B:M,8,1)</f>
        <v xml:space="preserve"> Bacilli</v>
      </c>
      <c r="M1673" t="str">
        <f>VLOOKUP(B1673,Лист4!B:M,9,1)</f>
        <v xml:space="preserve"> Lactobacillales</v>
      </c>
      <c r="N1673" t="str">
        <f>VLOOKUP(B1673,Лист4!B:M,10,1)</f>
        <v xml:space="preserve"> Streptococcaceae</v>
      </c>
      <c r="O1673" t="str">
        <f>VLOOKUP(B1673,Лист4!B:M,11,1)</f>
        <v>Streptococcus.</v>
      </c>
      <c r="P1673">
        <f>VLOOKUP(B1673,Лист4!B:M,12,1)</f>
        <v>0</v>
      </c>
      <c r="Q1673">
        <f>VLOOKUP(B1673,Лист4!B:N,13,1)</f>
        <v>0</v>
      </c>
    </row>
    <row r="1674" spans="1:17" x14ac:dyDescent="0.25">
      <c r="A1674" t="s">
        <v>2235</v>
      </c>
      <c r="B1674" t="s">
        <v>2236</v>
      </c>
      <c r="C1674">
        <v>488</v>
      </c>
      <c r="D1674" t="s">
        <v>14</v>
      </c>
      <c r="E1674">
        <v>31</v>
      </c>
      <c r="F1674">
        <v>307</v>
      </c>
      <c r="G1674">
        <v>7592</v>
      </c>
      <c r="H1674" t="s">
        <v>15</v>
      </c>
      <c r="I1674">
        <f t="shared" si="26"/>
        <v>277</v>
      </c>
      <c r="J1674" t="str">
        <f>VLOOKUP(B1674,Лист4!B:M,6,1)</f>
        <v>Bacteria</v>
      </c>
      <c r="K1674" t="str">
        <f>VLOOKUP(B1674,Лист4!B:M,7,1)</f>
        <v xml:space="preserve"> Firmicutes</v>
      </c>
      <c r="L1674" t="str">
        <f>VLOOKUP(B1674,Лист4!B:M,8,1)</f>
        <v xml:space="preserve"> Bacilli</v>
      </c>
      <c r="M1674" t="str">
        <f>VLOOKUP(B1674,Лист4!B:M,9,1)</f>
        <v xml:space="preserve"> Lactobacillales</v>
      </c>
      <c r="N1674" t="str">
        <f>VLOOKUP(B1674,Лист4!B:M,10,1)</f>
        <v xml:space="preserve"> Streptococcaceae</v>
      </c>
      <c r="O1674" t="str">
        <f>VLOOKUP(B1674,Лист4!B:M,11,1)</f>
        <v>Streptococcus.</v>
      </c>
      <c r="P1674">
        <f>VLOOKUP(B1674,Лист4!B:M,12,1)</f>
        <v>0</v>
      </c>
      <c r="Q1674">
        <f>VLOOKUP(B1674,Лист4!B:N,13,1)</f>
        <v>0</v>
      </c>
    </row>
    <row r="1675" spans="1:17" x14ac:dyDescent="0.25">
      <c r="A1675" t="s">
        <v>2235</v>
      </c>
      <c r="B1675" t="s">
        <v>2236</v>
      </c>
      <c r="C1675">
        <v>488</v>
      </c>
      <c r="D1675" t="s">
        <v>10</v>
      </c>
      <c r="E1675">
        <v>320</v>
      </c>
      <c r="F1675">
        <v>488</v>
      </c>
      <c r="G1675">
        <v>1239</v>
      </c>
      <c r="H1675" t="s">
        <v>11</v>
      </c>
      <c r="I1675">
        <f t="shared" si="26"/>
        <v>169</v>
      </c>
      <c r="J1675" t="str">
        <f>VLOOKUP(B1675,Лист4!B:M,6,1)</f>
        <v>Bacteria</v>
      </c>
      <c r="K1675" t="str">
        <f>VLOOKUP(B1675,Лист4!B:M,7,1)</f>
        <v xml:space="preserve"> Firmicutes</v>
      </c>
      <c r="L1675" t="str">
        <f>VLOOKUP(B1675,Лист4!B:M,8,1)</f>
        <v xml:space="preserve"> Bacilli</v>
      </c>
      <c r="M1675" t="str">
        <f>VLOOKUP(B1675,Лист4!B:M,9,1)</f>
        <v xml:space="preserve"> Lactobacillales</v>
      </c>
      <c r="N1675" t="str">
        <f>VLOOKUP(B1675,Лист4!B:M,10,1)</f>
        <v xml:space="preserve"> Streptococcaceae</v>
      </c>
      <c r="O1675" t="str">
        <f>VLOOKUP(B1675,Лист4!B:M,11,1)</f>
        <v>Streptococcus.</v>
      </c>
      <c r="P1675">
        <f>VLOOKUP(B1675,Лист4!B:M,12,1)</f>
        <v>0</v>
      </c>
      <c r="Q1675">
        <f>VLOOKUP(B1675,Лист4!B:N,13,1)</f>
        <v>0</v>
      </c>
    </row>
    <row r="1676" spans="1:17" x14ac:dyDescent="0.25">
      <c r="A1676" t="s">
        <v>2237</v>
      </c>
      <c r="B1676" t="s">
        <v>2238</v>
      </c>
      <c r="C1676">
        <v>501</v>
      </c>
      <c r="D1676" t="s">
        <v>14</v>
      </c>
      <c r="E1676">
        <v>31</v>
      </c>
      <c r="F1676">
        <v>307</v>
      </c>
      <c r="G1676">
        <v>7592</v>
      </c>
      <c r="H1676" t="s">
        <v>15</v>
      </c>
      <c r="I1676">
        <f t="shared" si="26"/>
        <v>277</v>
      </c>
      <c r="J1676" t="str">
        <f>VLOOKUP(B1676,Лист4!B:M,6,1)</f>
        <v>Bacteria</v>
      </c>
      <c r="K1676" t="str">
        <f>VLOOKUP(B1676,Лист4!B:M,7,1)</f>
        <v xml:space="preserve"> Firmicutes</v>
      </c>
      <c r="L1676" t="str">
        <f>VLOOKUP(B1676,Лист4!B:M,8,1)</f>
        <v xml:space="preserve"> Bacilli</v>
      </c>
      <c r="M1676" t="str">
        <f>VLOOKUP(B1676,Лист4!B:M,9,1)</f>
        <v xml:space="preserve"> Lactobacillales</v>
      </c>
      <c r="N1676" t="str">
        <f>VLOOKUP(B1676,Лист4!B:M,10,1)</f>
        <v xml:space="preserve"> Streptococcaceae</v>
      </c>
      <c r="O1676" t="str">
        <f>VLOOKUP(B1676,Лист4!B:M,11,1)</f>
        <v>Streptococcus.</v>
      </c>
      <c r="P1676">
        <f>VLOOKUP(B1676,Лист4!B:M,12,1)</f>
        <v>0</v>
      </c>
      <c r="Q1676">
        <f>VLOOKUP(B1676,Лист4!B:N,13,1)</f>
        <v>0</v>
      </c>
    </row>
    <row r="1677" spans="1:17" x14ac:dyDescent="0.25">
      <c r="A1677" t="s">
        <v>2237</v>
      </c>
      <c r="B1677" t="s">
        <v>2238</v>
      </c>
      <c r="C1677">
        <v>501</v>
      </c>
      <c r="D1677" t="s">
        <v>10</v>
      </c>
      <c r="E1677">
        <v>320</v>
      </c>
      <c r="F1677">
        <v>501</v>
      </c>
      <c r="G1677">
        <v>1239</v>
      </c>
      <c r="H1677" t="s">
        <v>11</v>
      </c>
      <c r="I1677">
        <f t="shared" si="26"/>
        <v>182</v>
      </c>
      <c r="J1677" t="str">
        <f>VLOOKUP(B1677,Лист4!B:M,6,1)</f>
        <v>Bacteria</v>
      </c>
      <c r="K1677" t="str">
        <f>VLOOKUP(B1677,Лист4!B:M,7,1)</f>
        <v xml:space="preserve"> Firmicutes</v>
      </c>
      <c r="L1677" t="str">
        <f>VLOOKUP(B1677,Лист4!B:M,8,1)</f>
        <v xml:space="preserve"> Bacilli</v>
      </c>
      <c r="M1677" t="str">
        <f>VLOOKUP(B1677,Лист4!B:M,9,1)</f>
        <v xml:space="preserve"> Lactobacillales</v>
      </c>
      <c r="N1677" t="str">
        <f>VLOOKUP(B1677,Лист4!B:M,10,1)</f>
        <v xml:space="preserve"> Streptococcaceae</v>
      </c>
      <c r="O1677" t="str">
        <f>VLOOKUP(B1677,Лист4!B:M,11,1)</f>
        <v>Streptococcus.</v>
      </c>
      <c r="P1677">
        <f>VLOOKUP(B1677,Лист4!B:M,12,1)</f>
        <v>0</v>
      </c>
      <c r="Q1677">
        <f>VLOOKUP(B1677,Лист4!B:N,13,1)</f>
        <v>0</v>
      </c>
    </row>
    <row r="1678" spans="1:17" x14ac:dyDescent="0.25">
      <c r="A1678" t="s">
        <v>2239</v>
      </c>
      <c r="B1678" t="s">
        <v>2240</v>
      </c>
      <c r="C1678">
        <v>501</v>
      </c>
      <c r="D1678" t="s">
        <v>14</v>
      </c>
      <c r="E1678">
        <v>31</v>
      </c>
      <c r="F1678">
        <v>307</v>
      </c>
      <c r="G1678">
        <v>7592</v>
      </c>
      <c r="H1678" t="s">
        <v>15</v>
      </c>
      <c r="I1678">
        <f t="shared" si="26"/>
        <v>277</v>
      </c>
      <c r="J1678" t="str">
        <f>VLOOKUP(B1678,Лист4!B:M,6,1)</f>
        <v>Bacteria</v>
      </c>
      <c r="K1678" t="str">
        <f>VLOOKUP(B1678,Лист4!B:M,7,1)</f>
        <v xml:space="preserve"> Firmicutes</v>
      </c>
      <c r="L1678" t="str">
        <f>VLOOKUP(B1678,Лист4!B:M,8,1)</f>
        <v xml:space="preserve"> Bacilli</v>
      </c>
      <c r="M1678" t="str">
        <f>VLOOKUP(B1678,Лист4!B:M,9,1)</f>
        <v xml:space="preserve"> Lactobacillales</v>
      </c>
      <c r="N1678" t="str">
        <f>VLOOKUP(B1678,Лист4!B:M,10,1)</f>
        <v xml:space="preserve"> Streptococcaceae</v>
      </c>
      <c r="O1678" t="str">
        <f>VLOOKUP(B1678,Лист4!B:M,11,1)</f>
        <v>Streptococcus.</v>
      </c>
      <c r="P1678">
        <f>VLOOKUP(B1678,Лист4!B:M,12,1)</f>
        <v>0</v>
      </c>
      <c r="Q1678">
        <f>VLOOKUP(B1678,Лист4!B:N,13,1)</f>
        <v>0</v>
      </c>
    </row>
    <row r="1679" spans="1:17" x14ac:dyDescent="0.25">
      <c r="A1679" t="s">
        <v>2239</v>
      </c>
      <c r="B1679" t="s">
        <v>2240</v>
      </c>
      <c r="C1679">
        <v>501</v>
      </c>
      <c r="D1679" t="s">
        <v>10</v>
      </c>
      <c r="E1679">
        <v>320</v>
      </c>
      <c r="F1679">
        <v>501</v>
      </c>
      <c r="G1679">
        <v>1239</v>
      </c>
      <c r="H1679" t="s">
        <v>11</v>
      </c>
      <c r="I1679">
        <f t="shared" si="26"/>
        <v>182</v>
      </c>
      <c r="J1679" t="str">
        <f>VLOOKUP(B1679,Лист4!B:M,6,1)</f>
        <v>Bacteria</v>
      </c>
      <c r="K1679" t="str">
        <f>VLOOKUP(B1679,Лист4!B:M,7,1)</f>
        <v xml:space="preserve"> Firmicutes</v>
      </c>
      <c r="L1679" t="str">
        <f>VLOOKUP(B1679,Лист4!B:M,8,1)</f>
        <v xml:space="preserve"> Bacilli</v>
      </c>
      <c r="M1679" t="str">
        <f>VLOOKUP(B1679,Лист4!B:M,9,1)</f>
        <v xml:space="preserve"> Lactobacillales</v>
      </c>
      <c r="N1679" t="str">
        <f>VLOOKUP(B1679,Лист4!B:M,10,1)</f>
        <v xml:space="preserve"> Streptococcaceae</v>
      </c>
      <c r="O1679" t="str">
        <f>VLOOKUP(B1679,Лист4!B:M,11,1)</f>
        <v>Streptococcus.</v>
      </c>
      <c r="P1679">
        <f>VLOOKUP(B1679,Лист4!B:M,12,1)</f>
        <v>0</v>
      </c>
      <c r="Q1679">
        <f>VLOOKUP(B1679,Лист4!B:N,13,1)</f>
        <v>0</v>
      </c>
    </row>
    <row r="1680" spans="1:17" x14ac:dyDescent="0.25">
      <c r="A1680" t="s">
        <v>2241</v>
      </c>
      <c r="B1680" t="s">
        <v>2242</v>
      </c>
      <c r="C1680">
        <v>501</v>
      </c>
      <c r="D1680" t="s">
        <v>14</v>
      </c>
      <c r="E1680">
        <v>31</v>
      </c>
      <c r="F1680">
        <v>307</v>
      </c>
      <c r="G1680">
        <v>7592</v>
      </c>
      <c r="H1680" t="s">
        <v>15</v>
      </c>
      <c r="I1680">
        <f t="shared" si="26"/>
        <v>277</v>
      </c>
      <c r="J1680" t="str">
        <f>VLOOKUP(B1680,Лист4!B:M,6,1)</f>
        <v>Bacteria</v>
      </c>
      <c r="K1680" t="str">
        <f>VLOOKUP(B1680,Лист4!B:M,7,1)</f>
        <v xml:space="preserve"> Firmicutes</v>
      </c>
      <c r="L1680" t="str">
        <f>VLOOKUP(B1680,Лист4!B:M,8,1)</f>
        <v xml:space="preserve"> Bacilli</v>
      </c>
      <c r="M1680" t="str">
        <f>VLOOKUP(B1680,Лист4!B:M,9,1)</f>
        <v xml:space="preserve"> Lactobacillales</v>
      </c>
      <c r="N1680" t="str">
        <f>VLOOKUP(B1680,Лист4!B:M,10,1)</f>
        <v xml:space="preserve"> Streptococcaceae</v>
      </c>
      <c r="O1680" t="str">
        <f>VLOOKUP(B1680,Лист4!B:M,11,1)</f>
        <v>Streptococcus.</v>
      </c>
      <c r="P1680">
        <f>VLOOKUP(B1680,Лист4!B:M,12,1)</f>
        <v>0</v>
      </c>
      <c r="Q1680">
        <f>VLOOKUP(B1680,Лист4!B:N,13,1)</f>
        <v>0</v>
      </c>
    </row>
    <row r="1681" spans="1:17" x14ac:dyDescent="0.25">
      <c r="A1681" t="s">
        <v>2241</v>
      </c>
      <c r="B1681" t="s">
        <v>2242</v>
      </c>
      <c r="C1681">
        <v>501</v>
      </c>
      <c r="D1681" t="s">
        <v>10</v>
      </c>
      <c r="E1681">
        <v>320</v>
      </c>
      <c r="F1681">
        <v>501</v>
      </c>
      <c r="G1681">
        <v>1239</v>
      </c>
      <c r="H1681" t="s">
        <v>11</v>
      </c>
      <c r="I1681">
        <f t="shared" si="26"/>
        <v>182</v>
      </c>
      <c r="J1681" t="str">
        <f>VLOOKUP(B1681,Лист4!B:M,6,1)</f>
        <v>Bacteria</v>
      </c>
      <c r="K1681" t="str">
        <f>VLOOKUP(B1681,Лист4!B:M,7,1)</f>
        <v xml:space="preserve"> Firmicutes</v>
      </c>
      <c r="L1681" t="str">
        <f>VLOOKUP(B1681,Лист4!B:M,8,1)</f>
        <v xml:space="preserve"> Bacilli</v>
      </c>
      <c r="M1681" t="str">
        <f>VLOOKUP(B1681,Лист4!B:M,9,1)</f>
        <v xml:space="preserve"> Lactobacillales</v>
      </c>
      <c r="N1681" t="str">
        <f>VLOOKUP(B1681,Лист4!B:M,10,1)</f>
        <v xml:space="preserve"> Streptococcaceae</v>
      </c>
      <c r="O1681" t="str">
        <f>VLOOKUP(B1681,Лист4!B:M,11,1)</f>
        <v>Streptococcus.</v>
      </c>
      <c r="P1681">
        <f>VLOOKUP(B1681,Лист4!B:M,12,1)</f>
        <v>0</v>
      </c>
      <c r="Q1681">
        <f>VLOOKUP(B1681,Лист4!B:N,13,1)</f>
        <v>0</v>
      </c>
    </row>
    <row r="1682" spans="1:17" x14ac:dyDescent="0.25">
      <c r="A1682" t="s">
        <v>2243</v>
      </c>
      <c r="B1682" t="s">
        <v>2244</v>
      </c>
      <c r="C1682">
        <v>501</v>
      </c>
      <c r="D1682" t="s">
        <v>14</v>
      </c>
      <c r="E1682">
        <v>31</v>
      </c>
      <c r="F1682">
        <v>307</v>
      </c>
      <c r="G1682">
        <v>7592</v>
      </c>
      <c r="H1682" t="s">
        <v>15</v>
      </c>
      <c r="I1682">
        <f t="shared" si="26"/>
        <v>277</v>
      </c>
      <c r="J1682" t="str">
        <f>VLOOKUP(B1682,Лист4!B:M,6,1)</f>
        <v>Bacteria</v>
      </c>
      <c r="K1682" t="str">
        <f>VLOOKUP(B1682,Лист4!B:M,7,1)</f>
        <v xml:space="preserve"> Firmicutes</v>
      </c>
      <c r="L1682" t="str">
        <f>VLOOKUP(B1682,Лист4!B:M,8,1)</f>
        <v xml:space="preserve"> Bacilli</v>
      </c>
      <c r="M1682" t="str">
        <f>VLOOKUP(B1682,Лист4!B:M,9,1)</f>
        <v xml:space="preserve"> Lactobacillales</v>
      </c>
      <c r="N1682" t="str">
        <f>VLOOKUP(B1682,Лист4!B:M,10,1)</f>
        <v xml:space="preserve"> Streptococcaceae</v>
      </c>
      <c r="O1682" t="str">
        <f>VLOOKUP(B1682,Лист4!B:M,11,1)</f>
        <v>Streptococcus.</v>
      </c>
      <c r="P1682">
        <f>VLOOKUP(B1682,Лист4!B:M,12,1)</f>
        <v>0</v>
      </c>
      <c r="Q1682">
        <f>VLOOKUP(B1682,Лист4!B:N,13,1)</f>
        <v>0</v>
      </c>
    </row>
    <row r="1683" spans="1:17" x14ac:dyDescent="0.25">
      <c r="A1683" t="s">
        <v>2243</v>
      </c>
      <c r="B1683" t="s">
        <v>2244</v>
      </c>
      <c r="C1683">
        <v>501</v>
      </c>
      <c r="D1683" t="s">
        <v>10</v>
      </c>
      <c r="E1683">
        <v>320</v>
      </c>
      <c r="F1683">
        <v>501</v>
      </c>
      <c r="G1683">
        <v>1239</v>
      </c>
      <c r="H1683" t="s">
        <v>11</v>
      </c>
      <c r="I1683">
        <f t="shared" si="26"/>
        <v>182</v>
      </c>
      <c r="J1683" t="str">
        <f>VLOOKUP(B1683,Лист4!B:M,6,1)</f>
        <v>Bacteria</v>
      </c>
      <c r="K1683" t="str">
        <f>VLOOKUP(B1683,Лист4!B:M,7,1)</f>
        <v xml:space="preserve"> Firmicutes</v>
      </c>
      <c r="L1683" t="str">
        <f>VLOOKUP(B1683,Лист4!B:M,8,1)</f>
        <v xml:space="preserve"> Bacilli</v>
      </c>
      <c r="M1683" t="str">
        <f>VLOOKUP(B1683,Лист4!B:M,9,1)</f>
        <v xml:space="preserve"> Lactobacillales</v>
      </c>
      <c r="N1683" t="str">
        <f>VLOOKUP(B1683,Лист4!B:M,10,1)</f>
        <v xml:space="preserve"> Streptococcaceae</v>
      </c>
      <c r="O1683" t="str">
        <f>VLOOKUP(B1683,Лист4!B:M,11,1)</f>
        <v>Streptococcus.</v>
      </c>
      <c r="P1683">
        <f>VLOOKUP(B1683,Лист4!B:M,12,1)</f>
        <v>0</v>
      </c>
      <c r="Q1683">
        <f>VLOOKUP(B1683,Лист4!B:N,13,1)</f>
        <v>0</v>
      </c>
    </row>
    <row r="1684" spans="1:17" x14ac:dyDescent="0.25">
      <c r="A1684" t="s">
        <v>2245</v>
      </c>
      <c r="B1684" t="s">
        <v>2246</v>
      </c>
      <c r="C1684">
        <v>501</v>
      </c>
      <c r="D1684" t="s">
        <v>14</v>
      </c>
      <c r="E1684">
        <v>31</v>
      </c>
      <c r="F1684">
        <v>307</v>
      </c>
      <c r="G1684">
        <v>7592</v>
      </c>
      <c r="H1684" t="s">
        <v>15</v>
      </c>
      <c r="I1684">
        <f t="shared" si="26"/>
        <v>277</v>
      </c>
      <c r="J1684" t="str">
        <f>VLOOKUP(B1684,Лист4!B:M,6,1)</f>
        <v>Bacteria</v>
      </c>
      <c r="K1684" t="str">
        <f>VLOOKUP(B1684,Лист4!B:M,7,1)</f>
        <v xml:space="preserve"> Firmicutes</v>
      </c>
      <c r="L1684" t="str">
        <f>VLOOKUP(B1684,Лист4!B:M,8,1)</f>
        <v xml:space="preserve"> Bacilli</v>
      </c>
      <c r="M1684" t="str">
        <f>VLOOKUP(B1684,Лист4!B:M,9,1)</f>
        <v xml:space="preserve"> Lactobacillales</v>
      </c>
      <c r="N1684" t="str">
        <f>VLOOKUP(B1684,Лист4!B:M,10,1)</f>
        <v xml:space="preserve"> Streptococcaceae</v>
      </c>
      <c r="O1684" t="str">
        <f>VLOOKUP(B1684,Лист4!B:M,11,1)</f>
        <v>Streptococcus.</v>
      </c>
      <c r="P1684">
        <f>VLOOKUP(B1684,Лист4!B:M,12,1)</f>
        <v>0</v>
      </c>
      <c r="Q1684">
        <f>VLOOKUP(B1684,Лист4!B:N,13,1)</f>
        <v>0</v>
      </c>
    </row>
    <row r="1685" spans="1:17" x14ac:dyDescent="0.25">
      <c r="A1685" t="s">
        <v>2245</v>
      </c>
      <c r="B1685" t="s">
        <v>2246</v>
      </c>
      <c r="C1685">
        <v>501</v>
      </c>
      <c r="D1685" t="s">
        <v>10</v>
      </c>
      <c r="E1685">
        <v>320</v>
      </c>
      <c r="F1685">
        <v>501</v>
      </c>
      <c r="G1685">
        <v>1239</v>
      </c>
      <c r="H1685" t="s">
        <v>11</v>
      </c>
      <c r="I1685">
        <f t="shared" si="26"/>
        <v>182</v>
      </c>
      <c r="J1685" t="str">
        <f>VLOOKUP(B1685,Лист4!B:M,6,1)</f>
        <v>Bacteria</v>
      </c>
      <c r="K1685" t="str">
        <f>VLOOKUP(B1685,Лист4!B:M,7,1)</f>
        <v xml:space="preserve"> Firmicutes</v>
      </c>
      <c r="L1685" t="str">
        <f>VLOOKUP(B1685,Лист4!B:M,8,1)</f>
        <v xml:space="preserve"> Bacilli</v>
      </c>
      <c r="M1685" t="str">
        <f>VLOOKUP(B1685,Лист4!B:M,9,1)</f>
        <v xml:space="preserve"> Lactobacillales</v>
      </c>
      <c r="N1685" t="str">
        <f>VLOOKUP(B1685,Лист4!B:M,10,1)</f>
        <v xml:space="preserve"> Streptococcaceae</v>
      </c>
      <c r="O1685" t="str">
        <f>VLOOKUP(B1685,Лист4!B:M,11,1)</f>
        <v>Streptococcus.</v>
      </c>
      <c r="P1685">
        <f>VLOOKUP(B1685,Лист4!B:M,12,1)</f>
        <v>0</v>
      </c>
      <c r="Q1685">
        <f>VLOOKUP(B1685,Лист4!B:N,13,1)</f>
        <v>0</v>
      </c>
    </row>
    <row r="1686" spans="1:17" x14ac:dyDescent="0.25">
      <c r="A1686" t="s">
        <v>2247</v>
      </c>
      <c r="B1686" t="s">
        <v>2248</v>
      </c>
      <c r="C1686">
        <v>501</v>
      </c>
      <c r="D1686" t="s">
        <v>14</v>
      </c>
      <c r="E1686">
        <v>31</v>
      </c>
      <c r="F1686">
        <v>307</v>
      </c>
      <c r="G1686">
        <v>7592</v>
      </c>
      <c r="H1686" t="s">
        <v>15</v>
      </c>
      <c r="I1686">
        <f t="shared" si="26"/>
        <v>277</v>
      </c>
      <c r="J1686" t="str">
        <f>VLOOKUP(B1686,Лист4!B:M,6,1)</f>
        <v>Bacteria</v>
      </c>
      <c r="K1686" t="str">
        <f>VLOOKUP(B1686,Лист4!B:M,7,1)</f>
        <v xml:space="preserve"> Firmicutes</v>
      </c>
      <c r="L1686" t="str">
        <f>VLOOKUP(B1686,Лист4!B:M,8,1)</f>
        <v xml:space="preserve"> Bacilli</v>
      </c>
      <c r="M1686" t="str">
        <f>VLOOKUP(B1686,Лист4!B:M,9,1)</f>
        <v xml:space="preserve"> Lactobacillales</v>
      </c>
      <c r="N1686" t="str">
        <f>VLOOKUP(B1686,Лист4!B:M,10,1)</f>
        <v xml:space="preserve"> Streptococcaceae</v>
      </c>
      <c r="O1686" t="str">
        <f>VLOOKUP(B1686,Лист4!B:M,11,1)</f>
        <v>Streptococcus.</v>
      </c>
      <c r="P1686">
        <f>VLOOKUP(B1686,Лист4!B:M,12,1)</f>
        <v>0</v>
      </c>
      <c r="Q1686">
        <f>VLOOKUP(B1686,Лист4!B:N,13,1)</f>
        <v>0</v>
      </c>
    </row>
    <row r="1687" spans="1:17" x14ac:dyDescent="0.25">
      <c r="A1687" t="s">
        <v>2247</v>
      </c>
      <c r="B1687" t="s">
        <v>2248</v>
      </c>
      <c r="C1687">
        <v>501</v>
      </c>
      <c r="D1687" t="s">
        <v>10</v>
      </c>
      <c r="E1687">
        <v>320</v>
      </c>
      <c r="F1687">
        <v>501</v>
      </c>
      <c r="G1687">
        <v>1239</v>
      </c>
      <c r="H1687" t="s">
        <v>11</v>
      </c>
      <c r="I1687">
        <f t="shared" si="26"/>
        <v>182</v>
      </c>
      <c r="J1687" t="str">
        <f>VLOOKUP(B1687,Лист4!B:M,6,1)</f>
        <v>Bacteria</v>
      </c>
      <c r="K1687" t="str">
        <f>VLOOKUP(B1687,Лист4!B:M,7,1)</f>
        <v xml:space="preserve"> Firmicutes</v>
      </c>
      <c r="L1687" t="str">
        <f>VLOOKUP(B1687,Лист4!B:M,8,1)</f>
        <v xml:space="preserve"> Bacilli</v>
      </c>
      <c r="M1687" t="str">
        <f>VLOOKUP(B1687,Лист4!B:M,9,1)</f>
        <v xml:space="preserve"> Lactobacillales</v>
      </c>
      <c r="N1687" t="str">
        <f>VLOOKUP(B1687,Лист4!B:M,10,1)</f>
        <v xml:space="preserve"> Streptococcaceae</v>
      </c>
      <c r="O1687" t="str">
        <f>VLOOKUP(B1687,Лист4!B:M,11,1)</f>
        <v>Streptococcus.</v>
      </c>
      <c r="P1687">
        <f>VLOOKUP(B1687,Лист4!B:M,12,1)</f>
        <v>0</v>
      </c>
      <c r="Q1687">
        <f>VLOOKUP(B1687,Лист4!B:N,13,1)</f>
        <v>0</v>
      </c>
    </row>
    <row r="1688" spans="1:17" x14ac:dyDescent="0.25">
      <c r="A1688" t="s">
        <v>2249</v>
      </c>
      <c r="B1688" t="s">
        <v>2250</v>
      </c>
      <c r="C1688">
        <v>501</v>
      </c>
      <c r="D1688" t="s">
        <v>14</v>
      </c>
      <c r="E1688">
        <v>31</v>
      </c>
      <c r="F1688">
        <v>307</v>
      </c>
      <c r="G1688">
        <v>7592</v>
      </c>
      <c r="H1688" t="s">
        <v>15</v>
      </c>
      <c r="I1688">
        <f t="shared" si="26"/>
        <v>277</v>
      </c>
      <c r="J1688" t="str">
        <f>VLOOKUP(B1688,Лист4!B:M,6,1)</f>
        <v>Bacteria</v>
      </c>
      <c r="K1688" t="str">
        <f>VLOOKUP(B1688,Лист4!B:M,7,1)</f>
        <v xml:space="preserve"> Firmicutes</v>
      </c>
      <c r="L1688" t="str">
        <f>VLOOKUP(B1688,Лист4!B:M,8,1)</f>
        <v xml:space="preserve"> Bacilli</v>
      </c>
      <c r="M1688" t="str">
        <f>VLOOKUP(B1688,Лист4!B:M,9,1)</f>
        <v xml:space="preserve"> Lactobacillales</v>
      </c>
      <c r="N1688" t="str">
        <f>VLOOKUP(B1688,Лист4!B:M,10,1)</f>
        <v xml:space="preserve"> Streptococcaceae</v>
      </c>
      <c r="O1688" t="str">
        <f>VLOOKUP(B1688,Лист4!B:M,11,1)</f>
        <v>Streptococcus.</v>
      </c>
      <c r="P1688">
        <f>VLOOKUP(B1688,Лист4!B:M,12,1)</f>
        <v>0</v>
      </c>
      <c r="Q1688">
        <f>VLOOKUP(B1688,Лист4!B:N,13,1)</f>
        <v>0</v>
      </c>
    </row>
    <row r="1689" spans="1:17" x14ac:dyDescent="0.25">
      <c r="A1689" t="s">
        <v>2249</v>
      </c>
      <c r="B1689" t="s">
        <v>2250</v>
      </c>
      <c r="C1689">
        <v>501</v>
      </c>
      <c r="D1689" t="s">
        <v>10</v>
      </c>
      <c r="E1689">
        <v>320</v>
      </c>
      <c r="F1689">
        <v>501</v>
      </c>
      <c r="G1689">
        <v>1239</v>
      </c>
      <c r="H1689" t="s">
        <v>11</v>
      </c>
      <c r="I1689">
        <f t="shared" si="26"/>
        <v>182</v>
      </c>
      <c r="J1689" t="str">
        <f>VLOOKUP(B1689,Лист4!B:M,6,1)</f>
        <v>Bacteria</v>
      </c>
      <c r="K1689" t="str">
        <f>VLOOKUP(B1689,Лист4!B:M,7,1)</f>
        <v xml:space="preserve"> Firmicutes</v>
      </c>
      <c r="L1689" t="str">
        <f>VLOOKUP(B1689,Лист4!B:M,8,1)</f>
        <v xml:space="preserve"> Bacilli</v>
      </c>
      <c r="M1689" t="str">
        <f>VLOOKUP(B1689,Лист4!B:M,9,1)</f>
        <v xml:space="preserve"> Lactobacillales</v>
      </c>
      <c r="N1689" t="str">
        <f>VLOOKUP(B1689,Лист4!B:M,10,1)</f>
        <v xml:space="preserve"> Streptococcaceae</v>
      </c>
      <c r="O1689" t="str">
        <f>VLOOKUP(B1689,Лист4!B:M,11,1)</f>
        <v>Streptococcus.</v>
      </c>
      <c r="P1689">
        <f>VLOOKUP(B1689,Лист4!B:M,12,1)</f>
        <v>0</v>
      </c>
      <c r="Q1689">
        <f>VLOOKUP(B1689,Лист4!B:N,13,1)</f>
        <v>0</v>
      </c>
    </row>
    <row r="1690" spans="1:17" x14ac:dyDescent="0.25">
      <c r="A1690" t="s">
        <v>2251</v>
      </c>
      <c r="B1690" t="s">
        <v>2252</v>
      </c>
      <c r="C1690">
        <v>501</v>
      </c>
      <c r="D1690" t="s">
        <v>14</v>
      </c>
      <c r="E1690">
        <v>31</v>
      </c>
      <c r="F1690">
        <v>307</v>
      </c>
      <c r="G1690">
        <v>7592</v>
      </c>
      <c r="H1690" t="s">
        <v>15</v>
      </c>
      <c r="I1690">
        <f t="shared" si="26"/>
        <v>277</v>
      </c>
      <c r="J1690" t="str">
        <f>VLOOKUP(B1690,Лист4!B:M,6,1)</f>
        <v>Bacteria</v>
      </c>
      <c r="K1690" t="str">
        <f>VLOOKUP(B1690,Лист4!B:M,7,1)</f>
        <v xml:space="preserve"> Firmicutes</v>
      </c>
      <c r="L1690" t="str">
        <f>VLOOKUP(B1690,Лист4!B:M,8,1)</f>
        <v xml:space="preserve"> Bacilli</v>
      </c>
      <c r="M1690" t="str">
        <f>VLOOKUP(B1690,Лист4!B:M,9,1)</f>
        <v xml:space="preserve"> Lactobacillales</v>
      </c>
      <c r="N1690" t="str">
        <f>VLOOKUP(B1690,Лист4!B:M,10,1)</f>
        <v xml:space="preserve"> Streptococcaceae</v>
      </c>
      <c r="O1690" t="str">
        <f>VLOOKUP(B1690,Лист4!B:M,11,1)</f>
        <v>Streptococcus.</v>
      </c>
      <c r="P1690">
        <f>VLOOKUP(B1690,Лист4!B:M,12,1)</f>
        <v>0</v>
      </c>
      <c r="Q1690">
        <f>VLOOKUP(B1690,Лист4!B:N,13,1)</f>
        <v>0</v>
      </c>
    </row>
    <row r="1691" spans="1:17" x14ac:dyDescent="0.25">
      <c r="A1691" t="s">
        <v>2251</v>
      </c>
      <c r="B1691" t="s">
        <v>2252</v>
      </c>
      <c r="C1691">
        <v>501</v>
      </c>
      <c r="D1691" t="s">
        <v>10</v>
      </c>
      <c r="E1691">
        <v>320</v>
      </c>
      <c r="F1691">
        <v>501</v>
      </c>
      <c r="G1691">
        <v>1239</v>
      </c>
      <c r="H1691" t="s">
        <v>11</v>
      </c>
      <c r="I1691">
        <f t="shared" si="26"/>
        <v>182</v>
      </c>
      <c r="J1691" t="str">
        <f>VLOOKUP(B1691,Лист4!B:M,6,1)</f>
        <v>Bacteria</v>
      </c>
      <c r="K1691" t="str">
        <f>VLOOKUP(B1691,Лист4!B:M,7,1)</f>
        <v xml:space="preserve"> Firmicutes</v>
      </c>
      <c r="L1691" t="str">
        <f>VLOOKUP(B1691,Лист4!B:M,8,1)</f>
        <v xml:space="preserve"> Bacilli</v>
      </c>
      <c r="M1691" t="str">
        <f>VLOOKUP(B1691,Лист4!B:M,9,1)</f>
        <v xml:space="preserve"> Lactobacillales</v>
      </c>
      <c r="N1691" t="str">
        <f>VLOOKUP(B1691,Лист4!B:M,10,1)</f>
        <v xml:space="preserve"> Streptococcaceae</v>
      </c>
      <c r="O1691" t="str">
        <f>VLOOKUP(B1691,Лист4!B:M,11,1)</f>
        <v>Streptococcus.</v>
      </c>
      <c r="P1691">
        <f>VLOOKUP(B1691,Лист4!B:M,12,1)</f>
        <v>0</v>
      </c>
      <c r="Q1691">
        <f>VLOOKUP(B1691,Лист4!B:N,13,1)</f>
        <v>0</v>
      </c>
    </row>
    <row r="1692" spans="1:17" x14ac:dyDescent="0.25">
      <c r="A1692" t="s">
        <v>2253</v>
      </c>
      <c r="B1692" t="s">
        <v>2254</v>
      </c>
      <c r="C1692">
        <v>501</v>
      </c>
      <c r="D1692" t="s">
        <v>14</v>
      </c>
      <c r="E1692">
        <v>31</v>
      </c>
      <c r="F1692">
        <v>307</v>
      </c>
      <c r="G1692">
        <v>7592</v>
      </c>
      <c r="H1692" t="s">
        <v>15</v>
      </c>
      <c r="I1692">
        <f t="shared" si="26"/>
        <v>277</v>
      </c>
      <c r="J1692" t="str">
        <f>VLOOKUP(B1692,Лист4!B:M,6,1)</f>
        <v>Bacteria</v>
      </c>
      <c r="K1692" t="str">
        <f>VLOOKUP(B1692,Лист4!B:M,7,1)</f>
        <v xml:space="preserve"> Firmicutes</v>
      </c>
      <c r="L1692" t="str">
        <f>VLOOKUP(B1692,Лист4!B:M,8,1)</f>
        <v xml:space="preserve"> Bacilli</v>
      </c>
      <c r="M1692" t="str">
        <f>VLOOKUP(B1692,Лист4!B:M,9,1)</f>
        <v xml:space="preserve"> Lactobacillales</v>
      </c>
      <c r="N1692" t="str">
        <f>VLOOKUP(B1692,Лист4!B:M,10,1)</f>
        <v xml:space="preserve"> Streptococcaceae</v>
      </c>
      <c r="O1692" t="str">
        <f>VLOOKUP(B1692,Лист4!B:M,11,1)</f>
        <v>Streptococcus.</v>
      </c>
      <c r="P1692">
        <f>VLOOKUP(B1692,Лист4!B:M,12,1)</f>
        <v>0</v>
      </c>
      <c r="Q1692">
        <f>VLOOKUP(B1692,Лист4!B:N,13,1)</f>
        <v>0</v>
      </c>
    </row>
    <row r="1693" spans="1:17" x14ac:dyDescent="0.25">
      <c r="A1693" t="s">
        <v>2253</v>
      </c>
      <c r="B1693" t="s">
        <v>2254</v>
      </c>
      <c r="C1693">
        <v>501</v>
      </c>
      <c r="D1693" t="s">
        <v>10</v>
      </c>
      <c r="E1693">
        <v>320</v>
      </c>
      <c r="F1693">
        <v>501</v>
      </c>
      <c r="G1693">
        <v>1239</v>
      </c>
      <c r="H1693" t="s">
        <v>11</v>
      </c>
      <c r="I1693">
        <f t="shared" si="26"/>
        <v>182</v>
      </c>
      <c r="J1693" t="str">
        <f>VLOOKUP(B1693,Лист4!B:M,6,1)</f>
        <v>Bacteria</v>
      </c>
      <c r="K1693" t="str">
        <f>VLOOKUP(B1693,Лист4!B:M,7,1)</f>
        <v xml:space="preserve"> Firmicutes</v>
      </c>
      <c r="L1693" t="str">
        <f>VLOOKUP(B1693,Лист4!B:M,8,1)</f>
        <v xml:space="preserve"> Bacilli</v>
      </c>
      <c r="M1693" t="str">
        <f>VLOOKUP(B1693,Лист4!B:M,9,1)</f>
        <v xml:space="preserve"> Lactobacillales</v>
      </c>
      <c r="N1693" t="str">
        <f>VLOOKUP(B1693,Лист4!B:M,10,1)</f>
        <v xml:space="preserve"> Streptococcaceae</v>
      </c>
      <c r="O1693" t="str">
        <f>VLOOKUP(B1693,Лист4!B:M,11,1)</f>
        <v>Streptococcus.</v>
      </c>
      <c r="P1693">
        <f>VLOOKUP(B1693,Лист4!B:M,12,1)</f>
        <v>0</v>
      </c>
      <c r="Q1693">
        <f>VLOOKUP(B1693,Лист4!B:N,13,1)</f>
        <v>0</v>
      </c>
    </row>
    <row r="1694" spans="1:17" x14ac:dyDescent="0.25">
      <c r="A1694" t="s">
        <v>2255</v>
      </c>
      <c r="B1694" t="s">
        <v>2256</v>
      </c>
      <c r="C1694">
        <v>501</v>
      </c>
      <c r="D1694" t="s">
        <v>14</v>
      </c>
      <c r="E1694">
        <v>31</v>
      </c>
      <c r="F1694">
        <v>307</v>
      </c>
      <c r="G1694">
        <v>7592</v>
      </c>
      <c r="H1694" t="s">
        <v>15</v>
      </c>
      <c r="I1694">
        <f t="shared" si="26"/>
        <v>277</v>
      </c>
      <c r="J1694" t="str">
        <f>VLOOKUP(B1694,Лист4!B:M,6,1)</f>
        <v>Bacteria</v>
      </c>
      <c r="K1694" t="str">
        <f>VLOOKUP(B1694,Лист4!B:M,7,1)</f>
        <v xml:space="preserve"> Firmicutes</v>
      </c>
      <c r="L1694" t="str">
        <f>VLOOKUP(B1694,Лист4!B:M,8,1)</f>
        <v xml:space="preserve"> Bacilli</v>
      </c>
      <c r="M1694" t="str">
        <f>VLOOKUP(B1694,Лист4!B:M,9,1)</f>
        <v xml:space="preserve"> Lactobacillales</v>
      </c>
      <c r="N1694" t="str">
        <f>VLOOKUP(B1694,Лист4!B:M,10,1)</f>
        <v xml:space="preserve"> Streptococcaceae</v>
      </c>
      <c r="O1694" t="str">
        <f>VLOOKUP(B1694,Лист4!B:M,11,1)</f>
        <v>Streptococcus.</v>
      </c>
      <c r="P1694">
        <f>VLOOKUP(B1694,Лист4!B:M,12,1)</f>
        <v>0</v>
      </c>
      <c r="Q1694">
        <f>VLOOKUP(B1694,Лист4!B:N,13,1)</f>
        <v>0</v>
      </c>
    </row>
    <row r="1695" spans="1:17" x14ac:dyDescent="0.25">
      <c r="A1695" t="s">
        <v>2255</v>
      </c>
      <c r="B1695" t="s">
        <v>2256</v>
      </c>
      <c r="C1695">
        <v>501</v>
      </c>
      <c r="D1695" t="s">
        <v>10</v>
      </c>
      <c r="E1695">
        <v>320</v>
      </c>
      <c r="F1695">
        <v>501</v>
      </c>
      <c r="G1695">
        <v>1239</v>
      </c>
      <c r="H1695" t="s">
        <v>11</v>
      </c>
      <c r="I1695">
        <f t="shared" si="26"/>
        <v>182</v>
      </c>
      <c r="J1695" t="str">
        <f>VLOOKUP(B1695,Лист4!B:M,6,1)</f>
        <v>Bacteria</v>
      </c>
      <c r="K1695" t="str">
        <f>VLOOKUP(B1695,Лист4!B:M,7,1)</f>
        <v xml:space="preserve"> Firmicutes</v>
      </c>
      <c r="L1695" t="str">
        <f>VLOOKUP(B1695,Лист4!B:M,8,1)</f>
        <v xml:space="preserve"> Bacilli</v>
      </c>
      <c r="M1695" t="str">
        <f>VLOOKUP(B1695,Лист4!B:M,9,1)</f>
        <v xml:space="preserve"> Lactobacillales</v>
      </c>
      <c r="N1695" t="str">
        <f>VLOOKUP(B1695,Лист4!B:M,10,1)</f>
        <v xml:space="preserve"> Streptococcaceae</v>
      </c>
      <c r="O1695" t="str">
        <f>VLOOKUP(B1695,Лист4!B:M,11,1)</f>
        <v>Streptococcus.</v>
      </c>
      <c r="P1695">
        <f>VLOOKUP(B1695,Лист4!B:M,12,1)</f>
        <v>0</v>
      </c>
      <c r="Q1695">
        <f>VLOOKUP(B1695,Лист4!B:N,13,1)</f>
        <v>0</v>
      </c>
    </row>
    <row r="1696" spans="1:17" x14ac:dyDescent="0.25">
      <c r="A1696" t="s">
        <v>2257</v>
      </c>
      <c r="B1696" t="s">
        <v>2258</v>
      </c>
      <c r="C1696">
        <v>501</v>
      </c>
      <c r="D1696" t="s">
        <v>14</v>
      </c>
      <c r="E1696">
        <v>31</v>
      </c>
      <c r="F1696">
        <v>307</v>
      </c>
      <c r="G1696">
        <v>7592</v>
      </c>
      <c r="H1696" t="s">
        <v>15</v>
      </c>
      <c r="I1696">
        <f t="shared" si="26"/>
        <v>277</v>
      </c>
      <c r="J1696" t="str">
        <f>VLOOKUP(B1696,Лист4!B:M,6,1)</f>
        <v>Bacteria</v>
      </c>
      <c r="K1696" t="str">
        <f>VLOOKUP(B1696,Лист4!B:M,7,1)</f>
        <v xml:space="preserve"> Firmicutes</v>
      </c>
      <c r="L1696" t="str">
        <f>VLOOKUP(B1696,Лист4!B:M,8,1)</f>
        <v xml:space="preserve"> Bacilli</v>
      </c>
      <c r="M1696" t="str">
        <f>VLOOKUP(B1696,Лист4!B:M,9,1)</f>
        <v xml:space="preserve"> Lactobacillales</v>
      </c>
      <c r="N1696" t="str">
        <f>VLOOKUP(B1696,Лист4!B:M,10,1)</f>
        <v xml:space="preserve"> Streptococcaceae</v>
      </c>
      <c r="O1696" t="str">
        <f>VLOOKUP(B1696,Лист4!B:M,11,1)</f>
        <v>Streptococcus.</v>
      </c>
      <c r="P1696">
        <f>VLOOKUP(B1696,Лист4!B:M,12,1)</f>
        <v>0</v>
      </c>
      <c r="Q1696">
        <f>VLOOKUP(B1696,Лист4!B:N,13,1)</f>
        <v>0</v>
      </c>
    </row>
    <row r="1697" spans="1:17" x14ac:dyDescent="0.25">
      <c r="A1697" t="s">
        <v>2257</v>
      </c>
      <c r="B1697" t="s">
        <v>2258</v>
      </c>
      <c r="C1697">
        <v>501</v>
      </c>
      <c r="D1697" t="s">
        <v>10</v>
      </c>
      <c r="E1697">
        <v>320</v>
      </c>
      <c r="F1697">
        <v>501</v>
      </c>
      <c r="G1697">
        <v>1239</v>
      </c>
      <c r="H1697" t="s">
        <v>11</v>
      </c>
      <c r="I1697">
        <f t="shared" si="26"/>
        <v>182</v>
      </c>
      <c r="J1697" t="str">
        <f>VLOOKUP(B1697,Лист4!B:M,6,1)</f>
        <v>Bacteria</v>
      </c>
      <c r="K1697" t="str">
        <f>VLOOKUP(B1697,Лист4!B:M,7,1)</f>
        <v xml:space="preserve"> Firmicutes</v>
      </c>
      <c r="L1697" t="str">
        <f>VLOOKUP(B1697,Лист4!B:M,8,1)</f>
        <v xml:space="preserve"> Bacilli</v>
      </c>
      <c r="M1697" t="str">
        <f>VLOOKUP(B1697,Лист4!B:M,9,1)</f>
        <v xml:space="preserve"> Lactobacillales</v>
      </c>
      <c r="N1697" t="str">
        <f>VLOOKUP(B1697,Лист4!B:M,10,1)</f>
        <v xml:space="preserve"> Streptococcaceae</v>
      </c>
      <c r="O1697" t="str">
        <f>VLOOKUP(B1697,Лист4!B:M,11,1)</f>
        <v>Streptococcus.</v>
      </c>
      <c r="P1697">
        <f>VLOOKUP(B1697,Лист4!B:M,12,1)</f>
        <v>0</v>
      </c>
      <c r="Q1697">
        <f>VLOOKUP(B1697,Лист4!B:N,13,1)</f>
        <v>0</v>
      </c>
    </row>
    <row r="1698" spans="1:17" x14ac:dyDescent="0.25">
      <c r="A1698" t="s">
        <v>2259</v>
      </c>
      <c r="B1698" t="s">
        <v>2260</v>
      </c>
      <c r="C1698">
        <v>485</v>
      </c>
      <c r="D1698" t="s">
        <v>14</v>
      </c>
      <c r="E1698">
        <v>15</v>
      </c>
      <c r="F1698">
        <v>291</v>
      </c>
      <c r="G1698">
        <v>7592</v>
      </c>
      <c r="H1698" t="s">
        <v>15</v>
      </c>
      <c r="I1698">
        <f t="shared" si="26"/>
        <v>277</v>
      </c>
      <c r="J1698" t="str">
        <f>VLOOKUP(B1698,Лист4!B:M,6,1)</f>
        <v>Bacteria</v>
      </c>
      <c r="K1698" t="str">
        <f>VLOOKUP(B1698,Лист4!B:M,7,1)</f>
        <v xml:space="preserve"> Firmicutes</v>
      </c>
      <c r="L1698" t="str">
        <f>VLOOKUP(B1698,Лист4!B:M,8,1)</f>
        <v xml:space="preserve"> Bacilli</v>
      </c>
      <c r="M1698" t="str">
        <f>VLOOKUP(B1698,Лист4!B:M,9,1)</f>
        <v xml:space="preserve"> Lactobacillales</v>
      </c>
      <c r="N1698" t="str">
        <f>VLOOKUP(B1698,Лист4!B:M,10,1)</f>
        <v xml:space="preserve"> Streptococcaceae</v>
      </c>
      <c r="O1698" t="str">
        <f>VLOOKUP(B1698,Лист4!B:M,11,1)</f>
        <v>Streptococcus.</v>
      </c>
      <c r="P1698">
        <f>VLOOKUP(B1698,Лист4!B:M,12,1)</f>
        <v>0</v>
      </c>
      <c r="Q1698">
        <f>VLOOKUP(B1698,Лист4!B:N,13,1)</f>
        <v>0</v>
      </c>
    </row>
    <row r="1699" spans="1:17" x14ac:dyDescent="0.25">
      <c r="A1699" t="s">
        <v>2259</v>
      </c>
      <c r="B1699" t="s">
        <v>2260</v>
      </c>
      <c r="C1699">
        <v>485</v>
      </c>
      <c r="D1699" t="s">
        <v>10</v>
      </c>
      <c r="E1699">
        <v>304</v>
      </c>
      <c r="F1699">
        <v>485</v>
      </c>
      <c r="G1699">
        <v>1239</v>
      </c>
      <c r="H1699" t="s">
        <v>11</v>
      </c>
      <c r="I1699">
        <f t="shared" si="26"/>
        <v>182</v>
      </c>
      <c r="J1699" t="str">
        <f>VLOOKUP(B1699,Лист4!B:M,6,1)</f>
        <v>Bacteria</v>
      </c>
      <c r="K1699" t="str">
        <f>VLOOKUP(B1699,Лист4!B:M,7,1)</f>
        <v xml:space="preserve"> Firmicutes</v>
      </c>
      <c r="L1699" t="str">
        <f>VLOOKUP(B1699,Лист4!B:M,8,1)</f>
        <v xml:space="preserve"> Bacilli</v>
      </c>
      <c r="M1699" t="str">
        <f>VLOOKUP(B1699,Лист4!B:M,9,1)</f>
        <v xml:space="preserve"> Lactobacillales</v>
      </c>
      <c r="N1699" t="str">
        <f>VLOOKUP(B1699,Лист4!B:M,10,1)</f>
        <v xml:space="preserve"> Streptococcaceae</v>
      </c>
      <c r="O1699" t="str">
        <f>VLOOKUP(B1699,Лист4!B:M,11,1)</f>
        <v>Streptococcus.</v>
      </c>
      <c r="P1699">
        <f>VLOOKUP(B1699,Лист4!B:M,12,1)</f>
        <v>0</v>
      </c>
      <c r="Q1699">
        <f>VLOOKUP(B1699,Лист4!B:N,13,1)</f>
        <v>0</v>
      </c>
    </row>
    <row r="1700" spans="1:17" x14ac:dyDescent="0.25">
      <c r="A1700" t="s">
        <v>2261</v>
      </c>
      <c r="B1700" t="s">
        <v>2262</v>
      </c>
      <c r="C1700">
        <v>501</v>
      </c>
      <c r="D1700" t="s">
        <v>14</v>
      </c>
      <c r="E1700">
        <v>31</v>
      </c>
      <c r="F1700">
        <v>307</v>
      </c>
      <c r="G1700">
        <v>7592</v>
      </c>
      <c r="H1700" t="s">
        <v>15</v>
      </c>
      <c r="I1700">
        <f t="shared" si="26"/>
        <v>277</v>
      </c>
      <c r="J1700" t="str">
        <f>VLOOKUP(B1700,Лист4!B:M,6,1)</f>
        <v>Bacteria</v>
      </c>
      <c r="K1700" t="str">
        <f>VLOOKUP(B1700,Лист4!B:M,7,1)</f>
        <v xml:space="preserve"> Firmicutes</v>
      </c>
      <c r="L1700" t="str">
        <f>VLOOKUP(B1700,Лист4!B:M,8,1)</f>
        <v xml:space="preserve"> Bacilli</v>
      </c>
      <c r="M1700" t="str">
        <f>VLOOKUP(B1700,Лист4!B:M,9,1)</f>
        <v xml:space="preserve"> Lactobacillales</v>
      </c>
      <c r="N1700" t="str">
        <f>VLOOKUP(B1700,Лист4!B:M,10,1)</f>
        <v xml:space="preserve"> Streptococcaceae</v>
      </c>
      <c r="O1700" t="str">
        <f>VLOOKUP(B1700,Лист4!B:M,11,1)</f>
        <v>Streptococcus.</v>
      </c>
      <c r="P1700">
        <f>VLOOKUP(B1700,Лист4!B:M,12,1)</f>
        <v>0</v>
      </c>
      <c r="Q1700">
        <f>VLOOKUP(B1700,Лист4!B:N,13,1)</f>
        <v>0</v>
      </c>
    </row>
    <row r="1701" spans="1:17" x14ac:dyDescent="0.25">
      <c r="A1701" t="s">
        <v>2261</v>
      </c>
      <c r="B1701" t="s">
        <v>2262</v>
      </c>
      <c r="C1701">
        <v>501</v>
      </c>
      <c r="D1701" t="s">
        <v>10</v>
      </c>
      <c r="E1701">
        <v>320</v>
      </c>
      <c r="F1701">
        <v>501</v>
      </c>
      <c r="G1701">
        <v>1239</v>
      </c>
      <c r="H1701" t="s">
        <v>11</v>
      </c>
      <c r="I1701">
        <f t="shared" si="26"/>
        <v>182</v>
      </c>
      <c r="J1701" t="str">
        <f>VLOOKUP(B1701,Лист4!B:M,6,1)</f>
        <v>Bacteria</v>
      </c>
      <c r="K1701" t="str">
        <f>VLOOKUP(B1701,Лист4!B:M,7,1)</f>
        <v xml:space="preserve"> Firmicutes</v>
      </c>
      <c r="L1701" t="str">
        <f>VLOOKUP(B1701,Лист4!B:M,8,1)</f>
        <v xml:space="preserve"> Bacilli</v>
      </c>
      <c r="M1701" t="str">
        <f>VLOOKUP(B1701,Лист4!B:M,9,1)</f>
        <v xml:space="preserve"> Lactobacillales</v>
      </c>
      <c r="N1701" t="str">
        <f>VLOOKUP(B1701,Лист4!B:M,10,1)</f>
        <v xml:space="preserve"> Streptococcaceae</v>
      </c>
      <c r="O1701" t="str">
        <f>VLOOKUP(B1701,Лист4!B:M,11,1)</f>
        <v>Streptococcus.</v>
      </c>
      <c r="P1701">
        <f>VLOOKUP(B1701,Лист4!B:M,12,1)</f>
        <v>0</v>
      </c>
      <c r="Q1701">
        <f>VLOOKUP(B1701,Лист4!B:N,13,1)</f>
        <v>0</v>
      </c>
    </row>
    <row r="1702" spans="1:17" x14ac:dyDescent="0.25">
      <c r="A1702" t="s">
        <v>2263</v>
      </c>
      <c r="B1702" t="s">
        <v>2264</v>
      </c>
      <c r="C1702">
        <v>501</v>
      </c>
      <c r="D1702" t="s">
        <v>14</v>
      </c>
      <c r="E1702">
        <v>31</v>
      </c>
      <c r="F1702">
        <v>307</v>
      </c>
      <c r="G1702">
        <v>7592</v>
      </c>
      <c r="H1702" t="s">
        <v>15</v>
      </c>
      <c r="I1702">
        <f t="shared" si="26"/>
        <v>277</v>
      </c>
      <c r="J1702" t="str">
        <f>VLOOKUP(B1702,Лист4!B:M,6,1)</f>
        <v>Bacteria</v>
      </c>
      <c r="K1702" t="str">
        <f>VLOOKUP(B1702,Лист4!B:M,7,1)</f>
        <v xml:space="preserve"> Firmicutes</v>
      </c>
      <c r="L1702" t="str">
        <f>VLOOKUP(B1702,Лист4!B:M,8,1)</f>
        <v xml:space="preserve"> Bacilli</v>
      </c>
      <c r="M1702" t="str">
        <f>VLOOKUP(B1702,Лист4!B:M,9,1)</f>
        <v xml:space="preserve"> Lactobacillales</v>
      </c>
      <c r="N1702" t="str">
        <f>VLOOKUP(B1702,Лист4!B:M,10,1)</f>
        <v xml:space="preserve"> Streptococcaceae</v>
      </c>
      <c r="O1702" t="str">
        <f>VLOOKUP(B1702,Лист4!B:M,11,1)</f>
        <v>Streptococcus.</v>
      </c>
      <c r="P1702">
        <f>VLOOKUP(B1702,Лист4!B:M,12,1)</f>
        <v>0</v>
      </c>
      <c r="Q1702">
        <f>VLOOKUP(B1702,Лист4!B:N,13,1)</f>
        <v>0</v>
      </c>
    </row>
    <row r="1703" spans="1:17" x14ac:dyDescent="0.25">
      <c r="A1703" t="s">
        <v>2263</v>
      </c>
      <c r="B1703" t="s">
        <v>2264</v>
      </c>
      <c r="C1703">
        <v>501</v>
      </c>
      <c r="D1703" t="s">
        <v>10</v>
      </c>
      <c r="E1703">
        <v>320</v>
      </c>
      <c r="F1703">
        <v>501</v>
      </c>
      <c r="G1703">
        <v>1239</v>
      </c>
      <c r="H1703" t="s">
        <v>11</v>
      </c>
      <c r="I1703">
        <f t="shared" si="26"/>
        <v>182</v>
      </c>
      <c r="J1703" t="str">
        <f>VLOOKUP(B1703,Лист4!B:M,6,1)</f>
        <v>Bacteria</v>
      </c>
      <c r="K1703" t="str">
        <f>VLOOKUP(B1703,Лист4!B:M,7,1)</f>
        <v xml:space="preserve"> Firmicutes</v>
      </c>
      <c r="L1703" t="str">
        <f>VLOOKUP(B1703,Лист4!B:M,8,1)</f>
        <v xml:space="preserve"> Bacilli</v>
      </c>
      <c r="M1703" t="str">
        <f>VLOOKUP(B1703,Лист4!B:M,9,1)</f>
        <v xml:space="preserve"> Lactobacillales</v>
      </c>
      <c r="N1703" t="str">
        <f>VLOOKUP(B1703,Лист4!B:M,10,1)</f>
        <v xml:space="preserve"> Streptococcaceae</v>
      </c>
      <c r="O1703" t="str">
        <f>VLOOKUP(B1703,Лист4!B:M,11,1)</f>
        <v>Streptococcus.</v>
      </c>
      <c r="P1703">
        <f>VLOOKUP(B1703,Лист4!B:M,12,1)</f>
        <v>0</v>
      </c>
      <c r="Q1703">
        <f>VLOOKUP(B1703,Лист4!B:N,13,1)</f>
        <v>0</v>
      </c>
    </row>
    <row r="1704" spans="1:17" x14ac:dyDescent="0.25">
      <c r="A1704" t="s">
        <v>2265</v>
      </c>
      <c r="B1704" t="s">
        <v>2266</v>
      </c>
      <c r="C1704">
        <v>501</v>
      </c>
      <c r="D1704" t="s">
        <v>14</v>
      </c>
      <c r="E1704">
        <v>31</v>
      </c>
      <c r="F1704">
        <v>307</v>
      </c>
      <c r="G1704">
        <v>7592</v>
      </c>
      <c r="H1704" t="s">
        <v>15</v>
      </c>
      <c r="I1704">
        <f t="shared" si="26"/>
        <v>277</v>
      </c>
      <c r="J1704" t="str">
        <f>VLOOKUP(B1704,Лист4!B:M,6,1)</f>
        <v>Bacteria</v>
      </c>
      <c r="K1704" t="str">
        <f>VLOOKUP(B1704,Лист4!B:M,7,1)</f>
        <v xml:space="preserve"> Firmicutes</v>
      </c>
      <c r="L1704" t="str">
        <f>VLOOKUP(B1704,Лист4!B:M,8,1)</f>
        <v xml:space="preserve"> Bacilli</v>
      </c>
      <c r="M1704" t="str">
        <f>VLOOKUP(B1704,Лист4!B:M,9,1)</f>
        <v xml:space="preserve"> Lactobacillales</v>
      </c>
      <c r="N1704" t="str">
        <f>VLOOKUP(B1704,Лист4!B:M,10,1)</f>
        <v xml:space="preserve"> Streptococcaceae</v>
      </c>
      <c r="O1704" t="str">
        <f>VLOOKUP(B1704,Лист4!B:M,11,1)</f>
        <v>Streptococcus.</v>
      </c>
      <c r="P1704">
        <f>VLOOKUP(B1704,Лист4!B:M,12,1)</f>
        <v>0</v>
      </c>
      <c r="Q1704">
        <f>VLOOKUP(B1704,Лист4!B:N,13,1)</f>
        <v>0</v>
      </c>
    </row>
    <row r="1705" spans="1:17" x14ac:dyDescent="0.25">
      <c r="A1705" t="s">
        <v>2265</v>
      </c>
      <c r="B1705" t="s">
        <v>2266</v>
      </c>
      <c r="C1705">
        <v>501</v>
      </c>
      <c r="D1705" t="s">
        <v>10</v>
      </c>
      <c r="E1705">
        <v>320</v>
      </c>
      <c r="F1705">
        <v>501</v>
      </c>
      <c r="G1705">
        <v>1239</v>
      </c>
      <c r="H1705" t="s">
        <v>11</v>
      </c>
      <c r="I1705">
        <f t="shared" si="26"/>
        <v>182</v>
      </c>
      <c r="J1705" t="str">
        <f>VLOOKUP(B1705,Лист4!B:M,6,1)</f>
        <v>Bacteria</v>
      </c>
      <c r="K1705" t="str">
        <f>VLOOKUP(B1705,Лист4!B:M,7,1)</f>
        <v xml:space="preserve"> Firmicutes</v>
      </c>
      <c r="L1705" t="str">
        <f>VLOOKUP(B1705,Лист4!B:M,8,1)</f>
        <v xml:space="preserve"> Bacilli</v>
      </c>
      <c r="M1705" t="str">
        <f>VLOOKUP(B1705,Лист4!B:M,9,1)</f>
        <v xml:space="preserve"> Lactobacillales</v>
      </c>
      <c r="N1705" t="str">
        <f>VLOOKUP(B1705,Лист4!B:M,10,1)</f>
        <v xml:space="preserve"> Streptococcaceae</v>
      </c>
      <c r="O1705" t="str">
        <f>VLOOKUP(B1705,Лист4!B:M,11,1)</f>
        <v>Streptococcus.</v>
      </c>
      <c r="P1705">
        <f>VLOOKUP(B1705,Лист4!B:M,12,1)</f>
        <v>0</v>
      </c>
      <c r="Q1705">
        <f>VLOOKUP(B1705,Лист4!B:N,13,1)</f>
        <v>0</v>
      </c>
    </row>
    <row r="1706" spans="1:17" x14ac:dyDescent="0.25">
      <c r="A1706" t="s">
        <v>2267</v>
      </c>
      <c r="B1706" t="s">
        <v>2268</v>
      </c>
      <c r="C1706">
        <v>501</v>
      </c>
      <c r="D1706" t="s">
        <v>14</v>
      </c>
      <c r="E1706">
        <v>31</v>
      </c>
      <c r="F1706">
        <v>307</v>
      </c>
      <c r="G1706">
        <v>7592</v>
      </c>
      <c r="H1706" t="s">
        <v>15</v>
      </c>
      <c r="I1706">
        <f t="shared" si="26"/>
        <v>277</v>
      </c>
      <c r="J1706" t="str">
        <f>VLOOKUP(B1706,Лист4!B:M,6,1)</f>
        <v>Bacteria</v>
      </c>
      <c r="K1706" t="str">
        <f>VLOOKUP(B1706,Лист4!B:M,7,1)</f>
        <v xml:space="preserve"> Firmicutes</v>
      </c>
      <c r="L1706" t="str">
        <f>VLOOKUP(B1706,Лист4!B:M,8,1)</f>
        <v xml:space="preserve"> Bacilli</v>
      </c>
      <c r="M1706" t="str">
        <f>VLOOKUP(B1706,Лист4!B:M,9,1)</f>
        <v xml:space="preserve"> Lactobacillales</v>
      </c>
      <c r="N1706" t="str">
        <f>VLOOKUP(B1706,Лист4!B:M,10,1)</f>
        <v xml:space="preserve"> Streptococcaceae</v>
      </c>
      <c r="O1706" t="str">
        <f>VLOOKUP(B1706,Лист4!B:M,11,1)</f>
        <v>Streptococcus.</v>
      </c>
      <c r="P1706">
        <f>VLOOKUP(B1706,Лист4!B:M,12,1)</f>
        <v>0</v>
      </c>
      <c r="Q1706">
        <f>VLOOKUP(B1706,Лист4!B:N,13,1)</f>
        <v>0</v>
      </c>
    </row>
    <row r="1707" spans="1:17" x14ac:dyDescent="0.25">
      <c r="A1707" t="s">
        <v>2267</v>
      </c>
      <c r="B1707" t="s">
        <v>2268</v>
      </c>
      <c r="C1707">
        <v>501</v>
      </c>
      <c r="D1707" t="s">
        <v>10</v>
      </c>
      <c r="E1707">
        <v>320</v>
      </c>
      <c r="F1707">
        <v>501</v>
      </c>
      <c r="G1707">
        <v>1239</v>
      </c>
      <c r="H1707" t="s">
        <v>11</v>
      </c>
      <c r="I1707">
        <f t="shared" si="26"/>
        <v>182</v>
      </c>
      <c r="J1707" t="str">
        <f>VLOOKUP(B1707,Лист4!B:M,6,1)</f>
        <v>Bacteria</v>
      </c>
      <c r="K1707" t="str">
        <f>VLOOKUP(B1707,Лист4!B:M,7,1)</f>
        <v xml:space="preserve"> Firmicutes</v>
      </c>
      <c r="L1707" t="str">
        <f>VLOOKUP(B1707,Лист4!B:M,8,1)</f>
        <v xml:space="preserve"> Bacilli</v>
      </c>
      <c r="M1707" t="str">
        <f>VLOOKUP(B1707,Лист4!B:M,9,1)</f>
        <v xml:space="preserve"> Lactobacillales</v>
      </c>
      <c r="N1707" t="str">
        <f>VLOOKUP(B1707,Лист4!B:M,10,1)</f>
        <v xml:space="preserve"> Streptococcaceae</v>
      </c>
      <c r="O1707" t="str">
        <f>VLOOKUP(B1707,Лист4!B:M,11,1)</f>
        <v>Streptococcus.</v>
      </c>
      <c r="P1707">
        <f>VLOOKUP(B1707,Лист4!B:M,12,1)</f>
        <v>0</v>
      </c>
      <c r="Q1707">
        <f>VLOOKUP(B1707,Лист4!B:N,13,1)</f>
        <v>0</v>
      </c>
    </row>
    <row r="1708" spans="1:17" x14ac:dyDescent="0.25">
      <c r="A1708" t="s">
        <v>2269</v>
      </c>
      <c r="B1708" t="s">
        <v>2270</v>
      </c>
      <c r="C1708">
        <v>485</v>
      </c>
      <c r="D1708" t="s">
        <v>14</v>
      </c>
      <c r="E1708">
        <v>15</v>
      </c>
      <c r="F1708">
        <v>291</v>
      </c>
      <c r="G1708">
        <v>7592</v>
      </c>
      <c r="H1708" t="s">
        <v>15</v>
      </c>
      <c r="I1708">
        <f t="shared" si="26"/>
        <v>277</v>
      </c>
      <c r="J1708" t="str">
        <f>VLOOKUP(B1708,Лист4!B:M,6,1)</f>
        <v>Bacteria</v>
      </c>
      <c r="K1708" t="str">
        <f>VLOOKUP(B1708,Лист4!B:M,7,1)</f>
        <v xml:space="preserve"> Firmicutes</v>
      </c>
      <c r="L1708" t="str">
        <f>VLOOKUP(B1708,Лист4!B:M,8,1)</f>
        <v xml:space="preserve"> Bacilli</v>
      </c>
      <c r="M1708" t="str">
        <f>VLOOKUP(B1708,Лист4!B:M,9,1)</f>
        <v xml:space="preserve"> Lactobacillales</v>
      </c>
      <c r="N1708" t="str">
        <f>VLOOKUP(B1708,Лист4!B:M,10,1)</f>
        <v xml:space="preserve"> Streptococcaceae</v>
      </c>
      <c r="O1708" t="str">
        <f>VLOOKUP(B1708,Лист4!B:M,11,1)</f>
        <v>Streptococcus.</v>
      </c>
      <c r="P1708">
        <f>VLOOKUP(B1708,Лист4!B:M,12,1)</f>
        <v>0</v>
      </c>
      <c r="Q1708">
        <f>VLOOKUP(B1708,Лист4!B:N,13,1)</f>
        <v>0</v>
      </c>
    </row>
    <row r="1709" spans="1:17" x14ac:dyDescent="0.25">
      <c r="A1709" t="s">
        <v>2269</v>
      </c>
      <c r="B1709" t="s">
        <v>2270</v>
      </c>
      <c r="C1709">
        <v>485</v>
      </c>
      <c r="D1709" t="s">
        <v>10</v>
      </c>
      <c r="E1709">
        <v>304</v>
      </c>
      <c r="F1709">
        <v>485</v>
      </c>
      <c r="G1709">
        <v>1239</v>
      </c>
      <c r="H1709" t="s">
        <v>11</v>
      </c>
      <c r="I1709">
        <f t="shared" si="26"/>
        <v>182</v>
      </c>
      <c r="J1709" t="str">
        <f>VLOOKUP(B1709,Лист4!B:M,6,1)</f>
        <v>Bacteria</v>
      </c>
      <c r="K1709" t="str">
        <f>VLOOKUP(B1709,Лист4!B:M,7,1)</f>
        <v xml:space="preserve"> Firmicutes</v>
      </c>
      <c r="L1709" t="str">
        <f>VLOOKUP(B1709,Лист4!B:M,8,1)</f>
        <v xml:space="preserve"> Bacilli</v>
      </c>
      <c r="M1709" t="str">
        <f>VLOOKUP(B1709,Лист4!B:M,9,1)</f>
        <v xml:space="preserve"> Lactobacillales</v>
      </c>
      <c r="N1709" t="str">
        <f>VLOOKUP(B1709,Лист4!B:M,10,1)</f>
        <v xml:space="preserve"> Streptococcaceae</v>
      </c>
      <c r="O1709" t="str">
        <f>VLOOKUP(B1709,Лист4!B:M,11,1)</f>
        <v>Streptococcus.</v>
      </c>
      <c r="P1709">
        <f>VLOOKUP(B1709,Лист4!B:M,12,1)</f>
        <v>0</v>
      </c>
      <c r="Q1709">
        <f>VLOOKUP(B1709,Лист4!B:N,13,1)</f>
        <v>0</v>
      </c>
    </row>
    <row r="1710" spans="1:17" x14ac:dyDescent="0.25">
      <c r="A1710" t="s">
        <v>2271</v>
      </c>
      <c r="B1710" t="s">
        <v>2272</v>
      </c>
      <c r="C1710">
        <v>216</v>
      </c>
      <c r="D1710" t="s">
        <v>10</v>
      </c>
      <c r="E1710">
        <v>35</v>
      </c>
      <c r="F1710">
        <v>216</v>
      </c>
      <c r="G1710">
        <v>1239</v>
      </c>
      <c r="H1710" t="s">
        <v>11</v>
      </c>
      <c r="I1710">
        <f t="shared" si="26"/>
        <v>182</v>
      </c>
      <c r="J1710" t="str">
        <f>VLOOKUP(B1710,Лист4!B:M,6,1)</f>
        <v>Bacteria</v>
      </c>
      <c r="K1710" t="str">
        <f>VLOOKUP(B1710,Лист4!B:M,7,1)</f>
        <v xml:space="preserve"> Proteobacteria</v>
      </c>
      <c r="L1710" t="str">
        <f>VLOOKUP(B1710,Лист4!B:M,8,1)</f>
        <v xml:space="preserve"> Gammaproteobacteria</v>
      </c>
      <c r="M1710" t="str">
        <f>VLOOKUP(B1710,Лист4!B:M,9,1)</f>
        <v xml:space="preserve"> Enterobacteriales</v>
      </c>
      <c r="N1710" t="str">
        <f>VLOOKUP(B1710,Лист4!B:M,10,1)</f>
        <v>Enterobacteriaceae</v>
      </c>
      <c r="O1710" t="str">
        <f>VLOOKUP(B1710,Лист4!B:M,11,1)</f>
        <v xml:space="preserve"> Escherichia.</v>
      </c>
      <c r="P1710">
        <f>VLOOKUP(B1710,Лист4!B:M,12,1)</f>
        <v>0</v>
      </c>
      <c r="Q1710">
        <f>VLOOKUP(B1710,Лист4!B:N,13,1)</f>
        <v>0</v>
      </c>
    </row>
    <row r="1711" spans="1:17" x14ac:dyDescent="0.25">
      <c r="A1711" t="s">
        <v>2273</v>
      </c>
      <c r="B1711" t="s">
        <v>2274</v>
      </c>
      <c r="C1711">
        <v>216</v>
      </c>
      <c r="D1711" t="s">
        <v>10</v>
      </c>
      <c r="E1711">
        <v>35</v>
      </c>
      <c r="F1711">
        <v>216</v>
      </c>
      <c r="G1711">
        <v>1239</v>
      </c>
      <c r="H1711" t="s">
        <v>11</v>
      </c>
      <c r="I1711">
        <f t="shared" si="26"/>
        <v>182</v>
      </c>
      <c r="J1711" t="str">
        <f>VLOOKUP(B1711,Лист4!B:M,6,1)</f>
        <v>Bacteria</v>
      </c>
      <c r="K1711" t="str">
        <f>VLOOKUP(B1711,Лист4!B:M,7,1)</f>
        <v xml:space="preserve"> Proteobacteria</v>
      </c>
      <c r="L1711" t="str">
        <f>VLOOKUP(B1711,Лист4!B:M,8,1)</f>
        <v xml:space="preserve"> Gammaproteobacteria</v>
      </c>
      <c r="M1711" t="str">
        <f>VLOOKUP(B1711,Лист4!B:M,9,1)</f>
        <v xml:space="preserve"> Enterobacteriales</v>
      </c>
      <c r="N1711" t="str">
        <f>VLOOKUP(B1711,Лист4!B:M,10,1)</f>
        <v>Enterobacteriaceae</v>
      </c>
      <c r="O1711" t="str">
        <f>VLOOKUP(B1711,Лист4!B:M,11,1)</f>
        <v xml:space="preserve"> Pantoea.</v>
      </c>
      <c r="P1711">
        <f>VLOOKUP(B1711,Лист4!B:M,12,1)</f>
        <v>0</v>
      </c>
      <c r="Q1711">
        <f>VLOOKUP(B1711,Лист4!B:N,13,1)</f>
        <v>0</v>
      </c>
    </row>
    <row r="1712" spans="1:17" x14ac:dyDescent="0.25">
      <c r="A1712" t="s">
        <v>2275</v>
      </c>
      <c r="B1712" t="s">
        <v>2276</v>
      </c>
      <c r="C1712">
        <v>515</v>
      </c>
      <c r="D1712" t="s">
        <v>14</v>
      </c>
      <c r="E1712">
        <v>34</v>
      </c>
      <c r="F1712">
        <v>318</v>
      </c>
      <c r="G1712">
        <v>7592</v>
      </c>
      <c r="H1712" t="s">
        <v>15</v>
      </c>
      <c r="I1712">
        <f t="shared" si="26"/>
        <v>285</v>
      </c>
      <c r="J1712" t="str">
        <f>VLOOKUP(B1712,Лист4!B:M,6,1)</f>
        <v>Bacteria</v>
      </c>
      <c r="K1712" t="str">
        <f>VLOOKUP(B1712,Лист4!B:M,7,1)</f>
        <v xml:space="preserve"> Firmicutes</v>
      </c>
      <c r="L1712" t="str">
        <f>VLOOKUP(B1712,Лист4!B:M,8,1)</f>
        <v xml:space="preserve"> Bacilli</v>
      </c>
      <c r="M1712" t="str">
        <f>VLOOKUP(B1712,Лист4!B:M,9,1)</f>
        <v xml:space="preserve"> Lactobacillales</v>
      </c>
      <c r="N1712" t="str">
        <f>VLOOKUP(B1712,Лист4!B:M,10,1)</f>
        <v xml:space="preserve"> Streptococcaceae</v>
      </c>
      <c r="O1712" t="str">
        <f>VLOOKUP(B1712,Лист4!B:M,11,1)</f>
        <v>Streptococcus.</v>
      </c>
      <c r="P1712">
        <f>VLOOKUP(B1712,Лист4!B:M,12,1)</f>
        <v>0</v>
      </c>
      <c r="Q1712">
        <f>VLOOKUP(B1712,Лист4!B:N,13,1)</f>
        <v>0</v>
      </c>
    </row>
    <row r="1713" spans="1:17" x14ac:dyDescent="0.25">
      <c r="A1713" t="s">
        <v>2275</v>
      </c>
      <c r="B1713" t="s">
        <v>2276</v>
      </c>
      <c r="C1713">
        <v>515</v>
      </c>
      <c r="D1713" t="s">
        <v>10</v>
      </c>
      <c r="E1713">
        <v>331</v>
      </c>
      <c r="F1713">
        <v>515</v>
      </c>
      <c r="G1713">
        <v>1239</v>
      </c>
      <c r="H1713" t="s">
        <v>11</v>
      </c>
      <c r="I1713">
        <f t="shared" si="26"/>
        <v>185</v>
      </c>
      <c r="J1713" t="str">
        <f>VLOOKUP(B1713,Лист4!B:M,6,1)</f>
        <v>Bacteria</v>
      </c>
      <c r="K1713" t="str">
        <f>VLOOKUP(B1713,Лист4!B:M,7,1)</f>
        <v xml:space="preserve"> Firmicutes</v>
      </c>
      <c r="L1713" t="str">
        <f>VLOOKUP(B1713,Лист4!B:M,8,1)</f>
        <v xml:space="preserve"> Bacilli</v>
      </c>
      <c r="M1713" t="str">
        <f>VLOOKUP(B1713,Лист4!B:M,9,1)</f>
        <v xml:space="preserve"> Lactobacillales</v>
      </c>
      <c r="N1713" t="str">
        <f>VLOOKUP(B1713,Лист4!B:M,10,1)</f>
        <v xml:space="preserve"> Streptococcaceae</v>
      </c>
      <c r="O1713" t="str">
        <f>VLOOKUP(B1713,Лист4!B:M,11,1)</f>
        <v>Streptococcus.</v>
      </c>
      <c r="P1713">
        <f>VLOOKUP(B1713,Лист4!B:M,12,1)</f>
        <v>0</v>
      </c>
      <c r="Q1713">
        <f>VLOOKUP(B1713,Лист4!B:N,13,1)</f>
        <v>0</v>
      </c>
    </row>
    <row r="1714" spans="1:17" x14ac:dyDescent="0.25">
      <c r="A1714" t="s">
        <v>2277</v>
      </c>
      <c r="B1714" t="s">
        <v>2278</v>
      </c>
      <c r="C1714">
        <v>515</v>
      </c>
      <c r="D1714" t="s">
        <v>14</v>
      </c>
      <c r="E1714">
        <v>34</v>
      </c>
      <c r="F1714">
        <v>318</v>
      </c>
      <c r="G1714">
        <v>7592</v>
      </c>
      <c r="H1714" t="s">
        <v>15</v>
      </c>
      <c r="I1714">
        <f t="shared" si="26"/>
        <v>285</v>
      </c>
      <c r="J1714" t="str">
        <f>VLOOKUP(B1714,Лист4!B:M,6,1)</f>
        <v>Bacteria</v>
      </c>
      <c r="K1714" t="str">
        <f>VLOOKUP(B1714,Лист4!B:M,7,1)</f>
        <v xml:space="preserve"> Firmicutes</v>
      </c>
      <c r="L1714" t="str">
        <f>VLOOKUP(B1714,Лист4!B:M,8,1)</f>
        <v xml:space="preserve"> Bacilli</v>
      </c>
      <c r="M1714" t="str">
        <f>VLOOKUP(B1714,Лист4!B:M,9,1)</f>
        <v xml:space="preserve"> Lactobacillales</v>
      </c>
      <c r="N1714" t="str">
        <f>VLOOKUP(B1714,Лист4!B:M,10,1)</f>
        <v xml:space="preserve"> Streptococcaceae</v>
      </c>
      <c r="O1714" t="str">
        <f>VLOOKUP(B1714,Лист4!B:M,11,1)</f>
        <v>Streptococcus.</v>
      </c>
      <c r="P1714">
        <f>VLOOKUP(B1714,Лист4!B:M,12,1)</f>
        <v>0</v>
      </c>
      <c r="Q1714">
        <f>VLOOKUP(B1714,Лист4!B:N,13,1)</f>
        <v>0</v>
      </c>
    </row>
    <row r="1715" spans="1:17" x14ac:dyDescent="0.25">
      <c r="A1715" t="s">
        <v>2277</v>
      </c>
      <c r="B1715" t="s">
        <v>2278</v>
      </c>
      <c r="C1715">
        <v>515</v>
      </c>
      <c r="D1715" t="s">
        <v>10</v>
      </c>
      <c r="E1715">
        <v>331</v>
      </c>
      <c r="F1715">
        <v>515</v>
      </c>
      <c r="G1715">
        <v>1239</v>
      </c>
      <c r="H1715" t="s">
        <v>11</v>
      </c>
      <c r="I1715">
        <f t="shared" si="26"/>
        <v>185</v>
      </c>
      <c r="J1715" t="str">
        <f>VLOOKUP(B1715,Лист4!B:M,6,1)</f>
        <v>Bacteria</v>
      </c>
      <c r="K1715" t="str">
        <f>VLOOKUP(B1715,Лист4!B:M,7,1)</f>
        <v xml:space="preserve"> Firmicutes</v>
      </c>
      <c r="L1715" t="str">
        <f>VLOOKUP(B1715,Лист4!B:M,8,1)</f>
        <v xml:space="preserve"> Bacilli</v>
      </c>
      <c r="M1715" t="str">
        <f>VLOOKUP(B1715,Лист4!B:M,9,1)</f>
        <v xml:space="preserve"> Lactobacillales</v>
      </c>
      <c r="N1715" t="str">
        <f>VLOOKUP(B1715,Лист4!B:M,10,1)</f>
        <v xml:space="preserve"> Streptococcaceae</v>
      </c>
      <c r="O1715" t="str">
        <f>VLOOKUP(B1715,Лист4!B:M,11,1)</f>
        <v>Streptococcus.</v>
      </c>
      <c r="P1715">
        <f>VLOOKUP(B1715,Лист4!B:M,12,1)</f>
        <v>0</v>
      </c>
      <c r="Q1715">
        <f>VLOOKUP(B1715,Лист4!B:N,13,1)</f>
        <v>0</v>
      </c>
    </row>
    <row r="1716" spans="1:17" x14ac:dyDescent="0.25">
      <c r="A1716" t="s">
        <v>2279</v>
      </c>
      <c r="B1716" t="s">
        <v>2280</v>
      </c>
      <c r="C1716">
        <v>515</v>
      </c>
      <c r="D1716" t="s">
        <v>14</v>
      </c>
      <c r="E1716">
        <v>34</v>
      </c>
      <c r="F1716">
        <v>318</v>
      </c>
      <c r="G1716">
        <v>7592</v>
      </c>
      <c r="H1716" t="s">
        <v>15</v>
      </c>
      <c r="I1716">
        <f t="shared" si="26"/>
        <v>285</v>
      </c>
      <c r="J1716" t="str">
        <f>VLOOKUP(B1716,Лист4!B:M,6,1)</f>
        <v>Bacteria</v>
      </c>
      <c r="K1716" t="str">
        <f>VLOOKUP(B1716,Лист4!B:M,7,1)</f>
        <v xml:space="preserve"> Firmicutes</v>
      </c>
      <c r="L1716" t="str">
        <f>VLOOKUP(B1716,Лист4!B:M,8,1)</f>
        <v xml:space="preserve"> Bacilli</v>
      </c>
      <c r="M1716" t="str">
        <f>VLOOKUP(B1716,Лист4!B:M,9,1)</f>
        <v xml:space="preserve"> Lactobacillales</v>
      </c>
      <c r="N1716" t="str">
        <f>VLOOKUP(B1716,Лист4!B:M,10,1)</f>
        <v xml:space="preserve"> Streptococcaceae</v>
      </c>
      <c r="O1716" t="str">
        <f>VLOOKUP(B1716,Лист4!B:M,11,1)</f>
        <v>Streptococcus.</v>
      </c>
      <c r="P1716">
        <f>VLOOKUP(B1716,Лист4!B:M,12,1)</f>
        <v>0</v>
      </c>
      <c r="Q1716">
        <f>VLOOKUP(B1716,Лист4!B:N,13,1)</f>
        <v>0</v>
      </c>
    </row>
    <row r="1717" spans="1:17" x14ac:dyDescent="0.25">
      <c r="A1717" t="s">
        <v>2279</v>
      </c>
      <c r="B1717" t="s">
        <v>2280</v>
      </c>
      <c r="C1717">
        <v>515</v>
      </c>
      <c r="D1717" t="s">
        <v>10</v>
      </c>
      <c r="E1717">
        <v>331</v>
      </c>
      <c r="F1717">
        <v>515</v>
      </c>
      <c r="G1717">
        <v>1239</v>
      </c>
      <c r="H1717" t="s">
        <v>11</v>
      </c>
      <c r="I1717">
        <f t="shared" si="26"/>
        <v>185</v>
      </c>
      <c r="J1717" t="str">
        <f>VLOOKUP(B1717,Лист4!B:M,6,1)</f>
        <v>Bacteria</v>
      </c>
      <c r="K1717" t="str">
        <f>VLOOKUP(B1717,Лист4!B:M,7,1)</f>
        <v xml:space="preserve"> Firmicutes</v>
      </c>
      <c r="L1717" t="str">
        <f>VLOOKUP(B1717,Лист4!B:M,8,1)</f>
        <v xml:space="preserve"> Bacilli</v>
      </c>
      <c r="M1717" t="str">
        <f>VLOOKUP(B1717,Лист4!B:M,9,1)</f>
        <v xml:space="preserve"> Lactobacillales</v>
      </c>
      <c r="N1717" t="str">
        <f>VLOOKUP(B1717,Лист4!B:M,10,1)</f>
        <v xml:space="preserve"> Streptococcaceae</v>
      </c>
      <c r="O1717" t="str">
        <f>VLOOKUP(B1717,Лист4!B:M,11,1)</f>
        <v>Streptococcus.</v>
      </c>
      <c r="P1717">
        <f>VLOOKUP(B1717,Лист4!B:M,12,1)</f>
        <v>0</v>
      </c>
      <c r="Q1717">
        <f>VLOOKUP(B1717,Лист4!B:N,13,1)</f>
        <v>0</v>
      </c>
    </row>
    <row r="1718" spans="1:17" x14ac:dyDescent="0.25">
      <c r="A1718" t="s">
        <v>2281</v>
      </c>
      <c r="B1718" t="s">
        <v>2282</v>
      </c>
      <c r="C1718">
        <v>507</v>
      </c>
      <c r="D1718" t="s">
        <v>14</v>
      </c>
      <c r="E1718">
        <v>38</v>
      </c>
      <c r="F1718">
        <v>312</v>
      </c>
      <c r="G1718">
        <v>7592</v>
      </c>
      <c r="H1718" t="s">
        <v>15</v>
      </c>
      <c r="I1718">
        <f t="shared" si="26"/>
        <v>275</v>
      </c>
      <c r="J1718" t="str">
        <f>VLOOKUP(B1718,Лист4!B:M,6,1)</f>
        <v>Bacteria</v>
      </c>
      <c r="K1718" t="str">
        <f>VLOOKUP(B1718,Лист4!B:M,7,1)</f>
        <v xml:space="preserve"> Firmicutes</v>
      </c>
      <c r="L1718" t="str">
        <f>VLOOKUP(B1718,Лист4!B:M,8,1)</f>
        <v xml:space="preserve"> Bacilli</v>
      </c>
      <c r="M1718" t="str">
        <f>VLOOKUP(B1718,Лист4!B:M,9,1)</f>
        <v xml:space="preserve"> Lactobacillales</v>
      </c>
      <c r="N1718" t="str">
        <f>VLOOKUP(B1718,Лист4!B:M,10,1)</f>
        <v xml:space="preserve"> Enterococcaceae</v>
      </c>
      <c r="O1718" t="str">
        <f>VLOOKUP(B1718,Лист4!B:M,11,1)</f>
        <v>Enterococcus.</v>
      </c>
      <c r="P1718">
        <f>VLOOKUP(B1718,Лист4!B:M,12,1)</f>
        <v>0</v>
      </c>
      <c r="Q1718">
        <f>VLOOKUP(B1718,Лист4!B:N,13,1)</f>
        <v>0</v>
      </c>
    </row>
    <row r="1719" spans="1:17" x14ac:dyDescent="0.25">
      <c r="A1719" t="s">
        <v>2281</v>
      </c>
      <c r="B1719" t="s">
        <v>2282</v>
      </c>
      <c r="C1719">
        <v>507</v>
      </c>
      <c r="D1719" t="s">
        <v>10</v>
      </c>
      <c r="E1719">
        <v>326</v>
      </c>
      <c r="F1719">
        <v>507</v>
      </c>
      <c r="G1719">
        <v>1239</v>
      </c>
      <c r="H1719" t="s">
        <v>11</v>
      </c>
      <c r="I1719">
        <f t="shared" si="26"/>
        <v>182</v>
      </c>
      <c r="J1719" t="str">
        <f>VLOOKUP(B1719,Лист4!B:M,6,1)</f>
        <v>Bacteria</v>
      </c>
      <c r="K1719" t="str">
        <f>VLOOKUP(B1719,Лист4!B:M,7,1)</f>
        <v xml:space="preserve"> Firmicutes</v>
      </c>
      <c r="L1719" t="str">
        <f>VLOOKUP(B1719,Лист4!B:M,8,1)</f>
        <v xml:space="preserve"> Bacilli</v>
      </c>
      <c r="M1719" t="str">
        <f>VLOOKUP(B1719,Лист4!B:M,9,1)</f>
        <v xml:space="preserve"> Lactobacillales</v>
      </c>
      <c r="N1719" t="str">
        <f>VLOOKUP(B1719,Лист4!B:M,10,1)</f>
        <v xml:space="preserve"> Enterococcaceae</v>
      </c>
      <c r="O1719" t="str">
        <f>VLOOKUP(B1719,Лист4!B:M,11,1)</f>
        <v>Enterococcus.</v>
      </c>
      <c r="P1719">
        <f>VLOOKUP(B1719,Лист4!B:M,12,1)</f>
        <v>0</v>
      </c>
      <c r="Q1719">
        <f>VLOOKUP(B1719,Лист4!B:N,13,1)</f>
        <v>0</v>
      </c>
    </row>
    <row r="1720" spans="1:17" x14ac:dyDescent="0.25">
      <c r="A1720" t="s">
        <v>2283</v>
      </c>
      <c r="B1720" t="s">
        <v>2284</v>
      </c>
      <c r="C1720">
        <v>507</v>
      </c>
      <c r="D1720" t="s">
        <v>14</v>
      </c>
      <c r="E1720">
        <v>35</v>
      </c>
      <c r="F1720">
        <v>312</v>
      </c>
      <c r="G1720">
        <v>7592</v>
      </c>
      <c r="H1720" t="s">
        <v>15</v>
      </c>
      <c r="I1720">
        <f t="shared" si="26"/>
        <v>278</v>
      </c>
      <c r="J1720" t="str">
        <f>VLOOKUP(B1720,Лист4!B:M,6,1)</f>
        <v>Bacteria</v>
      </c>
      <c r="K1720" t="str">
        <f>VLOOKUP(B1720,Лист4!B:M,7,1)</f>
        <v xml:space="preserve"> Firmicutes</v>
      </c>
      <c r="L1720" t="str">
        <f>VLOOKUP(B1720,Лист4!B:M,8,1)</f>
        <v xml:space="preserve"> Bacilli</v>
      </c>
      <c r="M1720" t="str">
        <f>VLOOKUP(B1720,Лист4!B:M,9,1)</f>
        <v xml:space="preserve"> Lactobacillales</v>
      </c>
      <c r="N1720" t="str">
        <f>VLOOKUP(B1720,Лист4!B:M,10,1)</f>
        <v xml:space="preserve"> Enterococcaceae</v>
      </c>
      <c r="O1720" t="str">
        <f>VLOOKUP(B1720,Лист4!B:M,11,1)</f>
        <v>Enterococcus.</v>
      </c>
      <c r="P1720">
        <f>VLOOKUP(B1720,Лист4!B:M,12,1)</f>
        <v>0</v>
      </c>
      <c r="Q1720">
        <f>VLOOKUP(B1720,Лист4!B:N,13,1)</f>
        <v>0</v>
      </c>
    </row>
    <row r="1721" spans="1:17" x14ac:dyDescent="0.25">
      <c r="A1721" t="s">
        <v>2283</v>
      </c>
      <c r="B1721" t="s">
        <v>2284</v>
      </c>
      <c r="C1721">
        <v>507</v>
      </c>
      <c r="D1721" t="s">
        <v>10</v>
      </c>
      <c r="E1721">
        <v>325</v>
      </c>
      <c r="F1721">
        <v>507</v>
      </c>
      <c r="G1721">
        <v>1239</v>
      </c>
      <c r="H1721" t="s">
        <v>11</v>
      </c>
      <c r="I1721">
        <f t="shared" si="26"/>
        <v>183</v>
      </c>
      <c r="J1721" t="str">
        <f>VLOOKUP(B1721,Лист4!B:M,6,1)</f>
        <v>Bacteria</v>
      </c>
      <c r="K1721" t="str">
        <f>VLOOKUP(B1721,Лист4!B:M,7,1)</f>
        <v xml:space="preserve"> Firmicutes</v>
      </c>
      <c r="L1721" t="str">
        <f>VLOOKUP(B1721,Лист4!B:M,8,1)</f>
        <v xml:space="preserve"> Bacilli</v>
      </c>
      <c r="M1721" t="str">
        <f>VLOOKUP(B1721,Лист4!B:M,9,1)</f>
        <v xml:space="preserve"> Lactobacillales</v>
      </c>
      <c r="N1721" t="str">
        <f>VLOOKUP(B1721,Лист4!B:M,10,1)</f>
        <v xml:space="preserve"> Enterococcaceae</v>
      </c>
      <c r="O1721" t="str">
        <f>VLOOKUP(B1721,Лист4!B:M,11,1)</f>
        <v>Enterococcus.</v>
      </c>
      <c r="P1721">
        <f>VLOOKUP(B1721,Лист4!B:M,12,1)</f>
        <v>0</v>
      </c>
      <c r="Q1721">
        <f>VLOOKUP(B1721,Лист4!B:N,13,1)</f>
        <v>0</v>
      </c>
    </row>
    <row r="1722" spans="1:17" x14ac:dyDescent="0.25">
      <c r="A1722" t="s">
        <v>2285</v>
      </c>
      <c r="B1722" t="s">
        <v>2286</v>
      </c>
      <c r="C1722">
        <v>501</v>
      </c>
      <c r="D1722" t="s">
        <v>14</v>
      </c>
      <c r="E1722">
        <v>31</v>
      </c>
      <c r="F1722">
        <v>307</v>
      </c>
      <c r="G1722">
        <v>7592</v>
      </c>
      <c r="H1722" t="s">
        <v>15</v>
      </c>
      <c r="I1722">
        <f t="shared" si="26"/>
        <v>277</v>
      </c>
      <c r="J1722" t="str">
        <f>VLOOKUP(B1722,Лист4!B:M,6,1)</f>
        <v>Bacteria</v>
      </c>
      <c r="K1722" t="str">
        <f>VLOOKUP(B1722,Лист4!B:M,7,1)</f>
        <v xml:space="preserve"> Firmicutes</v>
      </c>
      <c r="L1722" t="str">
        <f>VLOOKUP(B1722,Лист4!B:M,8,1)</f>
        <v xml:space="preserve"> Bacilli</v>
      </c>
      <c r="M1722" t="str">
        <f>VLOOKUP(B1722,Лист4!B:M,9,1)</f>
        <v xml:space="preserve"> Lactobacillales</v>
      </c>
      <c r="N1722" t="str">
        <f>VLOOKUP(B1722,Лист4!B:M,10,1)</f>
        <v xml:space="preserve"> Streptococcaceae</v>
      </c>
      <c r="O1722" t="str">
        <f>VLOOKUP(B1722,Лист4!B:M,11,1)</f>
        <v>Streptococcus.</v>
      </c>
      <c r="P1722">
        <f>VLOOKUP(B1722,Лист4!B:M,12,1)</f>
        <v>0</v>
      </c>
      <c r="Q1722">
        <f>VLOOKUP(B1722,Лист4!B:N,13,1)</f>
        <v>0</v>
      </c>
    </row>
    <row r="1723" spans="1:17" x14ac:dyDescent="0.25">
      <c r="A1723" t="s">
        <v>2285</v>
      </c>
      <c r="B1723" t="s">
        <v>2286</v>
      </c>
      <c r="C1723">
        <v>501</v>
      </c>
      <c r="D1723" t="s">
        <v>10</v>
      </c>
      <c r="E1723">
        <v>320</v>
      </c>
      <c r="F1723">
        <v>501</v>
      </c>
      <c r="G1723">
        <v>1239</v>
      </c>
      <c r="H1723" t="s">
        <v>11</v>
      </c>
      <c r="I1723">
        <f t="shared" si="26"/>
        <v>182</v>
      </c>
      <c r="J1723" t="str">
        <f>VLOOKUP(B1723,Лист4!B:M,6,1)</f>
        <v>Bacteria</v>
      </c>
      <c r="K1723" t="str">
        <f>VLOOKUP(B1723,Лист4!B:M,7,1)</f>
        <v xml:space="preserve"> Firmicutes</v>
      </c>
      <c r="L1723" t="str">
        <f>VLOOKUP(B1723,Лист4!B:M,8,1)</f>
        <v xml:space="preserve"> Bacilli</v>
      </c>
      <c r="M1723" t="str">
        <f>VLOOKUP(B1723,Лист4!B:M,9,1)</f>
        <v xml:space="preserve"> Lactobacillales</v>
      </c>
      <c r="N1723" t="str">
        <f>VLOOKUP(B1723,Лист4!B:M,10,1)</f>
        <v xml:space="preserve"> Streptococcaceae</v>
      </c>
      <c r="O1723" t="str">
        <f>VLOOKUP(B1723,Лист4!B:M,11,1)</f>
        <v>Streptococcus.</v>
      </c>
      <c r="P1723">
        <f>VLOOKUP(B1723,Лист4!B:M,12,1)</f>
        <v>0</v>
      </c>
      <c r="Q1723">
        <f>VLOOKUP(B1723,Лист4!B:N,13,1)</f>
        <v>0</v>
      </c>
    </row>
    <row r="1724" spans="1:17" x14ac:dyDescent="0.25">
      <c r="A1724" t="s">
        <v>2287</v>
      </c>
      <c r="B1724" t="s">
        <v>2288</v>
      </c>
      <c r="C1724">
        <v>215</v>
      </c>
      <c r="D1724" t="s">
        <v>10</v>
      </c>
      <c r="E1724">
        <v>34</v>
      </c>
      <c r="F1724">
        <v>215</v>
      </c>
      <c r="G1724">
        <v>1239</v>
      </c>
      <c r="H1724" t="s">
        <v>11</v>
      </c>
      <c r="I1724">
        <f t="shared" si="26"/>
        <v>182</v>
      </c>
      <c r="J1724" t="str">
        <f>VLOOKUP(B1724,Лист4!B:M,6,1)</f>
        <v>Bacteria</v>
      </c>
      <c r="K1724" t="str">
        <f>VLOOKUP(B1724,Лист4!B:M,7,1)</f>
        <v xml:space="preserve"> Proteobacteria</v>
      </c>
      <c r="L1724" t="str">
        <f>VLOOKUP(B1724,Лист4!B:M,8,1)</f>
        <v xml:space="preserve"> Gammaproteobacteria</v>
      </c>
      <c r="M1724" t="str">
        <f>VLOOKUP(B1724,Лист4!B:M,9,1)</f>
        <v xml:space="preserve"> Enterobacteriales</v>
      </c>
      <c r="N1724" t="str">
        <f>VLOOKUP(B1724,Лист4!B:M,10,1)</f>
        <v>Enterobacteriaceae</v>
      </c>
      <c r="O1724" t="str">
        <f>VLOOKUP(B1724,Лист4!B:M,11,1)</f>
        <v xml:space="preserve"> Salmonella.</v>
      </c>
      <c r="P1724">
        <f>VLOOKUP(B1724,Лист4!B:M,12,1)</f>
        <v>0</v>
      </c>
      <c r="Q1724">
        <f>VLOOKUP(B1724,Лист4!B:N,13,1)</f>
        <v>0</v>
      </c>
    </row>
    <row r="1725" spans="1:17" x14ac:dyDescent="0.25">
      <c r="A1725" t="s">
        <v>2289</v>
      </c>
      <c r="B1725" t="s">
        <v>2290</v>
      </c>
      <c r="C1725">
        <v>110</v>
      </c>
      <c r="D1725" t="s">
        <v>10</v>
      </c>
      <c r="E1725">
        <v>1</v>
      </c>
      <c r="F1725">
        <v>110</v>
      </c>
      <c r="G1725">
        <v>1239</v>
      </c>
      <c r="H1725" t="s">
        <v>11</v>
      </c>
      <c r="I1725">
        <f t="shared" si="26"/>
        <v>110</v>
      </c>
      <c r="J1725" t="str">
        <f>VLOOKUP(B1725,Лист4!B:M,6,1)</f>
        <v>Bacteria</v>
      </c>
      <c r="K1725" t="str">
        <f>VLOOKUP(B1725,Лист4!B:M,7,1)</f>
        <v xml:space="preserve"> Proteobacteria</v>
      </c>
      <c r="L1725" t="str">
        <f>VLOOKUP(B1725,Лист4!B:M,8,1)</f>
        <v xml:space="preserve"> Gammaproteobacteria</v>
      </c>
      <c r="M1725" t="str">
        <f>VLOOKUP(B1725,Лист4!B:M,9,1)</f>
        <v xml:space="preserve"> Enterobacteriales</v>
      </c>
      <c r="N1725" t="str">
        <f>VLOOKUP(B1725,Лист4!B:M,10,1)</f>
        <v>Enterobacteriaceae</v>
      </c>
      <c r="O1725" t="str">
        <f>VLOOKUP(B1725,Лист4!B:M,11,1)</f>
        <v xml:space="preserve"> Escherichia.</v>
      </c>
      <c r="P1725">
        <f>VLOOKUP(B1725,Лист4!B:M,12,1)</f>
        <v>0</v>
      </c>
      <c r="Q1725">
        <f>VLOOKUP(B1725,Лист4!B:N,13,1)</f>
        <v>0</v>
      </c>
    </row>
    <row r="1726" spans="1:17" x14ac:dyDescent="0.25">
      <c r="A1726" t="s">
        <v>2291</v>
      </c>
      <c r="B1726" t="s">
        <v>2292</v>
      </c>
      <c r="C1726">
        <v>216</v>
      </c>
      <c r="D1726" t="s">
        <v>10</v>
      </c>
      <c r="E1726">
        <v>35</v>
      </c>
      <c r="F1726">
        <v>216</v>
      </c>
      <c r="G1726">
        <v>1239</v>
      </c>
      <c r="H1726" t="s">
        <v>11</v>
      </c>
      <c r="I1726">
        <f t="shared" si="26"/>
        <v>182</v>
      </c>
      <c r="J1726" t="str">
        <f>VLOOKUP(B1726,Лист4!B:M,6,1)</f>
        <v>Bacteria</v>
      </c>
      <c r="K1726" t="str">
        <f>VLOOKUP(B1726,Лист4!B:M,7,1)</f>
        <v xml:space="preserve"> Proteobacteria</v>
      </c>
      <c r="L1726" t="str">
        <f>VLOOKUP(B1726,Лист4!B:M,8,1)</f>
        <v xml:space="preserve"> Gammaproteobacteria</v>
      </c>
      <c r="M1726" t="str">
        <f>VLOOKUP(B1726,Лист4!B:M,9,1)</f>
        <v xml:space="preserve"> Enterobacteriales</v>
      </c>
      <c r="N1726" t="str">
        <f>VLOOKUP(B1726,Лист4!B:M,10,1)</f>
        <v>Enterobacteriaceae</v>
      </c>
      <c r="O1726" t="str">
        <f>VLOOKUP(B1726,Лист4!B:M,11,1)</f>
        <v xml:space="preserve"> Escherichia.</v>
      </c>
      <c r="P1726">
        <f>VLOOKUP(B1726,Лист4!B:M,12,1)</f>
        <v>0</v>
      </c>
      <c r="Q1726">
        <f>VLOOKUP(B1726,Лист4!B:N,13,1)</f>
        <v>0</v>
      </c>
    </row>
    <row r="1727" spans="1:17" x14ac:dyDescent="0.25">
      <c r="A1727" t="s">
        <v>2293</v>
      </c>
      <c r="B1727" t="s">
        <v>2294</v>
      </c>
      <c r="C1727">
        <v>215</v>
      </c>
      <c r="D1727" t="s">
        <v>10</v>
      </c>
      <c r="E1727">
        <v>34</v>
      </c>
      <c r="F1727">
        <v>215</v>
      </c>
      <c r="G1727">
        <v>1239</v>
      </c>
      <c r="H1727" t="s">
        <v>11</v>
      </c>
      <c r="I1727">
        <f t="shared" si="26"/>
        <v>182</v>
      </c>
      <c r="J1727" t="str">
        <f>VLOOKUP(B1727,Лист4!B:M,6,1)</f>
        <v>Bacteria</v>
      </c>
      <c r="K1727" t="str">
        <f>VLOOKUP(B1727,Лист4!B:M,7,1)</f>
        <v xml:space="preserve"> Proteobacteria</v>
      </c>
      <c r="L1727" t="str">
        <f>VLOOKUP(B1727,Лист4!B:M,8,1)</f>
        <v xml:space="preserve"> Gammaproteobacteria</v>
      </c>
      <c r="M1727" t="str">
        <f>VLOOKUP(B1727,Лист4!B:M,9,1)</f>
        <v xml:space="preserve"> Enterobacteriales</v>
      </c>
      <c r="N1727" t="str">
        <f>VLOOKUP(B1727,Лист4!B:M,10,1)</f>
        <v>Enterobacteriaceae</v>
      </c>
      <c r="O1727" t="str">
        <f>VLOOKUP(B1727,Лист4!B:M,11,1)</f>
        <v xml:space="preserve"> Salmonella.</v>
      </c>
      <c r="P1727">
        <f>VLOOKUP(B1727,Лист4!B:M,12,1)</f>
        <v>0</v>
      </c>
      <c r="Q1727">
        <f>VLOOKUP(B1727,Лист4!B:N,13,1)</f>
        <v>0</v>
      </c>
    </row>
    <row r="1728" spans="1:17" x14ac:dyDescent="0.25">
      <c r="A1728" t="s">
        <v>2295</v>
      </c>
      <c r="B1728" t="s">
        <v>2296</v>
      </c>
      <c r="C1728">
        <v>517</v>
      </c>
      <c r="D1728" t="s">
        <v>14</v>
      </c>
      <c r="E1728">
        <v>37</v>
      </c>
      <c r="F1728">
        <v>322</v>
      </c>
      <c r="G1728">
        <v>7592</v>
      </c>
      <c r="H1728" t="s">
        <v>15</v>
      </c>
      <c r="I1728">
        <f t="shared" si="26"/>
        <v>286</v>
      </c>
      <c r="J1728" t="str">
        <f>VLOOKUP(B1728,Лист4!B:M,6,1)</f>
        <v>Bacteria</v>
      </c>
      <c r="K1728" t="str">
        <f>VLOOKUP(B1728,Лист4!B:M,7,1)</f>
        <v xml:space="preserve"> Firmicutes</v>
      </c>
      <c r="L1728" t="str">
        <f>VLOOKUP(B1728,Лист4!B:M,8,1)</f>
        <v xml:space="preserve"> Bacilli</v>
      </c>
      <c r="M1728" t="str">
        <f>VLOOKUP(B1728,Лист4!B:M,9,1)</f>
        <v xml:space="preserve"> Bacillales</v>
      </c>
      <c r="N1728" t="str">
        <f>VLOOKUP(B1728,Лист4!B:M,10,1)</f>
        <v xml:space="preserve"> Staphylococcus.</v>
      </c>
      <c r="O1728">
        <f>VLOOKUP(B1728,Лист4!B:M,11,1)</f>
        <v>0</v>
      </c>
      <c r="P1728">
        <f>VLOOKUP(B1728,Лист4!B:M,12,1)</f>
        <v>0</v>
      </c>
      <c r="Q1728">
        <f>VLOOKUP(B1728,Лист4!B:N,13,1)</f>
        <v>0</v>
      </c>
    </row>
    <row r="1729" spans="1:17" x14ac:dyDescent="0.25">
      <c r="A1729" t="s">
        <v>2295</v>
      </c>
      <c r="B1729" t="s">
        <v>2296</v>
      </c>
      <c r="C1729">
        <v>517</v>
      </c>
      <c r="D1729" t="s">
        <v>10</v>
      </c>
      <c r="E1729">
        <v>336</v>
      </c>
      <c r="F1729">
        <v>517</v>
      </c>
      <c r="G1729">
        <v>1239</v>
      </c>
      <c r="H1729" t="s">
        <v>11</v>
      </c>
      <c r="I1729">
        <f t="shared" si="26"/>
        <v>182</v>
      </c>
      <c r="J1729" t="str">
        <f>VLOOKUP(B1729,Лист4!B:M,6,1)</f>
        <v>Bacteria</v>
      </c>
      <c r="K1729" t="str">
        <f>VLOOKUP(B1729,Лист4!B:M,7,1)</f>
        <v xml:space="preserve"> Firmicutes</v>
      </c>
      <c r="L1729" t="str">
        <f>VLOOKUP(B1729,Лист4!B:M,8,1)</f>
        <v xml:space="preserve"> Bacilli</v>
      </c>
      <c r="M1729" t="str">
        <f>VLOOKUP(B1729,Лист4!B:M,9,1)</f>
        <v xml:space="preserve"> Bacillales</v>
      </c>
      <c r="N1729" t="str">
        <f>VLOOKUP(B1729,Лист4!B:M,10,1)</f>
        <v xml:space="preserve"> Staphylococcus.</v>
      </c>
      <c r="O1729">
        <f>VLOOKUP(B1729,Лист4!B:M,11,1)</f>
        <v>0</v>
      </c>
      <c r="P1729">
        <f>VLOOKUP(B1729,Лист4!B:M,12,1)</f>
        <v>0</v>
      </c>
      <c r="Q1729">
        <f>VLOOKUP(B1729,Лист4!B:N,13,1)</f>
        <v>0</v>
      </c>
    </row>
    <row r="1730" spans="1:17" x14ac:dyDescent="0.25">
      <c r="A1730" t="s">
        <v>2297</v>
      </c>
      <c r="B1730" t="s">
        <v>2298</v>
      </c>
      <c r="C1730">
        <v>253</v>
      </c>
      <c r="D1730" t="s">
        <v>10</v>
      </c>
      <c r="E1730">
        <v>73</v>
      </c>
      <c r="F1730">
        <v>253</v>
      </c>
      <c r="G1730">
        <v>1239</v>
      </c>
      <c r="H1730" t="s">
        <v>11</v>
      </c>
      <c r="I1730">
        <f t="shared" si="26"/>
        <v>181</v>
      </c>
      <c r="J1730" t="str">
        <f>VLOOKUP(B1730,Лист4!B:M,6,1)</f>
        <v>Bacteria</v>
      </c>
      <c r="K1730" t="str">
        <f>VLOOKUP(B1730,Лист4!B:M,7,1)</f>
        <v xml:space="preserve"> Firmicutes</v>
      </c>
      <c r="L1730" t="str">
        <f>VLOOKUP(B1730,Лист4!B:M,8,1)</f>
        <v xml:space="preserve"> Bacilli</v>
      </c>
      <c r="M1730" t="str">
        <f>VLOOKUP(B1730,Лист4!B:M,9,1)</f>
        <v xml:space="preserve"> Bacillales</v>
      </c>
      <c r="N1730" t="str">
        <f>VLOOKUP(B1730,Лист4!B:M,10,1)</f>
        <v xml:space="preserve"> Bacillaceae</v>
      </c>
      <c r="O1730" t="str">
        <f>VLOOKUP(B1730,Лист4!B:M,11,1)</f>
        <v xml:space="preserve"> Bacillus</v>
      </c>
      <c r="P1730" t="str">
        <f>VLOOKUP(B1730,Лист4!B:M,12,1)</f>
        <v>Bacillus cereus group.</v>
      </c>
      <c r="Q1730">
        <f>VLOOKUP(B1730,Лист4!B:N,13,1)</f>
        <v>0</v>
      </c>
    </row>
    <row r="1731" spans="1:17" x14ac:dyDescent="0.25">
      <c r="A1731" t="s">
        <v>2299</v>
      </c>
      <c r="B1731" t="s">
        <v>2300</v>
      </c>
      <c r="C1731">
        <v>214</v>
      </c>
      <c r="D1731" t="s">
        <v>10</v>
      </c>
      <c r="E1731">
        <v>32</v>
      </c>
      <c r="F1731">
        <v>214</v>
      </c>
      <c r="G1731">
        <v>1239</v>
      </c>
      <c r="H1731" t="s">
        <v>11</v>
      </c>
      <c r="I1731">
        <f t="shared" ref="I1731:I1794" si="27">F1731-E1731+1</f>
        <v>183</v>
      </c>
      <c r="J1731" t="str">
        <f>VLOOKUP(B1731,Лист4!B:M,6,1)</f>
        <v>Bacteria</v>
      </c>
      <c r="K1731" t="str">
        <f>VLOOKUP(B1731,Лист4!B:M,7,1)</f>
        <v xml:space="preserve"> Proteobacteria</v>
      </c>
      <c r="L1731" t="str">
        <f>VLOOKUP(B1731,Лист4!B:M,8,1)</f>
        <v xml:space="preserve"> Gammaproteobacteria</v>
      </c>
      <c r="M1731" t="str">
        <f>VLOOKUP(B1731,Лист4!B:M,9,1)</f>
        <v xml:space="preserve"> Enterobacteriales</v>
      </c>
      <c r="N1731" t="str">
        <f>VLOOKUP(B1731,Лист4!B:M,10,1)</f>
        <v>Enterobacteriaceae</v>
      </c>
      <c r="O1731" t="str">
        <f>VLOOKUP(B1731,Лист4!B:M,11,1)</f>
        <v xml:space="preserve"> Providencia.</v>
      </c>
      <c r="P1731">
        <f>VLOOKUP(B1731,Лист4!B:M,12,1)</f>
        <v>0</v>
      </c>
      <c r="Q1731">
        <f>VLOOKUP(B1731,Лист4!B:N,13,1)</f>
        <v>0</v>
      </c>
    </row>
    <row r="1732" spans="1:17" x14ac:dyDescent="0.25">
      <c r="A1732" t="s">
        <v>2301</v>
      </c>
      <c r="B1732" t="s">
        <v>2302</v>
      </c>
      <c r="C1732">
        <v>250</v>
      </c>
      <c r="D1732" t="s">
        <v>613</v>
      </c>
      <c r="E1732">
        <v>1</v>
      </c>
      <c r="F1732">
        <v>38</v>
      </c>
      <c r="G1732">
        <v>9</v>
      </c>
      <c r="H1732" t="s">
        <v>613</v>
      </c>
      <c r="I1732">
        <f t="shared" si="27"/>
        <v>38</v>
      </c>
      <c r="J1732" t="str">
        <f>VLOOKUP(B1732,Лист4!B:M,6,1)</f>
        <v>Bacteria</v>
      </c>
      <c r="K1732" t="str">
        <f>VLOOKUP(B1732,Лист4!B:M,7,1)</f>
        <v xml:space="preserve"> Firmicutes</v>
      </c>
      <c r="L1732" t="str">
        <f>VLOOKUP(B1732,Лист4!B:M,8,1)</f>
        <v xml:space="preserve"> Bacilli</v>
      </c>
      <c r="M1732" t="str">
        <f>VLOOKUP(B1732,Лист4!B:M,9,1)</f>
        <v xml:space="preserve"> Bacillales</v>
      </c>
      <c r="N1732" t="str">
        <f>VLOOKUP(B1732,Лист4!B:M,10,1)</f>
        <v xml:space="preserve"> Bacillaceae</v>
      </c>
      <c r="O1732" t="str">
        <f>VLOOKUP(B1732,Лист4!B:M,11,1)</f>
        <v xml:space="preserve"> Bacillus.</v>
      </c>
      <c r="P1732">
        <f>VLOOKUP(B1732,Лист4!B:M,12,1)</f>
        <v>0</v>
      </c>
      <c r="Q1732">
        <f>VLOOKUP(B1732,Лист4!B:N,13,1)</f>
        <v>0</v>
      </c>
    </row>
    <row r="1733" spans="1:17" x14ac:dyDescent="0.25">
      <c r="A1733" t="s">
        <v>2301</v>
      </c>
      <c r="B1733" t="s">
        <v>2302</v>
      </c>
      <c r="C1733">
        <v>250</v>
      </c>
      <c r="D1733" t="s">
        <v>10</v>
      </c>
      <c r="E1733">
        <v>70</v>
      </c>
      <c r="F1733">
        <v>250</v>
      </c>
      <c r="G1733">
        <v>1239</v>
      </c>
      <c r="H1733" t="s">
        <v>11</v>
      </c>
      <c r="I1733">
        <f t="shared" si="27"/>
        <v>181</v>
      </c>
      <c r="J1733" t="str">
        <f>VLOOKUP(B1733,Лист4!B:M,6,1)</f>
        <v>Bacteria</v>
      </c>
      <c r="K1733" t="str">
        <f>VLOOKUP(B1733,Лист4!B:M,7,1)</f>
        <v xml:space="preserve"> Firmicutes</v>
      </c>
      <c r="L1733" t="str">
        <f>VLOOKUP(B1733,Лист4!B:M,8,1)</f>
        <v xml:space="preserve"> Bacilli</v>
      </c>
      <c r="M1733" t="str">
        <f>VLOOKUP(B1733,Лист4!B:M,9,1)</f>
        <v xml:space="preserve"> Bacillales</v>
      </c>
      <c r="N1733" t="str">
        <f>VLOOKUP(B1733,Лист4!B:M,10,1)</f>
        <v xml:space="preserve"> Bacillaceae</v>
      </c>
      <c r="O1733" t="str">
        <f>VLOOKUP(B1733,Лист4!B:M,11,1)</f>
        <v xml:space="preserve"> Bacillus.</v>
      </c>
      <c r="P1733">
        <f>VLOOKUP(B1733,Лист4!B:M,12,1)</f>
        <v>0</v>
      </c>
      <c r="Q1733">
        <f>VLOOKUP(B1733,Лист4!B:N,13,1)</f>
        <v>0</v>
      </c>
    </row>
    <row r="1734" spans="1:17" x14ac:dyDescent="0.25">
      <c r="A1734" t="s">
        <v>2303</v>
      </c>
      <c r="B1734" t="s">
        <v>2304</v>
      </c>
      <c r="C1734">
        <v>516</v>
      </c>
      <c r="D1734" t="s">
        <v>14</v>
      </c>
      <c r="E1734">
        <v>35</v>
      </c>
      <c r="F1734">
        <v>321</v>
      </c>
      <c r="G1734">
        <v>7592</v>
      </c>
      <c r="H1734" t="s">
        <v>15</v>
      </c>
      <c r="I1734">
        <f t="shared" si="27"/>
        <v>287</v>
      </c>
      <c r="J1734" t="str">
        <f>VLOOKUP(B1734,Лист4!B:M,6,1)</f>
        <v>Bacteria</v>
      </c>
      <c r="K1734" t="str">
        <f>VLOOKUP(B1734,Лист4!B:M,7,1)</f>
        <v xml:space="preserve"> Firmicutes</v>
      </c>
      <c r="L1734" t="str">
        <f>VLOOKUP(B1734,Лист4!B:M,8,1)</f>
        <v xml:space="preserve"> Bacilli</v>
      </c>
      <c r="M1734" t="str">
        <f>VLOOKUP(B1734,Лист4!B:M,9,1)</f>
        <v xml:space="preserve"> Bacillales</v>
      </c>
      <c r="N1734" t="str">
        <f>VLOOKUP(B1734,Лист4!B:M,10,1)</f>
        <v xml:space="preserve"> Staphylococcus.</v>
      </c>
      <c r="O1734">
        <f>VLOOKUP(B1734,Лист4!B:M,11,1)</f>
        <v>0</v>
      </c>
      <c r="P1734">
        <f>VLOOKUP(B1734,Лист4!B:M,12,1)</f>
        <v>0</v>
      </c>
      <c r="Q1734">
        <f>VLOOKUP(B1734,Лист4!B:N,13,1)</f>
        <v>0</v>
      </c>
    </row>
    <row r="1735" spans="1:17" x14ac:dyDescent="0.25">
      <c r="A1735" t="s">
        <v>2303</v>
      </c>
      <c r="B1735" t="s">
        <v>2304</v>
      </c>
      <c r="C1735">
        <v>516</v>
      </c>
      <c r="D1735" t="s">
        <v>10</v>
      </c>
      <c r="E1735">
        <v>335</v>
      </c>
      <c r="F1735">
        <v>516</v>
      </c>
      <c r="G1735">
        <v>1239</v>
      </c>
      <c r="H1735" t="s">
        <v>11</v>
      </c>
      <c r="I1735">
        <f t="shared" si="27"/>
        <v>182</v>
      </c>
      <c r="J1735" t="str">
        <f>VLOOKUP(B1735,Лист4!B:M,6,1)</f>
        <v>Bacteria</v>
      </c>
      <c r="K1735" t="str">
        <f>VLOOKUP(B1735,Лист4!B:M,7,1)</f>
        <v xml:space="preserve"> Firmicutes</v>
      </c>
      <c r="L1735" t="str">
        <f>VLOOKUP(B1735,Лист4!B:M,8,1)</f>
        <v xml:space="preserve"> Bacilli</v>
      </c>
      <c r="M1735" t="str">
        <f>VLOOKUP(B1735,Лист4!B:M,9,1)</f>
        <v xml:space="preserve"> Bacillales</v>
      </c>
      <c r="N1735" t="str">
        <f>VLOOKUP(B1735,Лист4!B:M,10,1)</f>
        <v xml:space="preserve"> Staphylococcus.</v>
      </c>
      <c r="O1735">
        <f>VLOOKUP(B1735,Лист4!B:M,11,1)</f>
        <v>0</v>
      </c>
      <c r="P1735">
        <f>VLOOKUP(B1735,Лист4!B:M,12,1)</f>
        <v>0</v>
      </c>
      <c r="Q1735">
        <f>VLOOKUP(B1735,Лист4!B:N,13,1)</f>
        <v>0</v>
      </c>
    </row>
    <row r="1736" spans="1:17" x14ac:dyDescent="0.25">
      <c r="A1736" t="s">
        <v>2305</v>
      </c>
      <c r="B1736" t="s">
        <v>2306</v>
      </c>
      <c r="C1736">
        <v>529</v>
      </c>
      <c r="D1736" t="s">
        <v>14</v>
      </c>
      <c r="E1736">
        <v>43</v>
      </c>
      <c r="F1736">
        <v>322</v>
      </c>
      <c r="G1736">
        <v>7592</v>
      </c>
      <c r="H1736" t="s">
        <v>15</v>
      </c>
      <c r="I1736">
        <f t="shared" si="27"/>
        <v>280</v>
      </c>
      <c r="J1736" t="str">
        <f>VLOOKUP(B1736,Лист4!B:M,6,1)</f>
        <v>Bacteria</v>
      </c>
      <c r="K1736" t="str">
        <f>VLOOKUP(B1736,Лист4!B:M,7,1)</f>
        <v xml:space="preserve"> Firmicutes</v>
      </c>
      <c r="L1736" t="str">
        <f>VLOOKUP(B1736,Лист4!B:M,8,1)</f>
        <v xml:space="preserve"> Bacilli</v>
      </c>
      <c r="M1736" t="str">
        <f>VLOOKUP(B1736,Лист4!B:M,9,1)</f>
        <v xml:space="preserve"> Bacillales</v>
      </c>
      <c r="N1736" t="str">
        <f>VLOOKUP(B1736,Лист4!B:M,10,1)</f>
        <v xml:space="preserve"> Bacillaceae</v>
      </c>
      <c r="O1736" t="str">
        <f>VLOOKUP(B1736,Лист4!B:M,11,1)</f>
        <v xml:space="preserve"> Halobacillus.</v>
      </c>
      <c r="P1736">
        <f>VLOOKUP(B1736,Лист4!B:M,12,1)</f>
        <v>0</v>
      </c>
      <c r="Q1736">
        <f>VLOOKUP(B1736,Лист4!B:N,13,1)</f>
        <v>0</v>
      </c>
    </row>
    <row r="1737" spans="1:17" x14ac:dyDescent="0.25">
      <c r="A1737" t="s">
        <v>2305</v>
      </c>
      <c r="B1737" t="s">
        <v>2306</v>
      </c>
      <c r="C1737">
        <v>529</v>
      </c>
      <c r="D1737" t="s">
        <v>10</v>
      </c>
      <c r="E1737">
        <v>349</v>
      </c>
      <c r="F1737">
        <v>529</v>
      </c>
      <c r="G1737">
        <v>1239</v>
      </c>
      <c r="H1737" t="s">
        <v>11</v>
      </c>
      <c r="I1737">
        <f t="shared" si="27"/>
        <v>181</v>
      </c>
      <c r="J1737" t="str">
        <f>VLOOKUP(B1737,Лист4!B:M,6,1)</f>
        <v>Bacteria</v>
      </c>
      <c r="K1737" t="str">
        <f>VLOOKUP(B1737,Лист4!B:M,7,1)</f>
        <v xml:space="preserve"> Firmicutes</v>
      </c>
      <c r="L1737" t="str">
        <f>VLOOKUP(B1737,Лист4!B:M,8,1)</f>
        <v xml:space="preserve"> Bacilli</v>
      </c>
      <c r="M1737" t="str">
        <f>VLOOKUP(B1737,Лист4!B:M,9,1)</f>
        <v xml:space="preserve"> Bacillales</v>
      </c>
      <c r="N1737" t="str">
        <f>VLOOKUP(B1737,Лист4!B:M,10,1)</f>
        <v xml:space="preserve"> Bacillaceae</v>
      </c>
      <c r="O1737" t="str">
        <f>VLOOKUP(B1737,Лист4!B:M,11,1)</f>
        <v xml:space="preserve"> Halobacillus.</v>
      </c>
      <c r="P1737">
        <f>VLOOKUP(B1737,Лист4!B:M,12,1)</f>
        <v>0</v>
      </c>
      <c r="Q1737">
        <f>VLOOKUP(B1737,Лист4!B:N,13,1)</f>
        <v>0</v>
      </c>
    </row>
    <row r="1738" spans="1:17" x14ac:dyDescent="0.25">
      <c r="A1738" t="s">
        <v>2307</v>
      </c>
      <c r="B1738" t="s">
        <v>2308</v>
      </c>
      <c r="C1738">
        <v>216</v>
      </c>
      <c r="D1738" t="s">
        <v>10</v>
      </c>
      <c r="E1738">
        <v>35</v>
      </c>
      <c r="F1738">
        <v>216</v>
      </c>
      <c r="G1738">
        <v>1239</v>
      </c>
      <c r="H1738" t="s">
        <v>11</v>
      </c>
      <c r="I1738">
        <f t="shared" si="27"/>
        <v>182</v>
      </c>
      <c r="J1738" t="str">
        <f>VLOOKUP(B1738,Лист4!B:M,6,1)</f>
        <v>Bacteria</v>
      </c>
      <c r="K1738" t="str">
        <f>VLOOKUP(B1738,Лист4!B:M,7,1)</f>
        <v xml:space="preserve"> Proteobacteria</v>
      </c>
      <c r="L1738" t="str">
        <f>VLOOKUP(B1738,Лист4!B:M,8,1)</f>
        <v xml:space="preserve"> Gammaproteobacteria</v>
      </c>
      <c r="M1738" t="str">
        <f>VLOOKUP(B1738,Лист4!B:M,9,1)</f>
        <v xml:space="preserve"> Enterobacteriales</v>
      </c>
      <c r="N1738" t="str">
        <f>VLOOKUP(B1738,Лист4!B:M,10,1)</f>
        <v>Enterobacteriaceae</v>
      </c>
      <c r="O1738" t="str">
        <f>VLOOKUP(B1738,Лист4!B:M,11,1)</f>
        <v xml:space="preserve"> Salmonella.</v>
      </c>
      <c r="P1738">
        <f>VLOOKUP(B1738,Лист4!B:M,12,1)</f>
        <v>0</v>
      </c>
      <c r="Q1738">
        <f>VLOOKUP(B1738,Лист4!B:N,13,1)</f>
        <v>0</v>
      </c>
    </row>
    <row r="1739" spans="1:17" x14ac:dyDescent="0.25">
      <c r="A1739" t="s">
        <v>2309</v>
      </c>
      <c r="B1739" t="s">
        <v>2310</v>
      </c>
      <c r="C1739">
        <v>216</v>
      </c>
      <c r="D1739" t="s">
        <v>10</v>
      </c>
      <c r="E1739">
        <v>35</v>
      </c>
      <c r="F1739">
        <v>216</v>
      </c>
      <c r="G1739">
        <v>1239</v>
      </c>
      <c r="H1739" t="s">
        <v>11</v>
      </c>
      <c r="I1739">
        <f t="shared" si="27"/>
        <v>182</v>
      </c>
      <c r="J1739" t="str">
        <f>VLOOKUP(B1739,Лист4!B:M,6,1)</f>
        <v>Bacteria</v>
      </c>
      <c r="K1739" t="str">
        <f>VLOOKUP(B1739,Лист4!B:M,7,1)</f>
        <v xml:space="preserve"> Proteobacteria</v>
      </c>
      <c r="L1739" t="str">
        <f>VLOOKUP(B1739,Лист4!B:M,8,1)</f>
        <v xml:space="preserve"> Gammaproteobacteria</v>
      </c>
      <c r="M1739" t="str">
        <f>VLOOKUP(B1739,Лист4!B:M,9,1)</f>
        <v xml:space="preserve"> Enterobacteriales</v>
      </c>
      <c r="N1739" t="str">
        <f>VLOOKUP(B1739,Лист4!B:M,10,1)</f>
        <v>Enterobacteriaceae</v>
      </c>
      <c r="O1739" t="str">
        <f>VLOOKUP(B1739,Лист4!B:M,11,1)</f>
        <v xml:space="preserve"> Salmonella.</v>
      </c>
      <c r="P1739">
        <f>VLOOKUP(B1739,Лист4!B:M,12,1)</f>
        <v>0</v>
      </c>
      <c r="Q1739">
        <f>VLOOKUP(B1739,Лист4!B:N,13,1)</f>
        <v>0</v>
      </c>
    </row>
    <row r="1740" spans="1:17" x14ac:dyDescent="0.25">
      <c r="A1740" t="s">
        <v>2311</v>
      </c>
      <c r="B1740" t="s">
        <v>2312</v>
      </c>
      <c r="C1740">
        <v>216</v>
      </c>
      <c r="D1740" t="s">
        <v>10</v>
      </c>
      <c r="E1740">
        <v>35</v>
      </c>
      <c r="F1740">
        <v>216</v>
      </c>
      <c r="G1740">
        <v>1239</v>
      </c>
      <c r="H1740" t="s">
        <v>11</v>
      </c>
      <c r="I1740">
        <f t="shared" si="27"/>
        <v>182</v>
      </c>
      <c r="J1740" t="str">
        <f>VLOOKUP(B1740,Лист4!B:M,6,1)</f>
        <v>Bacteria</v>
      </c>
      <c r="K1740" t="str">
        <f>VLOOKUP(B1740,Лист4!B:M,7,1)</f>
        <v xml:space="preserve"> Proteobacteria</v>
      </c>
      <c r="L1740" t="str">
        <f>VLOOKUP(B1740,Лист4!B:M,8,1)</f>
        <v xml:space="preserve"> Gammaproteobacteria</v>
      </c>
      <c r="M1740" t="str">
        <f>VLOOKUP(B1740,Лист4!B:M,9,1)</f>
        <v xml:space="preserve"> Enterobacteriales</v>
      </c>
      <c r="N1740" t="str">
        <f>VLOOKUP(B1740,Лист4!B:M,10,1)</f>
        <v>Enterobacteriaceae</v>
      </c>
      <c r="O1740" t="str">
        <f>VLOOKUP(B1740,Лист4!B:M,11,1)</f>
        <v xml:space="preserve"> Salmonella.</v>
      </c>
      <c r="P1740">
        <f>VLOOKUP(B1740,Лист4!B:M,12,1)</f>
        <v>0</v>
      </c>
      <c r="Q1740">
        <f>VLOOKUP(B1740,Лист4!B:N,13,1)</f>
        <v>0</v>
      </c>
    </row>
    <row r="1741" spans="1:17" x14ac:dyDescent="0.25">
      <c r="A1741" t="s">
        <v>2313</v>
      </c>
      <c r="B1741" t="s">
        <v>2314</v>
      </c>
      <c r="C1741">
        <v>216</v>
      </c>
      <c r="D1741" t="s">
        <v>10</v>
      </c>
      <c r="E1741">
        <v>35</v>
      </c>
      <c r="F1741">
        <v>216</v>
      </c>
      <c r="G1741">
        <v>1239</v>
      </c>
      <c r="H1741" t="s">
        <v>11</v>
      </c>
      <c r="I1741">
        <f t="shared" si="27"/>
        <v>182</v>
      </c>
      <c r="J1741" t="str">
        <f>VLOOKUP(B1741,Лист4!B:M,6,1)</f>
        <v>Bacteria</v>
      </c>
      <c r="K1741" t="str">
        <f>VLOOKUP(B1741,Лист4!B:M,7,1)</f>
        <v xml:space="preserve"> Proteobacteria</v>
      </c>
      <c r="L1741" t="str">
        <f>VLOOKUP(B1741,Лист4!B:M,8,1)</f>
        <v xml:space="preserve"> Gammaproteobacteria</v>
      </c>
      <c r="M1741" t="str">
        <f>VLOOKUP(B1741,Лист4!B:M,9,1)</f>
        <v xml:space="preserve"> Enterobacteriales</v>
      </c>
      <c r="N1741" t="str">
        <f>VLOOKUP(B1741,Лист4!B:M,10,1)</f>
        <v>Enterobacteriaceae</v>
      </c>
      <c r="O1741" t="str">
        <f>VLOOKUP(B1741,Лист4!B:M,11,1)</f>
        <v xml:space="preserve"> Salmonella.</v>
      </c>
      <c r="P1741">
        <f>VLOOKUP(B1741,Лист4!B:M,12,1)</f>
        <v>0</v>
      </c>
      <c r="Q1741">
        <f>VLOOKUP(B1741,Лист4!B:N,13,1)</f>
        <v>0</v>
      </c>
    </row>
    <row r="1742" spans="1:17" x14ac:dyDescent="0.25">
      <c r="A1742" t="s">
        <v>2315</v>
      </c>
      <c r="B1742" t="s">
        <v>2316</v>
      </c>
      <c r="C1742">
        <v>501</v>
      </c>
      <c r="D1742" t="s">
        <v>14</v>
      </c>
      <c r="E1742">
        <v>31</v>
      </c>
      <c r="F1742">
        <v>307</v>
      </c>
      <c r="G1742">
        <v>7592</v>
      </c>
      <c r="H1742" t="s">
        <v>15</v>
      </c>
      <c r="I1742">
        <f t="shared" si="27"/>
        <v>277</v>
      </c>
      <c r="J1742" t="str">
        <f>VLOOKUP(B1742,Лист4!B:M,6,1)</f>
        <v>Bacteria</v>
      </c>
      <c r="K1742" t="str">
        <f>VLOOKUP(B1742,Лист4!B:M,7,1)</f>
        <v xml:space="preserve"> Firmicutes</v>
      </c>
      <c r="L1742" t="str">
        <f>VLOOKUP(B1742,Лист4!B:M,8,1)</f>
        <v xml:space="preserve"> Bacilli</v>
      </c>
      <c r="M1742" t="str">
        <f>VLOOKUP(B1742,Лист4!B:M,9,1)</f>
        <v xml:space="preserve"> Lactobacillales</v>
      </c>
      <c r="N1742" t="str">
        <f>VLOOKUP(B1742,Лист4!B:M,10,1)</f>
        <v xml:space="preserve"> Streptococcaceae</v>
      </c>
      <c r="O1742" t="str">
        <f>VLOOKUP(B1742,Лист4!B:M,11,1)</f>
        <v>Streptococcus.</v>
      </c>
      <c r="P1742">
        <f>VLOOKUP(B1742,Лист4!B:M,12,1)</f>
        <v>0</v>
      </c>
      <c r="Q1742">
        <f>VLOOKUP(B1742,Лист4!B:N,13,1)</f>
        <v>0</v>
      </c>
    </row>
    <row r="1743" spans="1:17" x14ac:dyDescent="0.25">
      <c r="A1743" t="s">
        <v>2315</v>
      </c>
      <c r="B1743" t="s">
        <v>2316</v>
      </c>
      <c r="C1743">
        <v>501</v>
      </c>
      <c r="D1743" t="s">
        <v>10</v>
      </c>
      <c r="E1743">
        <v>320</v>
      </c>
      <c r="F1743">
        <v>501</v>
      </c>
      <c r="G1743">
        <v>1239</v>
      </c>
      <c r="H1743" t="s">
        <v>11</v>
      </c>
      <c r="I1743">
        <f t="shared" si="27"/>
        <v>182</v>
      </c>
      <c r="J1743" t="str">
        <f>VLOOKUP(B1743,Лист4!B:M,6,1)</f>
        <v>Bacteria</v>
      </c>
      <c r="K1743" t="str">
        <f>VLOOKUP(B1743,Лист4!B:M,7,1)</f>
        <v xml:space="preserve"> Firmicutes</v>
      </c>
      <c r="L1743" t="str">
        <f>VLOOKUP(B1743,Лист4!B:M,8,1)</f>
        <v xml:space="preserve"> Bacilli</v>
      </c>
      <c r="M1743" t="str">
        <f>VLOOKUP(B1743,Лист4!B:M,9,1)</f>
        <v xml:space="preserve"> Lactobacillales</v>
      </c>
      <c r="N1743" t="str">
        <f>VLOOKUP(B1743,Лист4!B:M,10,1)</f>
        <v xml:space="preserve"> Streptococcaceae</v>
      </c>
      <c r="O1743" t="str">
        <f>VLOOKUP(B1743,Лист4!B:M,11,1)</f>
        <v>Streptococcus.</v>
      </c>
      <c r="P1743">
        <f>VLOOKUP(B1743,Лист4!B:M,12,1)</f>
        <v>0</v>
      </c>
      <c r="Q1743">
        <f>VLOOKUP(B1743,Лист4!B:N,13,1)</f>
        <v>0</v>
      </c>
    </row>
    <row r="1744" spans="1:17" x14ac:dyDescent="0.25">
      <c r="A1744" t="s">
        <v>2317</v>
      </c>
      <c r="B1744" t="s">
        <v>2318</v>
      </c>
      <c r="C1744">
        <v>501</v>
      </c>
      <c r="D1744" t="s">
        <v>14</v>
      </c>
      <c r="E1744">
        <v>31</v>
      </c>
      <c r="F1744">
        <v>307</v>
      </c>
      <c r="G1744">
        <v>7592</v>
      </c>
      <c r="H1744" t="s">
        <v>15</v>
      </c>
      <c r="I1744">
        <f t="shared" si="27"/>
        <v>277</v>
      </c>
      <c r="J1744" t="str">
        <f>VLOOKUP(B1744,Лист4!B:M,6,1)</f>
        <v>Bacteria</v>
      </c>
      <c r="K1744" t="str">
        <f>VLOOKUP(B1744,Лист4!B:M,7,1)</f>
        <v xml:space="preserve"> Firmicutes</v>
      </c>
      <c r="L1744" t="str">
        <f>VLOOKUP(B1744,Лист4!B:M,8,1)</f>
        <v xml:space="preserve"> Bacilli</v>
      </c>
      <c r="M1744" t="str">
        <f>VLOOKUP(B1744,Лист4!B:M,9,1)</f>
        <v xml:space="preserve"> Lactobacillales</v>
      </c>
      <c r="N1744" t="str">
        <f>VLOOKUP(B1744,Лист4!B:M,10,1)</f>
        <v xml:space="preserve"> Streptococcaceae</v>
      </c>
      <c r="O1744" t="str">
        <f>VLOOKUP(B1744,Лист4!B:M,11,1)</f>
        <v>Streptococcus.</v>
      </c>
      <c r="P1744">
        <f>VLOOKUP(B1744,Лист4!B:M,12,1)</f>
        <v>0</v>
      </c>
      <c r="Q1744">
        <f>VLOOKUP(B1744,Лист4!B:N,13,1)</f>
        <v>0</v>
      </c>
    </row>
    <row r="1745" spans="1:17" x14ac:dyDescent="0.25">
      <c r="A1745" t="s">
        <v>2317</v>
      </c>
      <c r="B1745" t="s">
        <v>2318</v>
      </c>
      <c r="C1745">
        <v>501</v>
      </c>
      <c r="D1745" t="s">
        <v>10</v>
      </c>
      <c r="E1745">
        <v>320</v>
      </c>
      <c r="F1745">
        <v>501</v>
      </c>
      <c r="G1745">
        <v>1239</v>
      </c>
      <c r="H1745" t="s">
        <v>11</v>
      </c>
      <c r="I1745">
        <f t="shared" si="27"/>
        <v>182</v>
      </c>
      <c r="J1745" t="str">
        <f>VLOOKUP(B1745,Лист4!B:M,6,1)</f>
        <v>Bacteria</v>
      </c>
      <c r="K1745" t="str">
        <f>VLOOKUP(B1745,Лист4!B:M,7,1)</f>
        <v xml:space="preserve"> Firmicutes</v>
      </c>
      <c r="L1745" t="str">
        <f>VLOOKUP(B1745,Лист4!B:M,8,1)</f>
        <v xml:space="preserve"> Bacilli</v>
      </c>
      <c r="M1745" t="str">
        <f>VLOOKUP(B1745,Лист4!B:M,9,1)</f>
        <v xml:space="preserve"> Lactobacillales</v>
      </c>
      <c r="N1745" t="str">
        <f>VLOOKUP(B1745,Лист4!B:M,10,1)</f>
        <v xml:space="preserve"> Streptococcaceae</v>
      </c>
      <c r="O1745" t="str">
        <f>VLOOKUP(B1745,Лист4!B:M,11,1)</f>
        <v>Streptococcus.</v>
      </c>
      <c r="P1745">
        <f>VLOOKUP(B1745,Лист4!B:M,12,1)</f>
        <v>0</v>
      </c>
      <c r="Q1745">
        <f>VLOOKUP(B1745,Лист4!B:N,13,1)</f>
        <v>0</v>
      </c>
    </row>
    <row r="1746" spans="1:17" x14ac:dyDescent="0.25">
      <c r="A1746" t="s">
        <v>2319</v>
      </c>
      <c r="B1746" t="s">
        <v>2320</v>
      </c>
      <c r="C1746">
        <v>501</v>
      </c>
      <c r="D1746" t="s">
        <v>14</v>
      </c>
      <c r="E1746">
        <v>31</v>
      </c>
      <c r="F1746">
        <v>307</v>
      </c>
      <c r="G1746">
        <v>7592</v>
      </c>
      <c r="H1746" t="s">
        <v>15</v>
      </c>
      <c r="I1746">
        <f t="shared" si="27"/>
        <v>277</v>
      </c>
      <c r="J1746" t="str">
        <f>VLOOKUP(B1746,Лист4!B:M,6,1)</f>
        <v>Bacteria</v>
      </c>
      <c r="K1746" t="str">
        <f>VLOOKUP(B1746,Лист4!B:M,7,1)</f>
        <v xml:space="preserve"> Firmicutes</v>
      </c>
      <c r="L1746" t="str">
        <f>VLOOKUP(B1746,Лист4!B:M,8,1)</f>
        <v xml:space="preserve"> Bacilli</v>
      </c>
      <c r="M1746" t="str">
        <f>VLOOKUP(B1746,Лист4!B:M,9,1)</f>
        <v xml:space="preserve"> Lactobacillales</v>
      </c>
      <c r="N1746" t="str">
        <f>VLOOKUP(B1746,Лист4!B:M,10,1)</f>
        <v xml:space="preserve"> Streptococcaceae</v>
      </c>
      <c r="O1746" t="str">
        <f>VLOOKUP(B1746,Лист4!B:M,11,1)</f>
        <v>Streptococcus.</v>
      </c>
      <c r="P1746">
        <f>VLOOKUP(B1746,Лист4!B:M,12,1)</f>
        <v>0</v>
      </c>
      <c r="Q1746">
        <f>VLOOKUP(B1746,Лист4!B:N,13,1)</f>
        <v>0</v>
      </c>
    </row>
    <row r="1747" spans="1:17" x14ac:dyDescent="0.25">
      <c r="A1747" t="s">
        <v>2319</v>
      </c>
      <c r="B1747" t="s">
        <v>2320</v>
      </c>
      <c r="C1747">
        <v>501</v>
      </c>
      <c r="D1747" t="s">
        <v>10</v>
      </c>
      <c r="E1747">
        <v>320</v>
      </c>
      <c r="F1747">
        <v>501</v>
      </c>
      <c r="G1747">
        <v>1239</v>
      </c>
      <c r="H1747" t="s">
        <v>11</v>
      </c>
      <c r="I1747">
        <f t="shared" si="27"/>
        <v>182</v>
      </c>
      <c r="J1747" t="str">
        <f>VLOOKUP(B1747,Лист4!B:M,6,1)</f>
        <v>Bacteria</v>
      </c>
      <c r="K1747" t="str">
        <f>VLOOKUP(B1747,Лист4!B:M,7,1)</f>
        <v xml:space="preserve"> Firmicutes</v>
      </c>
      <c r="L1747" t="str">
        <f>VLOOKUP(B1747,Лист4!B:M,8,1)</f>
        <v xml:space="preserve"> Bacilli</v>
      </c>
      <c r="M1747" t="str">
        <f>VLOOKUP(B1747,Лист4!B:M,9,1)</f>
        <v xml:space="preserve"> Lactobacillales</v>
      </c>
      <c r="N1747" t="str">
        <f>VLOOKUP(B1747,Лист4!B:M,10,1)</f>
        <v xml:space="preserve"> Streptococcaceae</v>
      </c>
      <c r="O1747" t="str">
        <f>VLOOKUP(B1747,Лист4!B:M,11,1)</f>
        <v>Streptococcus.</v>
      </c>
      <c r="P1747">
        <f>VLOOKUP(B1747,Лист4!B:M,12,1)</f>
        <v>0</v>
      </c>
      <c r="Q1747">
        <f>VLOOKUP(B1747,Лист4!B:N,13,1)</f>
        <v>0</v>
      </c>
    </row>
    <row r="1748" spans="1:17" x14ac:dyDescent="0.25">
      <c r="A1748" t="s">
        <v>2321</v>
      </c>
      <c r="B1748" t="s">
        <v>2322</v>
      </c>
      <c r="C1748">
        <v>216</v>
      </c>
      <c r="D1748" t="s">
        <v>10</v>
      </c>
      <c r="E1748">
        <v>35</v>
      </c>
      <c r="F1748">
        <v>216</v>
      </c>
      <c r="G1748">
        <v>1239</v>
      </c>
      <c r="H1748" t="s">
        <v>11</v>
      </c>
      <c r="I1748">
        <f t="shared" si="27"/>
        <v>182</v>
      </c>
      <c r="J1748" t="str">
        <f>VLOOKUP(B1748,Лист4!B:M,6,1)</f>
        <v>Bacteria</v>
      </c>
      <c r="K1748" t="str">
        <f>VLOOKUP(B1748,Лист4!B:M,7,1)</f>
        <v xml:space="preserve"> Proteobacteria</v>
      </c>
      <c r="L1748" t="str">
        <f>VLOOKUP(B1748,Лист4!B:M,8,1)</f>
        <v xml:space="preserve"> Gammaproteobacteria</v>
      </c>
      <c r="M1748" t="str">
        <f>VLOOKUP(B1748,Лист4!B:M,9,1)</f>
        <v xml:space="preserve"> Enterobacteriales</v>
      </c>
      <c r="N1748" t="str">
        <f>VLOOKUP(B1748,Лист4!B:M,10,1)</f>
        <v>Enterobacteriaceae</v>
      </c>
      <c r="O1748" t="str">
        <f>VLOOKUP(B1748,Лист4!B:M,11,1)</f>
        <v xml:space="preserve"> Salmonella.</v>
      </c>
      <c r="P1748">
        <f>VLOOKUP(B1748,Лист4!B:M,12,1)</f>
        <v>0</v>
      </c>
      <c r="Q1748">
        <f>VLOOKUP(B1748,Лист4!B:N,13,1)</f>
        <v>0</v>
      </c>
    </row>
    <row r="1749" spans="1:17" x14ac:dyDescent="0.25">
      <c r="A1749" t="s">
        <v>2323</v>
      </c>
      <c r="B1749" t="s">
        <v>2324</v>
      </c>
      <c r="C1749">
        <v>501</v>
      </c>
      <c r="D1749" t="s">
        <v>14</v>
      </c>
      <c r="E1749">
        <v>31</v>
      </c>
      <c r="F1749">
        <v>307</v>
      </c>
      <c r="G1749">
        <v>7592</v>
      </c>
      <c r="H1749" t="s">
        <v>15</v>
      </c>
      <c r="I1749">
        <f t="shared" si="27"/>
        <v>277</v>
      </c>
      <c r="J1749" t="str">
        <f>VLOOKUP(B1749,Лист4!B:M,6,1)</f>
        <v>Bacteria</v>
      </c>
      <c r="K1749" t="str">
        <f>VLOOKUP(B1749,Лист4!B:M,7,1)</f>
        <v xml:space="preserve"> Firmicutes</v>
      </c>
      <c r="L1749" t="str">
        <f>VLOOKUP(B1749,Лист4!B:M,8,1)</f>
        <v xml:space="preserve"> Bacilli</v>
      </c>
      <c r="M1749" t="str">
        <f>VLOOKUP(B1749,Лист4!B:M,9,1)</f>
        <v xml:space="preserve"> Lactobacillales</v>
      </c>
      <c r="N1749" t="str">
        <f>VLOOKUP(B1749,Лист4!B:M,10,1)</f>
        <v xml:space="preserve"> Streptococcaceae</v>
      </c>
      <c r="O1749" t="str">
        <f>VLOOKUP(B1749,Лист4!B:M,11,1)</f>
        <v>Streptococcus.</v>
      </c>
      <c r="P1749">
        <f>VLOOKUP(B1749,Лист4!B:M,12,1)</f>
        <v>0</v>
      </c>
      <c r="Q1749">
        <f>VLOOKUP(B1749,Лист4!B:N,13,1)</f>
        <v>0</v>
      </c>
    </row>
    <row r="1750" spans="1:17" x14ac:dyDescent="0.25">
      <c r="A1750" t="s">
        <v>2323</v>
      </c>
      <c r="B1750" t="s">
        <v>2324</v>
      </c>
      <c r="C1750">
        <v>501</v>
      </c>
      <c r="D1750" t="s">
        <v>10</v>
      </c>
      <c r="E1750">
        <v>320</v>
      </c>
      <c r="F1750">
        <v>501</v>
      </c>
      <c r="G1750">
        <v>1239</v>
      </c>
      <c r="H1750" t="s">
        <v>11</v>
      </c>
      <c r="I1750">
        <f t="shared" si="27"/>
        <v>182</v>
      </c>
      <c r="J1750" t="str">
        <f>VLOOKUP(B1750,Лист4!B:M,6,1)</f>
        <v>Bacteria</v>
      </c>
      <c r="K1750" t="str">
        <f>VLOOKUP(B1750,Лист4!B:M,7,1)</f>
        <v xml:space="preserve"> Firmicutes</v>
      </c>
      <c r="L1750" t="str">
        <f>VLOOKUP(B1750,Лист4!B:M,8,1)</f>
        <v xml:space="preserve"> Bacilli</v>
      </c>
      <c r="M1750" t="str">
        <f>VLOOKUP(B1750,Лист4!B:M,9,1)</f>
        <v xml:space="preserve"> Lactobacillales</v>
      </c>
      <c r="N1750" t="str">
        <f>VLOOKUP(B1750,Лист4!B:M,10,1)</f>
        <v xml:space="preserve"> Streptococcaceae</v>
      </c>
      <c r="O1750" t="str">
        <f>VLOOKUP(B1750,Лист4!B:M,11,1)</f>
        <v>Streptococcus.</v>
      </c>
      <c r="P1750">
        <f>VLOOKUP(B1750,Лист4!B:M,12,1)</f>
        <v>0</v>
      </c>
      <c r="Q1750">
        <f>VLOOKUP(B1750,Лист4!B:N,13,1)</f>
        <v>0</v>
      </c>
    </row>
    <row r="1751" spans="1:17" x14ac:dyDescent="0.25">
      <c r="A1751" t="s">
        <v>2325</v>
      </c>
      <c r="B1751" t="s">
        <v>2326</v>
      </c>
      <c r="C1751">
        <v>501</v>
      </c>
      <c r="D1751" t="s">
        <v>14</v>
      </c>
      <c r="E1751">
        <v>31</v>
      </c>
      <c r="F1751">
        <v>307</v>
      </c>
      <c r="G1751">
        <v>7592</v>
      </c>
      <c r="H1751" t="s">
        <v>15</v>
      </c>
      <c r="I1751">
        <f t="shared" si="27"/>
        <v>277</v>
      </c>
      <c r="J1751" t="str">
        <f>VLOOKUP(B1751,Лист4!B:M,6,1)</f>
        <v>Bacteria</v>
      </c>
      <c r="K1751" t="str">
        <f>VLOOKUP(B1751,Лист4!B:M,7,1)</f>
        <v xml:space="preserve"> Firmicutes</v>
      </c>
      <c r="L1751" t="str">
        <f>VLOOKUP(B1751,Лист4!B:M,8,1)</f>
        <v xml:space="preserve"> Bacilli</v>
      </c>
      <c r="M1751" t="str">
        <f>VLOOKUP(B1751,Лист4!B:M,9,1)</f>
        <v xml:space="preserve"> Lactobacillales</v>
      </c>
      <c r="N1751" t="str">
        <f>VLOOKUP(B1751,Лист4!B:M,10,1)</f>
        <v xml:space="preserve"> Streptococcaceae</v>
      </c>
      <c r="O1751" t="str">
        <f>VLOOKUP(B1751,Лист4!B:M,11,1)</f>
        <v>Streptococcus.</v>
      </c>
      <c r="P1751">
        <f>VLOOKUP(B1751,Лист4!B:M,12,1)</f>
        <v>0</v>
      </c>
      <c r="Q1751">
        <f>VLOOKUP(B1751,Лист4!B:N,13,1)</f>
        <v>0</v>
      </c>
    </row>
    <row r="1752" spans="1:17" x14ac:dyDescent="0.25">
      <c r="A1752" t="s">
        <v>2325</v>
      </c>
      <c r="B1752" t="s">
        <v>2326</v>
      </c>
      <c r="C1752">
        <v>501</v>
      </c>
      <c r="D1752" t="s">
        <v>10</v>
      </c>
      <c r="E1752">
        <v>320</v>
      </c>
      <c r="F1752">
        <v>501</v>
      </c>
      <c r="G1752">
        <v>1239</v>
      </c>
      <c r="H1752" t="s">
        <v>11</v>
      </c>
      <c r="I1752">
        <f t="shared" si="27"/>
        <v>182</v>
      </c>
      <c r="J1752" t="str">
        <f>VLOOKUP(B1752,Лист4!B:M,6,1)</f>
        <v>Bacteria</v>
      </c>
      <c r="K1752" t="str">
        <f>VLOOKUP(B1752,Лист4!B:M,7,1)</f>
        <v xml:space="preserve"> Firmicutes</v>
      </c>
      <c r="L1752" t="str">
        <f>VLOOKUP(B1752,Лист4!B:M,8,1)</f>
        <v xml:space="preserve"> Bacilli</v>
      </c>
      <c r="M1752" t="str">
        <f>VLOOKUP(B1752,Лист4!B:M,9,1)</f>
        <v xml:space="preserve"> Lactobacillales</v>
      </c>
      <c r="N1752" t="str">
        <f>VLOOKUP(B1752,Лист4!B:M,10,1)</f>
        <v xml:space="preserve"> Streptococcaceae</v>
      </c>
      <c r="O1752" t="str">
        <f>VLOOKUP(B1752,Лист4!B:M,11,1)</f>
        <v>Streptococcus.</v>
      </c>
      <c r="P1752">
        <f>VLOOKUP(B1752,Лист4!B:M,12,1)</f>
        <v>0</v>
      </c>
      <c r="Q1752">
        <f>VLOOKUP(B1752,Лист4!B:N,13,1)</f>
        <v>0</v>
      </c>
    </row>
    <row r="1753" spans="1:17" x14ac:dyDescent="0.25">
      <c r="A1753" t="s">
        <v>2327</v>
      </c>
      <c r="B1753" t="s">
        <v>2328</v>
      </c>
      <c r="C1753">
        <v>501</v>
      </c>
      <c r="D1753" t="s">
        <v>14</v>
      </c>
      <c r="E1753">
        <v>31</v>
      </c>
      <c r="F1753">
        <v>307</v>
      </c>
      <c r="G1753">
        <v>7592</v>
      </c>
      <c r="H1753" t="s">
        <v>15</v>
      </c>
      <c r="I1753">
        <f t="shared" si="27"/>
        <v>277</v>
      </c>
      <c r="J1753" t="str">
        <f>VLOOKUP(B1753,Лист4!B:M,6,1)</f>
        <v>Bacteria</v>
      </c>
      <c r="K1753" t="str">
        <f>VLOOKUP(B1753,Лист4!B:M,7,1)</f>
        <v xml:space="preserve"> Firmicutes</v>
      </c>
      <c r="L1753" t="str">
        <f>VLOOKUP(B1753,Лист4!B:M,8,1)</f>
        <v xml:space="preserve"> Bacilli</v>
      </c>
      <c r="M1753" t="str">
        <f>VLOOKUP(B1753,Лист4!B:M,9,1)</f>
        <v xml:space="preserve"> Lactobacillales</v>
      </c>
      <c r="N1753" t="str">
        <f>VLOOKUP(B1753,Лист4!B:M,10,1)</f>
        <v xml:space="preserve"> Streptococcaceae</v>
      </c>
      <c r="O1753" t="str">
        <f>VLOOKUP(B1753,Лист4!B:M,11,1)</f>
        <v>Streptococcus.</v>
      </c>
      <c r="P1753">
        <f>VLOOKUP(B1753,Лист4!B:M,12,1)</f>
        <v>0</v>
      </c>
      <c r="Q1753">
        <f>VLOOKUP(B1753,Лист4!B:N,13,1)</f>
        <v>0</v>
      </c>
    </row>
    <row r="1754" spans="1:17" x14ac:dyDescent="0.25">
      <c r="A1754" t="s">
        <v>2327</v>
      </c>
      <c r="B1754" t="s">
        <v>2328</v>
      </c>
      <c r="C1754">
        <v>501</v>
      </c>
      <c r="D1754" t="s">
        <v>10</v>
      </c>
      <c r="E1754">
        <v>320</v>
      </c>
      <c r="F1754">
        <v>501</v>
      </c>
      <c r="G1754">
        <v>1239</v>
      </c>
      <c r="H1754" t="s">
        <v>11</v>
      </c>
      <c r="I1754">
        <f t="shared" si="27"/>
        <v>182</v>
      </c>
      <c r="J1754" t="str">
        <f>VLOOKUP(B1754,Лист4!B:M,6,1)</f>
        <v>Bacteria</v>
      </c>
      <c r="K1754" t="str">
        <f>VLOOKUP(B1754,Лист4!B:M,7,1)</f>
        <v xml:space="preserve"> Firmicutes</v>
      </c>
      <c r="L1754" t="str">
        <f>VLOOKUP(B1754,Лист4!B:M,8,1)</f>
        <v xml:space="preserve"> Bacilli</v>
      </c>
      <c r="M1754" t="str">
        <f>VLOOKUP(B1754,Лист4!B:M,9,1)</f>
        <v xml:space="preserve"> Lactobacillales</v>
      </c>
      <c r="N1754" t="str">
        <f>VLOOKUP(B1754,Лист4!B:M,10,1)</f>
        <v xml:space="preserve"> Streptococcaceae</v>
      </c>
      <c r="O1754" t="str">
        <f>VLOOKUP(B1754,Лист4!B:M,11,1)</f>
        <v>Streptococcus.</v>
      </c>
      <c r="P1754">
        <f>VLOOKUP(B1754,Лист4!B:M,12,1)</f>
        <v>0</v>
      </c>
      <c r="Q1754">
        <f>VLOOKUP(B1754,Лист4!B:N,13,1)</f>
        <v>0</v>
      </c>
    </row>
    <row r="1755" spans="1:17" x14ac:dyDescent="0.25">
      <c r="A1755" t="s">
        <v>2329</v>
      </c>
      <c r="B1755" t="s">
        <v>2330</v>
      </c>
      <c r="C1755">
        <v>514</v>
      </c>
      <c r="D1755" t="s">
        <v>14</v>
      </c>
      <c r="E1755">
        <v>40</v>
      </c>
      <c r="F1755">
        <v>313</v>
      </c>
      <c r="G1755">
        <v>7592</v>
      </c>
      <c r="H1755" t="s">
        <v>15</v>
      </c>
      <c r="I1755">
        <f t="shared" si="27"/>
        <v>274</v>
      </c>
      <c r="J1755" t="str">
        <f>VLOOKUP(B1755,Лист4!B:M,6,1)</f>
        <v>Bacteria</v>
      </c>
      <c r="K1755" t="str">
        <f>VLOOKUP(B1755,Лист4!B:M,7,1)</f>
        <v xml:space="preserve"> Firmicutes</v>
      </c>
      <c r="L1755" t="str">
        <f>VLOOKUP(B1755,Лист4!B:M,8,1)</f>
        <v xml:space="preserve"> Bacilli</v>
      </c>
      <c r="M1755" t="str">
        <f>VLOOKUP(B1755,Лист4!B:M,9,1)</f>
        <v xml:space="preserve"> Lactobacillales</v>
      </c>
      <c r="N1755" t="str">
        <f>VLOOKUP(B1755,Лист4!B:M,10,1)</f>
        <v xml:space="preserve"> Streptococcaceae</v>
      </c>
      <c r="O1755" t="str">
        <f>VLOOKUP(B1755,Лист4!B:M,11,1)</f>
        <v>Streptococcus.</v>
      </c>
      <c r="P1755">
        <f>VLOOKUP(B1755,Лист4!B:M,12,1)</f>
        <v>0</v>
      </c>
      <c r="Q1755">
        <f>VLOOKUP(B1755,Лист4!B:N,13,1)</f>
        <v>0</v>
      </c>
    </row>
    <row r="1756" spans="1:17" x14ac:dyDescent="0.25">
      <c r="A1756" t="s">
        <v>2329</v>
      </c>
      <c r="B1756" t="s">
        <v>2330</v>
      </c>
      <c r="C1756">
        <v>514</v>
      </c>
      <c r="D1756" t="s">
        <v>10</v>
      </c>
      <c r="E1756">
        <v>328</v>
      </c>
      <c r="F1756">
        <v>514</v>
      </c>
      <c r="G1756">
        <v>1239</v>
      </c>
      <c r="H1756" t="s">
        <v>11</v>
      </c>
      <c r="I1756">
        <f t="shared" si="27"/>
        <v>187</v>
      </c>
      <c r="J1756" t="str">
        <f>VLOOKUP(B1756,Лист4!B:M,6,1)</f>
        <v>Bacteria</v>
      </c>
      <c r="K1756" t="str">
        <f>VLOOKUP(B1756,Лист4!B:M,7,1)</f>
        <v xml:space="preserve"> Firmicutes</v>
      </c>
      <c r="L1756" t="str">
        <f>VLOOKUP(B1756,Лист4!B:M,8,1)</f>
        <v xml:space="preserve"> Bacilli</v>
      </c>
      <c r="M1756" t="str">
        <f>VLOOKUP(B1756,Лист4!B:M,9,1)</f>
        <v xml:space="preserve"> Lactobacillales</v>
      </c>
      <c r="N1756" t="str">
        <f>VLOOKUP(B1756,Лист4!B:M,10,1)</f>
        <v xml:space="preserve"> Streptococcaceae</v>
      </c>
      <c r="O1756" t="str">
        <f>VLOOKUP(B1756,Лист4!B:M,11,1)</f>
        <v>Streptococcus.</v>
      </c>
      <c r="P1756">
        <f>VLOOKUP(B1756,Лист4!B:M,12,1)</f>
        <v>0</v>
      </c>
      <c r="Q1756">
        <f>VLOOKUP(B1756,Лист4!B:N,13,1)</f>
        <v>0</v>
      </c>
    </row>
    <row r="1757" spans="1:17" x14ac:dyDescent="0.25">
      <c r="A1757" t="s">
        <v>2331</v>
      </c>
      <c r="B1757" t="s">
        <v>2332</v>
      </c>
      <c r="C1757">
        <v>501</v>
      </c>
      <c r="D1757" t="s">
        <v>14</v>
      </c>
      <c r="E1757">
        <v>31</v>
      </c>
      <c r="F1757">
        <v>307</v>
      </c>
      <c r="G1757">
        <v>7592</v>
      </c>
      <c r="H1757" t="s">
        <v>15</v>
      </c>
      <c r="I1757">
        <f t="shared" si="27"/>
        <v>277</v>
      </c>
      <c r="J1757" t="str">
        <f>VLOOKUP(B1757,Лист4!B:M,6,1)</f>
        <v>Bacteria</v>
      </c>
      <c r="K1757" t="str">
        <f>VLOOKUP(B1757,Лист4!B:M,7,1)</f>
        <v xml:space="preserve"> Firmicutes</v>
      </c>
      <c r="L1757" t="str">
        <f>VLOOKUP(B1757,Лист4!B:M,8,1)</f>
        <v xml:space="preserve"> Bacilli</v>
      </c>
      <c r="M1757" t="str">
        <f>VLOOKUP(B1757,Лист4!B:M,9,1)</f>
        <v xml:space="preserve"> Lactobacillales</v>
      </c>
      <c r="N1757" t="str">
        <f>VLOOKUP(B1757,Лист4!B:M,10,1)</f>
        <v xml:space="preserve"> Streptococcaceae</v>
      </c>
      <c r="O1757" t="str">
        <f>VLOOKUP(B1757,Лист4!B:M,11,1)</f>
        <v>Streptococcus.</v>
      </c>
      <c r="P1757">
        <f>VLOOKUP(B1757,Лист4!B:M,12,1)</f>
        <v>0</v>
      </c>
      <c r="Q1757">
        <f>VLOOKUP(B1757,Лист4!B:N,13,1)</f>
        <v>0</v>
      </c>
    </row>
    <row r="1758" spans="1:17" x14ac:dyDescent="0.25">
      <c r="A1758" t="s">
        <v>2331</v>
      </c>
      <c r="B1758" t="s">
        <v>2332</v>
      </c>
      <c r="C1758">
        <v>501</v>
      </c>
      <c r="D1758" t="s">
        <v>10</v>
      </c>
      <c r="E1758">
        <v>320</v>
      </c>
      <c r="F1758">
        <v>501</v>
      </c>
      <c r="G1758">
        <v>1239</v>
      </c>
      <c r="H1758" t="s">
        <v>11</v>
      </c>
      <c r="I1758">
        <f t="shared" si="27"/>
        <v>182</v>
      </c>
      <c r="J1758" t="str">
        <f>VLOOKUP(B1758,Лист4!B:M,6,1)</f>
        <v>Bacteria</v>
      </c>
      <c r="K1758" t="str">
        <f>VLOOKUP(B1758,Лист4!B:M,7,1)</f>
        <v xml:space="preserve"> Firmicutes</v>
      </c>
      <c r="L1758" t="str">
        <f>VLOOKUP(B1758,Лист4!B:M,8,1)</f>
        <v xml:space="preserve"> Bacilli</v>
      </c>
      <c r="M1758" t="str">
        <f>VLOOKUP(B1758,Лист4!B:M,9,1)</f>
        <v xml:space="preserve"> Lactobacillales</v>
      </c>
      <c r="N1758" t="str">
        <f>VLOOKUP(B1758,Лист4!B:M,10,1)</f>
        <v xml:space="preserve"> Streptococcaceae</v>
      </c>
      <c r="O1758" t="str">
        <f>VLOOKUP(B1758,Лист4!B:M,11,1)</f>
        <v>Streptococcus.</v>
      </c>
      <c r="P1758">
        <f>VLOOKUP(B1758,Лист4!B:M,12,1)</f>
        <v>0</v>
      </c>
      <c r="Q1758">
        <f>VLOOKUP(B1758,Лист4!B:N,13,1)</f>
        <v>0</v>
      </c>
    </row>
    <row r="1759" spans="1:17" x14ac:dyDescent="0.25">
      <c r="A1759" t="s">
        <v>2333</v>
      </c>
      <c r="B1759" t="s">
        <v>2334</v>
      </c>
      <c r="C1759">
        <v>500</v>
      </c>
      <c r="D1759" t="s">
        <v>14</v>
      </c>
      <c r="E1759">
        <v>31</v>
      </c>
      <c r="F1759">
        <v>306</v>
      </c>
      <c r="G1759">
        <v>7592</v>
      </c>
      <c r="H1759" t="s">
        <v>15</v>
      </c>
      <c r="I1759">
        <f t="shared" si="27"/>
        <v>276</v>
      </c>
      <c r="J1759" t="str">
        <f>VLOOKUP(B1759,Лист4!B:M,6,1)</f>
        <v>Bacteria</v>
      </c>
      <c r="K1759" t="str">
        <f>VLOOKUP(B1759,Лист4!B:M,7,1)</f>
        <v xml:space="preserve"> Firmicutes</v>
      </c>
      <c r="L1759" t="str">
        <f>VLOOKUP(B1759,Лист4!B:M,8,1)</f>
        <v xml:space="preserve"> Bacilli</v>
      </c>
      <c r="M1759" t="str">
        <f>VLOOKUP(B1759,Лист4!B:M,9,1)</f>
        <v xml:space="preserve"> Lactobacillales</v>
      </c>
      <c r="N1759" t="str">
        <f>VLOOKUP(B1759,Лист4!B:M,10,1)</f>
        <v xml:space="preserve"> Streptococcaceae</v>
      </c>
      <c r="O1759" t="str">
        <f>VLOOKUP(B1759,Лист4!B:M,11,1)</f>
        <v>Streptococcus</v>
      </c>
      <c r="P1759" t="str">
        <f>VLOOKUP(B1759,Лист4!B:M,12,1)</f>
        <v xml:space="preserve"> Streptococcus anginosus group.</v>
      </c>
      <c r="Q1759">
        <f>VLOOKUP(B1759,Лист4!B:N,13,1)</f>
        <v>0</v>
      </c>
    </row>
    <row r="1760" spans="1:17" x14ac:dyDescent="0.25">
      <c r="A1760" t="s">
        <v>2333</v>
      </c>
      <c r="B1760" t="s">
        <v>2334</v>
      </c>
      <c r="C1760">
        <v>500</v>
      </c>
      <c r="D1760" t="s">
        <v>10</v>
      </c>
      <c r="E1760">
        <v>319</v>
      </c>
      <c r="F1760">
        <v>500</v>
      </c>
      <c r="G1760">
        <v>1239</v>
      </c>
      <c r="H1760" t="s">
        <v>11</v>
      </c>
      <c r="I1760">
        <f t="shared" si="27"/>
        <v>182</v>
      </c>
      <c r="J1760" t="str">
        <f>VLOOKUP(B1760,Лист4!B:M,6,1)</f>
        <v>Bacteria</v>
      </c>
      <c r="K1760" t="str">
        <f>VLOOKUP(B1760,Лист4!B:M,7,1)</f>
        <v xml:space="preserve"> Firmicutes</v>
      </c>
      <c r="L1760" t="str">
        <f>VLOOKUP(B1760,Лист4!B:M,8,1)</f>
        <v xml:space="preserve"> Bacilli</v>
      </c>
      <c r="M1760" t="str">
        <f>VLOOKUP(B1760,Лист4!B:M,9,1)</f>
        <v xml:space="preserve"> Lactobacillales</v>
      </c>
      <c r="N1760" t="str">
        <f>VLOOKUP(B1760,Лист4!B:M,10,1)</f>
        <v xml:space="preserve"> Streptococcaceae</v>
      </c>
      <c r="O1760" t="str">
        <f>VLOOKUP(B1760,Лист4!B:M,11,1)</f>
        <v>Streptococcus</v>
      </c>
      <c r="P1760" t="str">
        <f>VLOOKUP(B1760,Лист4!B:M,12,1)</f>
        <v xml:space="preserve"> Streptococcus anginosus group.</v>
      </c>
      <c r="Q1760">
        <f>VLOOKUP(B1760,Лист4!B:N,13,1)</f>
        <v>0</v>
      </c>
    </row>
    <row r="1761" spans="1:17" x14ac:dyDescent="0.25">
      <c r="A1761" t="s">
        <v>2335</v>
      </c>
      <c r="B1761" t="s">
        <v>2336</v>
      </c>
      <c r="C1761">
        <v>500</v>
      </c>
      <c r="D1761" t="s">
        <v>14</v>
      </c>
      <c r="E1761">
        <v>31</v>
      </c>
      <c r="F1761">
        <v>306</v>
      </c>
      <c r="G1761">
        <v>7592</v>
      </c>
      <c r="H1761" t="s">
        <v>15</v>
      </c>
      <c r="I1761">
        <f t="shared" si="27"/>
        <v>276</v>
      </c>
      <c r="J1761" t="str">
        <f>VLOOKUP(B1761,Лист4!B:M,6,1)</f>
        <v>Bacteria</v>
      </c>
      <c r="K1761" t="str">
        <f>VLOOKUP(B1761,Лист4!B:M,7,1)</f>
        <v xml:space="preserve"> Firmicutes</v>
      </c>
      <c r="L1761" t="str">
        <f>VLOOKUP(B1761,Лист4!B:M,8,1)</f>
        <v xml:space="preserve"> Bacilli</v>
      </c>
      <c r="M1761" t="str">
        <f>VLOOKUP(B1761,Лист4!B:M,9,1)</f>
        <v xml:space="preserve"> Lactobacillales</v>
      </c>
      <c r="N1761" t="str">
        <f>VLOOKUP(B1761,Лист4!B:M,10,1)</f>
        <v xml:space="preserve"> Streptococcaceae</v>
      </c>
      <c r="O1761" t="str">
        <f>VLOOKUP(B1761,Лист4!B:M,11,1)</f>
        <v>Streptococcus</v>
      </c>
      <c r="P1761" t="str">
        <f>VLOOKUP(B1761,Лист4!B:M,12,1)</f>
        <v xml:space="preserve"> Streptococcus anginosus group.</v>
      </c>
      <c r="Q1761">
        <f>VLOOKUP(B1761,Лист4!B:N,13,1)</f>
        <v>0</v>
      </c>
    </row>
    <row r="1762" spans="1:17" x14ac:dyDescent="0.25">
      <c r="A1762" t="s">
        <v>2335</v>
      </c>
      <c r="B1762" t="s">
        <v>2336</v>
      </c>
      <c r="C1762">
        <v>500</v>
      </c>
      <c r="D1762" t="s">
        <v>10</v>
      </c>
      <c r="E1762">
        <v>319</v>
      </c>
      <c r="F1762">
        <v>500</v>
      </c>
      <c r="G1762">
        <v>1239</v>
      </c>
      <c r="H1762" t="s">
        <v>11</v>
      </c>
      <c r="I1762">
        <f t="shared" si="27"/>
        <v>182</v>
      </c>
      <c r="J1762" t="str">
        <f>VLOOKUP(B1762,Лист4!B:M,6,1)</f>
        <v>Bacteria</v>
      </c>
      <c r="K1762" t="str">
        <f>VLOOKUP(B1762,Лист4!B:M,7,1)</f>
        <v xml:space="preserve"> Firmicutes</v>
      </c>
      <c r="L1762" t="str">
        <f>VLOOKUP(B1762,Лист4!B:M,8,1)</f>
        <v xml:space="preserve"> Bacilli</v>
      </c>
      <c r="M1762" t="str">
        <f>VLOOKUP(B1762,Лист4!B:M,9,1)</f>
        <v xml:space="preserve"> Lactobacillales</v>
      </c>
      <c r="N1762" t="str">
        <f>VLOOKUP(B1762,Лист4!B:M,10,1)</f>
        <v xml:space="preserve"> Streptococcaceae</v>
      </c>
      <c r="O1762" t="str">
        <f>VLOOKUP(B1762,Лист4!B:M,11,1)</f>
        <v>Streptococcus</v>
      </c>
      <c r="P1762" t="str">
        <f>VLOOKUP(B1762,Лист4!B:M,12,1)</f>
        <v xml:space="preserve"> Streptococcus anginosus group.</v>
      </c>
      <c r="Q1762">
        <f>VLOOKUP(B1762,Лист4!B:N,13,1)</f>
        <v>0</v>
      </c>
    </row>
    <row r="1763" spans="1:17" x14ac:dyDescent="0.25">
      <c r="A1763" t="s">
        <v>2337</v>
      </c>
      <c r="B1763" t="s">
        <v>2338</v>
      </c>
      <c r="C1763">
        <v>501</v>
      </c>
      <c r="D1763" t="s">
        <v>14</v>
      </c>
      <c r="E1763">
        <v>31</v>
      </c>
      <c r="F1763">
        <v>307</v>
      </c>
      <c r="G1763">
        <v>7592</v>
      </c>
      <c r="H1763" t="s">
        <v>15</v>
      </c>
      <c r="I1763">
        <f t="shared" si="27"/>
        <v>277</v>
      </c>
      <c r="J1763" t="str">
        <f>VLOOKUP(B1763,Лист4!B:M,6,1)</f>
        <v>Bacteria</v>
      </c>
      <c r="K1763" t="str">
        <f>VLOOKUP(B1763,Лист4!B:M,7,1)</f>
        <v xml:space="preserve"> Firmicutes</v>
      </c>
      <c r="L1763" t="str">
        <f>VLOOKUP(B1763,Лист4!B:M,8,1)</f>
        <v xml:space="preserve"> Bacilli</v>
      </c>
      <c r="M1763" t="str">
        <f>VLOOKUP(B1763,Лист4!B:M,9,1)</f>
        <v xml:space="preserve"> Lactobacillales</v>
      </c>
      <c r="N1763" t="str">
        <f>VLOOKUP(B1763,Лист4!B:M,10,1)</f>
        <v xml:space="preserve"> Streptococcaceae</v>
      </c>
      <c r="O1763" t="str">
        <f>VLOOKUP(B1763,Лист4!B:M,11,1)</f>
        <v>Streptococcus.</v>
      </c>
      <c r="P1763">
        <f>VLOOKUP(B1763,Лист4!B:M,12,1)</f>
        <v>0</v>
      </c>
      <c r="Q1763">
        <f>VLOOKUP(B1763,Лист4!B:N,13,1)</f>
        <v>0</v>
      </c>
    </row>
    <row r="1764" spans="1:17" x14ac:dyDescent="0.25">
      <c r="A1764" t="s">
        <v>2337</v>
      </c>
      <c r="B1764" t="s">
        <v>2338</v>
      </c>
      <c r="C1764">
        <v>501</v>
      </c>
      <c r="D1764" t="s">
        <v>10</v>
      </c>
      <c r="E1764">
        <v>320</v>
      </c>
      <c r="F1764">
        <v>501</v>
      </c>
      <c r="G1764">
        <v>1239</v>
      </c>
      <c r="H1764" t="s">
        <v>11</v>
      </c>
      <c r="I1764">
        <f t="shared" si="27"/>
        <v>182</v>
      </c>
      <c r="J1764" t="str">
        <f>VLOOKUP(B1764,Лист4!B:M,6,1)</f>
        <v>Bacteria</v>
      </c>
      <c r="K1764" t="str">
        <f>VLOOKUP(B1764,Лист4!B:M,7,1)</f>
        <v xml:space="preserve"> Firmicutes</v>
      </c>
      <c r="L1764" t="str">
        <f>VLOOKUP(B1764,Лист4!B:M,8,1)</f>
        <v xml:space="preserve"> Bacilli</v>
      </c>
      <c r="M1764" t="str">
        <f>VLOOKUP(B1764,Лист4!B:M,9,1)</f>
        <v xml:space="preserve"> Lactobacillales</v>
      </c>
      <c r="N1764" t="str">
        <f>VLOOKUP(B1764,Лист4!B:M,10,1)</f>
        <v xml:space="preserve"> Streptococcaceae</v>
      </c>
      <c r="O1764" t="str">
        <f>VLOOKUP(B1764,Лист4!B:M,11,1)</f>
        <v>Streptococcus.</v>
      </c>
      <c r="P1764">
        <f>VLOOKUP(B1764,Лист4!B:M,12,1)</f>
        <v>0</v>
      </c>
      <c r="Q1764">
        <f>VLOOKUP(B1764,Лист4!B:N,13,1)</f>
        <v>0</v>
      </c>
    </row>
    <row r="1765" spans="1:17" x14ac:dyDescent="0.25">
      <c r="A1765" t="s">
        <v>2339</v>
      </c>
      <c r="B1765" t="s">
        <v>2340</v>
      </c>
      <c r="C1765">
        <v>501</v>
      </c>
      <c r="D1765" t="s">
        <v>14</v>
      </c>
      <c r="E1765">
        <v>31</v>
      </c>
      <c r="F1765">
        <v>307</v>
      </c>
      <c r="G1765">
        <v>7592</v>
      </c>
      <c r="H1765" t="s">
        <v>15</v>
      </c>
      <c r="I1765">
        <f t="shared" si="27"/>
        <v>277</v>
      </c>
      <c r="J1765" t="str">
        <f>VLOOKUP(B1765,Лист4!B:M,6,1)</f>
        <v>Bacteria</v>
      </c>
      <c r="K1765" t="str">
        <f>VLOOKUP(B1765,Лист4!B:M,7,1)</f>
        <v xml:space="preserve"> Firmicutes</v>
      </c>
      <c r="L1765" t="str">
        <f>VLOOKUP(B1765,Лист4!B:M,8,1)</f>
        <v xml:space="preserve"> Bacilli</v>
      </c>
      <c r="M1765" t="str">
        <f>VLOOKUP(B1765,Лист4!B:M,9,1)</f>
        <v xml:space="preserve"> Lactobacillales</v>
      </c>
      <c r="N1765" t="str">
        <f>VLOOKUP(B1765,Лист4!B:M,10,1)</f>
        <v xml:space="preserve"> Streptococcaceae</v>
      </c>
      <c r="O1765" t="str">
        <f>VLOOKUP(B1765,Лист4!B:M,11,1)</f>
        <v>Streptococcus.</v>
      </c>
      <c r="P1765">
        <f>VLOOKUP(B1765,Лист4!B:M,12,1)</f>
        <v>0</v>
      </c>
      <c r="Q1765">
        <f>VLOOKUP(B1765,Лист4!B:N,13,1)</f>
        <v>0</v>
      </c>
    </row>
    <row r="1766" spans="1:17" x14ac:dyDescent="0.25">
      <c r="A1766" t="s">
        <v>2339</v>
      </c>
      <c r="B1766" t="s">
        <v>2340</v>
      </c>
      <c r="C1766">
        <v>501</v>
      </c>
      <c r="D1766" t="s">
        <v>10</v>
      </c>
      <c r="E1766">
        <v>320</v>
      </c>
      <c r="F1766">
        <v>501</v>
      </c>
      <c r="G1766">
        <v>1239</v>
      </c>
      <c r="H1766" t="s">
        <v>11</v>
      </c>
      <c r="I1766">
        <f t="shared" si="27"/>
        <v>182</v>
      </c>
      <c r="J1766" t="str">
        <f>VLOOKUP(B1766,Лист4!B:M,6,1)</f>
        <v>Bacteria</v>
      </c>
      <c r="K1766" t="str">
        <f>VLOOKUP(B1766,Лист4!B:M,7,1)</f>
        <v xml:space="preserve"> Firmicutes</v>
      </c>
      <c r="L1766" t="str">
        <f>VLOOKUP(B1766,Лист4!B:M,8,1)</f>
        <v xml:space="preserve"> Bacilli</v>
      </c>
      <c r="M1766" t="str">
        <f>VLOOKUP(B1766,Лист4!B:M,9,1)</f>
        <v xml:space="preserve"> Lactobacillales</v>
      </c>
      <c r="N1766" t="str">
        <f>VLOOKUP(B1766,Лист4!B:M,10,1)</f>
        <v xml:space="preserve"> Streptococcaceae</v>
      </c>
      <c r="O1766" t="str">
        <f>VLOOKUP(B1766,Лист4!B:M,11,1)</f>
        <v>Streptococcus.</v>
      </c>
      <c r="P1766">
        <f>VLOOKUP(B1766,Лист4!B:M,12,1)</f>
        <v>0</v>
      </c>
      <c r="Q1766">
        <f>VLOOKUP(B1766,Лист4!B:N,13,1)</f>
        <v>0</v>
      </c>
    </row>
    <row r="1767" spans="1:17" x14ac:dyDescent="0.25">
      <c r="A1767" t="s">
        <v>2341</v>
      </c>
      <c r="B1767" t="s">
        <v>2342</v>
      </c>
      <c r="C1767">
        <v>501</v>
      </c>
      <c r="D1767" t="s">
        <v>14</v>
      </c>
      <c r="E1767">
        <v>31</v>
      </c>
      <c r="F1767">
        <v>307</v>
      </c>
      <c r="G1767">
        <v>7592</v>
      </c>
      <c r="H1767" t="s">
        <v>15</v>
      </c>
      <c r="I1767">
        <f t="shared" si="27"/>
        <v>277</v>
      </c>
      <c r="J1767" t="str">
        <f>VLOOKUP(B1767,Лист4!B:M,6,1)</f>
        <v>Bacteria</v>
      </c>
      <c r="K1767" t="str">
        <f>VLOOKUP(B1767,Лист4!B:M,7,1)</f>
        <v xml:space="preserve"> Firmicutes</v>
      </c>
      <c r="L1767" t="str">
        <f>VLOOKUP(B1767,Лист4!B:M,8,1)</f>
        <v xml:space="preserve"> Bacilli</v>
      </c>
      <c r="M1767" t="str">
        <f>VLOOKUP(B1767,Лист4!B:M,9,1)</f>
        <v xml:space="preserve"> Lactobacillales</v>
      </c>
      <c r="N1767" t="str">
        <f>VLOOKUP(B1767,Лист4!B:M,10,1)</f>
        <v xml:space="preserve"> Streptococcaceae</v>
      </c>
      <c r="O1767" t="str">
        <f>VLOOKUP(B1767,Лист4!B:M,11,1)</f>
        <v>Streptococcus.</v>
      </c>
      <c r="P1767">
        <f>VLOOKUP(B1767,Лист4!B:M,12,1)</f>
        <v>0</v>
      </c>
      <c r="Q1767">
        <f>VLOOKUP(B1767,Лист4!B:N,13,1)</f>
        <v>0</v>
      </c>
    </row>
    <row r="1768" spans="1:17" x14ac:dyDescent="0.25">
      <c r="A1768" t="s">
        <v>2341</v>
      </c>
      <c r="B1768" t="s">
        <v>2342</v>
      </c>
      <c r="C1768">
        <v>501</v>
      </c>
      <c r="D1768" t="s">
        <v>10</v>
      </c>
      <c r="E1768">
        <v>320</v>
      </c>
      <c r="F1768">
        <v>501</v>
      </c>
      <c r="G1768">
        <v>1239</v>
      </c>
      <c r="H1768" t="s">
        <v>11</v>
      </c>
      <c r="I1768">
        <f t="shared" si="27"/>
        <v>182</v>
      </c>
      <c r="J1768" t="str">
        <f>VLOOKUP(B1768,Лист4!B:M,6,1)</f>
        <v>Bacteria</v>
      </c>
      <c r="K1768" t="str">
        <f>VLOOKUP(B1768,Лист4!B:M,7,1)</f>
        <v xml:space="preserve"> Firmicutes</v>
      </c>
      <c r="L1768" t="str">
        <f>VLOOKUP(B1768,Лист4!B:M,8,1)</f>
        <v xml:space="preserve"> Bacilli</v>
      </c>
      <c r="M1768" t="str">
        <f>VLOOKUP(B1768,Лист4!B:M,9,1)</f>
        <v xml:space="preserve"> Lactobacillales</v>
      </c>
      <c r="N1768" t="str">
        <f>VLOOKUP(B1768,Лист4!B:M,10,1)</f>
        <v xml:space="preserve"> Streptococcaceae</v>
      </c>
      <c r="O1768" t="str">
        <f>VLOOKUP(B1768,Лист4!B:M,11,1)</f>
        <v>Streptococcus.</v>
      </c>
      <c r="P1768">
        <f>VLOOKUP(B1768,Лист4!B:M,12,1)</f>
        <v>0</v>
      </c>
      <c r="Q1768">
        <f>VLOOKUP(B1768,Лист4!B:N,13,1)</f>
        <v>0</v>
      </c>
    </row>
    <row r="1769" spans="1:17" x14ac:dyDescent="0.25">
      <c r="A1769" t="s">
        <v>2343</v>
      </c>
      <c r="B1769" t="s">
        <v>2344</v>
      </c>
      <c r="C1769">
        <v>501</v>
      </c>
      <c r="D1769" t="s">
        <v>14</v>
      </c>
      <c r="E1769">
        <v>31</v>
      </c>
      <c r="F1769">
        <v>307</v>
      </c>
      <c r="G1769">
        <v>7592</v>
      </c>
      <c r="H1769" t="s">
        <v>15</v>
      </c>
      <c r="I1769">
        <f t="shared" si="27"/>
        <v>277</v>
      </c>
      <c r="J1769" t="str">
        <f>VLOOKUP(B1769,Лист4!B:M,6,1)</f>
        <v>Bacteria</v>
      </c>
      <c r="K1769" t="str">
        <f>VLOOKUP(B1769,Лист4!B:M,7,1)</f>
        <v xml:space="preserve"> Firmicutes</v>
      </c>
      <c r="L1769" t="str">
        <f>VLOOKUP(B1769,Лист4!B:M,8,1)</f>
        <v xml:space="preserve"> Bacilli</v>
      </c>
      <c r="M1769" t="str">
        <f>VLOOKUP(B1769,Лист4!B:M,9,1)</f>
        <v xml:space="preserve"> Lactobacillales</v>
      </c>
      <c r="N1769" t="str">
        <f>VLOOKUP(B1769,Лист4!B:M,10,1)</f>
        <v xml:space="preserve"> Streptococcaceae</v>
      </c>
      <c r="O1769" t="str">
        <f>VLOOKUP(B1769,Лист4!B:M,11,1)</f>
        <v>Streptococcus.</v>
      </c>
      <c r="P1769">
        <f>VLOOKUP(B1769,Лист4!B:M,12,1)</f>
        <v>0</v>
      </c>
      <c r="Q1769">
        <f>VLOOKUP(B1769,Лист4!B:N,13,1)</f>
        <v>0</v>
      </c>
    </row>
    <row r="1770" spans="1:17" x14ac:dyDescent="0.25">
      <c r="A1770" t="s">
        <v>2343</v>
      </c>
      <c r="B1770" t="s">
        <v>2344</v>
      </c>
      <c r="C1770">
        <v>501</v>
      </c>
      <c r="D1770" t="s">
        <v>10</v>
      </c>
      <c r="E1770">
        <v>320</v>
      </c>
      <c r="F1770">
        <v>501</v>
      </c>
      <c r="G1770">
        <v>1239</v>
      </c>
      <c r="H1770" t="s">
        <v>11</v>
      </c>
      <c r="I1770">
        <f t="shared" si="27"/>
        <v>182</v>
      </c>
      <c r="J1770" t="str">
        <f>VLOOKUP(B1770,Лист4!B:M,6,1)</f>
        <v>Bacteria</v>
      </c>
      <c r="K1770" t="str">
        <f>VLOOKUP(B1770,Лист4!B:M,7,1)</f>
        <v xml:space="preserve"> Firmicutes</v>
      </c>
      <c r="L1770" t="str">
        <f>VLOOKUP(B1770,Лист4!B:M,8,1)</f>
        <v xml:space="preserve"> Bacilli</v>
      </c>
      <c r="M1770" t="str">
        <f>VLOOKUP(B1770,Лист4!B:M,9,1)</f>
        <v xml:space="preserve"> Lactobacillales</v>
      </c>
      <c r="N1770" t="str">
        <f>VLOOKUP(B1770,Лист4!B:M,10,1)</f>
        <v xml:space="preserve"> Streptococcaceae</v>
      </c>
      <c r="O1770" t="str">
        <f>VLOOKUP(B1770,Лист4!B:M,11,1)</f>
        <v>Streptococcus.</v>
      </c>
      <c r="P1770">
        <f>VLOOKUP(B1770,Лист4!B:M,12,1)</f>
        <v>0</v>
      </c>
      <c r="Q1770">
        <f>VLOOKUP(B1770,Лист4!B:N,13,1)</f>
        <v>0</v>
      </c>
    </row>
    <row r="1771" spans="1:17" x14ac:dyDescent="0.25">
      <c r="A1771" t="s">
        <v>2345</v>
      </c>
      <c r="B1771" t="s">
        <v>2346</v>
      </c>
      <c r="C1771">
        <v>515</v>
      </c>
      <c r="D1771" t="s">
        <v>14</v>
      </c>
      <c r="E1771">
        <v>35</v>
      </c>
      <c r="F1771">
        <v>320</v>
      </c>
      <c r="G1771">
        <v>7592</v>
      </c>
      <c r="H1771" t="s">
        <v>15</v>
      </c>
      <c r="I1771">
        <f t="shared" si="27"/>
        <v>286</v>
      </c>
      <c r="J1771" t="str">
        <f>VLOOKUP(B1771,Лист4!B:M,6,1)</f>
        <v>Bacteria</v>
      </c>
      <c r="K1771" t="str">
        <f>VLOOKUP(B1771,Лист4!B:M,7,1)</f>
        <v xml:space="preserve"> Firmicutes</v>
      </c>
      <c r="L1771" t="str">
        <f>VLOOKUP(B1771,Лист4!B:M,8,1)</f>
        <v xml:space="preserve"> Bacilli</v>
      </c>
      <c r="M1771" t="str">
        <f>VLOOKUP(B1771,Лист4!B:M,9,1)</f>
        <v xml:space="preserve"> Bacillales</v>
      </c>
      <c r="N1771" t="str">
        <f>VLOOKUP(B1771,Лист4!B:M,10,1)</f>
        <v xml:space="preserve"> Staphylococcus.</v>
      </c>
      <c r="O1771">
        <f>VLOOKUP(B1771,Лист4!B:M,11,1)</f>
        <v>0</v>
      </c>
      <c r="P1771">
        <f>VLOOKUP(B1771,Лист4!B:M,12,1)</f>
        <v>0</v>
      </c>
      <c r="Q1771">
        <f>VLOOKUP(B1771,Лист4!B:N,13,1)</f>
        <v>0</v>
      </c>
    </row>
    <row r="1772" spans="1:17" x14ac:dyDescent="0.25">
      <c r="A1772" t="s">
        <v>2345</v>
      </c>
      <c r="B1772" t="s">
        <v>2346</v>
      </c>
      <c r="C1772">
        <v>515</v>
      </c>
      <c r="D1772" t="s">
        <v>10</v>
      </c>
      <c r="E1772">
        <v>334</v>
      </c>
      <c r="F1772">
        <v>515</v>
      </c>
      <c r="G1772">
        <v>1239</v>
      </c>
      <c r="H1772" t="s">
        <v>11</v>
      </c>
      <c r="I1772">
        <f t="shared" si="27"/>
        <v>182</v>
      </c>
      <c r="J1772" t="str">
        <f>VLOOKUP(B1772,Лист4!B:M,6,1)</f>
        <v>Bacteria</v>
      </c>
      <c r="K1772" t="str">
        <f>VLOOKUP(B1772,Лист4!B:M,7,1)</f>
        <v xml:space="preserve"> Firmicutes</v>
      </c>
      <c r="L1772" t="str">
        <f>VLOOKUP(B1772,Лист4!B:M,8,1)</f>
        <v xml:space="preserve"> Bacilli</v>
      </c>
      <c r="M1772" t="str">
        <f>VLOOKUP(B1772,Лист4!B:M,9,1)</f>
        <v xml:space="preserve"> Bacillales</v>
      </c>
      <c r="N1772" t="str">
        <f>VLOOKUP(B1772,Лист4!B:M,10,1)</f>
        <v xml:space="preserve"> Staphylococcus.</v>
      </c>
      <c r="O1772">
        <f>VLOOKUP(B1772,Лист4!B:M,11,1)</f>
        <v>0</v>
      </c>
      <c r="P1772">
        <f>VLOOKUP(B1772,Лист4!B:M,12,1)</f>
        <v>0</v>
      </c>
      <c r="Q1772">
        <f>VLOOKUP(B1772,Лист4!B:N,13,1)</f>
        <v>0</v>
      </c>
    </row>
    <row r="1773" spans="1:17" x14ac:dyDescent="0.25">
      <c r="A1773" t="s">
        <v>2347</v>
      </c>
      <c r="B1773" t="s">
        <v>2348</v>
      </c>
      <c r="C1773">
        <v>216</v>
      </c>
      <c r="D1773" t="s">
        <v>10</v>
      </c>
      <c r="E1773">
        <v>35</v>
      </c>
      <c r="F1773">
        <v>216</v>
      </c>
      <c r="G1773">
        <v>1239</v>
      </c>
      <c r="H1773" t="s">
        <v>11</v>
      </c>
      <c r="I1773">
        <f t="shared" si="27"/>
        <v>182</v>
      </c>
      <c r="J1773" t="str">
        <f>VLOOKUP(B1773,Лист4!B:M,6,1)</f>
        <v>Bacteria</v>
      </c>
      <c r="K1773" t="str">
        <f>VLOOKUP(B1773,Лист4!B:M,7,1)</f>
        <v xml:space="preserve"> Proteobacteria</v>
      </c>
      <c r="L1773" t="str">
        <f>VLOOKUP(B1773,Лист4!B:M,8,1)</f>
        <v xml:space="preserve"> Gammaproteobacteria</v>
      </c>
      <c r="M1773" t="str">
        <f>VLOOKUP(B1773,Лист4!B:M,9,1)</f>
        <v xml:space="preserve"> Enterobacteriales</v>
      </c>
      <c r="N1773" t="str">
        <f>VLOOKUP(B1773,Лист4!B:M,10,1)</f>
        <v>Enterobacteriaceae</v>
      </c>
      <c r="O1773" t="str">
        <f>VLOOKUP(B1773,Лист4!B:M,11,1)</f>
        <v xml:space="preserve"> Shigella.</v>
      </c>
      <c r="P1773">
        <f>VLOOKUP(B1773,Лист4!B:M,12,1)</f>
        <v>0</v>
      </c>
      <c r="Q1773">
        <f>VLOOKUP(B1773,Лист4!B:N,13,1)</f>
        <v>0</v>
      </c>
    </row>
    <row r="1774" spans="1:17" x14ac:dyDescent="0.25">
      <c r="A1774" t="s">
        <v>2349</v>
      </c>
      <c r="B1774" t="s">
        <v>2350</v>
      </c>
      <c r="C1774">
        <v>223</v>
      </c>
      <c r="D1774" t="s">
        <v>10</v>
      </c>
      <c r="E1774">
        <v>42</v>
      </c>
      <c r="F1774">
        <v>223</v>
      </c>
      <c r="G1774">
        <v>1239</v>
      </c>
      <c r="H1774" t="s">
        <v>11</v>
      </c>
      <c r="I1774">
        <f t="shared" si="27"/>
        <v>182</v>
      </c>
      <c r="J1774" t="str">
        <f>VLOOKUP(B1774,Лист4!B:M,6,1)</f>
        <v>Bacteria</v>
      </c>
      <c r="K1774" t="str">
        <f>VLOOKUP(B1774,Лист4!B:M,7,1)</f>
        <v xml:space="preserve"> Proteobacteria</v>
      </c>
      <c r="L1774" t="str">
        <f>VLOOKUP(B1774,Лист4!B:M,8,1)</f>
        <v xml:space="preserve"> Gammaproteobacteria</v>
      </c>
      <c r="M1774" t="str">
        <f>VLOOKUP(B1774,Лист4!B:M,9,1)</f>
        <v xml:space="preserve"> Enterobacteriales</v>
      </c>
      <c r="N1774" t="str">
        <f>VLOOKUP(B1774,Лист4!B:M,10,1)</f>
        <v>Enterobacteriaceae</v>
      </c>
      <c r="O1774" t="str">
        <f>VLOOKUP(B1774,Лист4!B:M,11,1)</f>
        <v xml:space="preserve"> Escherichia.</v>
      </c>
      <c r="P1774">
        <f>VLOOKUP(B1774,Лист4!B:M,12,1)</f>
        <v>0</v>
      </c>
      <c r="Q1774">
        <f>VLOOKUP(B1774,Лист4!B:N,13,1)</f>
        <v>0</v>
      </c>
    </row>
    <row r="1775" spans="1:17" x14ac:dyDescent="0.25">
      <c r="A1775" t="s">
        <v>2351</v>
      </c>
      <c r="B1775" t="s">
        <v>2352</v>
      </c>
      <c r="C1775">
        <v>501</v>
      </c>
      <c r="D1775" t="s">
        <v>14</v>
      </c>
      <c r="E1775">
        <v>31</v>
      </c>
      <c r="F1775">
        <v>307</v>
      </c>
      <c r="G1775">
        <v>7592</v>
      </c>
      <c r="H1775" t="s">
        <v>15</v>
      </c>
      <c r="I1775">
        <f t="shared" si="27"/>
        <v>277</v>
      </c>
      <c r="J1775" t="str">
        <f>VLOOKUP(B1775,Лист4!B:M,6,1)</f>
        <v>Bacteria</v>
      </c>
      <c r="K1775" t="str">
        <f>VLOOKUP(B1775,Лист4!B:M,7,1)</f>
        <v xml:space="preserve"> Firmicutes</v>
      </c>
      <c r="L1775" t="str">
        <f>VLOOKUP(B1775,Лист4!B:M,8,1)</f>
        <v xml:space="preserve"> Bacilli</v>
      </c>
      <c r="M1775" t="str">
        <f>VLOOKUP(B1775,Лист4!B:M,9,1)</f>
        <v xml:space="preserve"> Lactobacillales</v>
      </c>
      <c r="N1775" t="str">
        <f>VLOOKUP(B1775,Лист4!B:M,10,1)</f>
        <v xml:space="preserve"> Streptococcaceae</v>
      </c>
      <c r="O1775" t="str">
        <f>VLOOKUP(B1775,Лист4!B:M,11,1)</f>
        <v>Streptococcus.</v>
      </c>
      <c r="P1775">
        <f>VLOOKUP(B1775,Лист4!B:M,12,1)</f>
        <v>0</v>
      </c>
      <c r="Q1775">
        <f>VLOOKUP(B1775,Лист4!B:N,13,1)</f>
        <v>0</v>
      </c>
    </row>
    <row r="1776" spans="1:17" x14ac:dyDescent="0.25">
      <c r="A1776" t="s">
        <v>2351</v>
      </c>
      <c r="B1776" t="s">
        <v>2352</v>
      </c>
      <c r="C1776">
        <v>501</v>
      </c>
      <c r="D1776" t="s">
        <v>10</v>
      </c>
      <c r="E1776">
        <v>320</v>
      </c>
      <c r="F1776">
        <v>501</v>
      </c>
      <c r="G1776">
        <v>1239</v>
      </c>
      <c r="H1776" t="s">
        <v>11</v>
      </c>
      <c r="I1776">
        <f t="shared" si="27"/>
        <v>182</v>
      </c>
      <c r="J1776" t="str">
        <f>VLOOKUP(B1776,Лист4!B:M,6,1)</f>
        <v>Bacteria</v>
      </c>
      <c r="K1776" t="str">
        <f>VLOOKUP(B1776,Лист4!B:M,7,1)</f>
        <v xml:space="preserve"> Firmicutes</v>
      </c>
      <c r="L1776" t="str">
        <f>VLOOKUP(B1776,Лист4!B:M,8,1)</f>
        <v xml:space="preserve"> Bacilli</v>
      </c>
      <c r="M1776" t="str">
        <f>VLOOKUP(B1776,Лист4!B:M,9,1)</f>
        <v xml:space="preserve"> Lactobacillales</v>
      </c>
      <c r="N1776" t="str">
        <f>VLOOKUP(B1776,Лист4!B:M,10,1)</f>
        <v xml:space="preserve"> Streptococcaceae</v>
      </c>
      <c r="O1776" t="str">
        <f>VLOOKUP(B1776,Лист4!B:M,11,1)</f>
        <v>Streptococcus.</v>
      </c>
      <c r="P1776">
        <f>VLOOKUP(B1776,Лист4!B:M,12,1)</f>
        <v>0</v>
      </c>
      <c r="Q1776">
        <f>VLOOKUP(B1776,Лист4!B:N,13,1)</f>
        <v>0</v>
      </c>
    </row>
    <row r="1777" spans="1:17" x14ac:dyDescent="0.25">
      <c r="A1777" t="s">
        <v>2353</v>
      </c>
      <c r="B1777" t="s">
        <v>2354</v>
      </c>
      <c r="C1777">
        <v>499</v>
      </c>
      <c r="D1777" t="s">
        <v>14</v>
      </c>
      <c r="E1777">
        <v>31</v>
      </c>
      <c r="F1777">
        <v>305</v>
      </c>
      <c r="G1777">
        <v>7592</v>
      </c>
      <c r="H1777" t="s">
        <v>15</v>
      </c>
      <c r="I1777">
        <f t="shared" si="27"/>
        <v>275</v>
      </c>
      <c r="J1777" t="str">
        <f>VLOOKUP(B1777,Лист4!B:M,6,1)</f>
        <v>Bacteria</v>
      </c>
      <c r="K1777" t="str">
        <f>VLOOKUP(B1777,Лист4!B:M,7,1)</f>
        <v xml:space="preserve"> Firmicutes</v>
      </c>
      <c r="L1777" t="str">
        <f>VLOOKUP(B1777,Лист4!B:M,8,1)</f>
        <v xml:space="preserve"> Bacilli</v>
      </c>
      <c r="M1777" t="str">
        <f>VLOOKUP(B1777,Лист4!B:M,9,1)</f>
        <v xml:space="preserve"> Lactobacillales</v>
      </c>
      <c r="N1777" t="str">
        <f>VLOOKUP(B1777,Лист4!B:M,10,1)</f>
        <v xml:space="preserve"> Streptococcaceae</v>
      </c>
      <c r="O1777" t="str">
        <f>VLOOKUP(B1777,Лист4!B:M,11,1)</f>
        <v>Streptococcus</v>
      </c>
      <c r="P1777" t="str">
        <f>VLOOKUP(B1777,Лист4!B:M,12,1)</f>
        <v xml:space="preserve"> Streptococcus anginosus group.</v>
      </c>
      <c r="Q1777">
        <f>VLOOKUP(B1777,Лист4!B:N,13,1)</f>
        <v>0</v>
      </c>
    </row>
    <row r="1778" spans="1:17" x14ac:dyDescent="0.25">
      <c r="A1778" t="s">
        <v>2353</v>
      </c>
      <c r="B1778" t="s">
        <v>2354</v>
      </c>
      <c r="C1778">
        <v>499</v>
      </c>
      <c r="D1778" t="s">
        <v>10</v>
      </c>
      <c r="E1778">
        <v>318</v>
      </c>
      <c r="F1778">
        <v>499</v>
      </c>
      <c r="G1778">
        <v>1239</v>
      </c>
      <c r="H1778" t="s">
        <v>11</v>
      </c>
      <c r="I1778">
        <f t="shared" si="27"/>
        <v>182</v>
      </c>
      <c r="J1778" t="str">
        <f>VLOOKUP(B1778,Лист4!B:M,6,1)</f>
        <v>Bacteria</v>
      </c>
      <c r="K1778" t="str">
        <f>VLOOKUP(B1778,Лист4!B:M,7,1)</f>
        <v xml:space="preserve"> Firmicutes</v>
      </c>
      <c r="L1778" t="str">
        <f>VLOOKUP(B1778,Лист4!B:M,8,1)</f>
        <v xml:space="preserve"> Bacilli</v>
      </c>
      <c r="M1778" t="str">
        <f>VLOOKUP(B1778,Лист4!B:M,9,1)</f>
        <v xml:space="preserve"> Lactobacillales</v>
      </c>
      <c r="N1778" t="str">
        <f>VLOOKUP(B1778,Лист4!B:M,10,1)</f>
        <v xml:space="preserve"> Streptococcaceae</v>
      </c>
      <c r="O1778" t="str">
        <f>VLOOKUP(B1778,Лист4!B:M,11,1)</f>
        <v>Streptococcus</v>
      </c>
      <c r="P1778" t="str">
        <f>VLOOKUP(B1778,Лист4!B:M,12,1)</f>
        <v xml:space="preserve"> Streptococcus anginosus group.</v>
      </c>
      <c r="Q1778">
        <f>VLOOKUP(B1778,Лист4!B:N,13,1)</f>
        <v>0</v>
      </c>
    </row>
    <row r="1779" spans="1:17" x14ac:dyDescent="0.25">
      <c r="A1779" t="s">
        <v>2355</v>
      </c>
      <c r="B1779" t="s">
        <v>2356</v>
      </c>
      <c r="C1779">
        <v>516</v>
      </c>
      <c r="D1779" t="s">
        <v>14</v>
      </c>
      <c r="E1779">
        <v>35</v>
      </c>
      <c r="F1779">
        <v>321</v>
      </c>
      <c r="G1779">
        <v>7592</v>
      </c>
      <c r="H1779" t="s">
        <v>15</v>
      </c>
      <c r="I1779">
        <f t="shared" si="27"/>
        <v>287</v>
      </c>
      <c r="J1779" t="str">
        <f>VLOOKUP(B1779,Лист4!B:M,6,1)</f>
        <v>Bacteria</v>
      </c>
      <c r="K1779" t="str">
        <f>VLOOKUP(B1779,Лист4!B:M,7,1)</f>
        <v xml:space="preserve"> Firmicutes</v>
      </c>
      <c r="L1779" t="str">
        <f>VLOOKUP(B1779,Лист4!B:M,8,1)</f>
        <v xml:space="preserve"> Bacilli</v>
      </c>
      <c r="M1779" t="str">
        <f>VLOOKUP(B1779,Лист4!B:M,9,1)</f>
        <v xml:space="preserve"> Bacillales</v>
      </c>
      <c r="N1779" t="str">
        <f>VLOOKUP(B1779,Лист4!B:M,10,1)</f>
        <v xml:space="preserve"> Staphylococcus.</v>
      </c>
      <c r="O1779">
        <f>VLOOKUP(B1779,Лист4!B:M,11,1)</f>
        <v>0</v>
      </c>
      <c r="P1779">
        <f>VLOOKUP(B1779,Лист4!B:M,12,1)</f>
        <v>0</v>
      </c>
      <c r="Q1779">
        <f>VLOOKUP(B1779,Лист4!B:N,13,1)</f>
        <v>0</v>
      </c>
    </row>
    <row r="1780" spans="1:17" x14ac:dyDescent="0.25">
      <c r="A1780" t="s">
        <v>2355</v>
      </c>
      <c r="B1780" t="s">
        <v>2356</v>
      </c>
      <c r="C1780">
        <v>516</v>
      </c>
      <c r="D1780" t="s">
        <v>10</v>
      </c>
      <c r="E1780">
        <v>335</v>
      </c>
      <c r="F1780">
        <v>516</v>
      </c>
      <c r="G1780">
        <v>1239</v>
      </c>
      <c r="H1780" t="s">
        <v>11</v>
      </c>
      <c r="I1780">
        <f t="shared" si="27"/>
        <v>182</v>
      </c>
      <c r="J1780" t="str">
        <f>VLOOKUP(B1780,Лист4!B:M,6,1)</f>
        <v>Bacteria</v>
      </c>
      <c r="K1780" t="str">
        <f>VLOOKUP(B1780,Лист4!B:M,7,1)</f>
        <v xml:space="preserve"> Firmicutes</v>
      </c>
      <c r="L1780" t="str">
        <f>VLOOKUP(B1780,Лист4!B:M,8,1)</f>
        <v xml:space="preserve"> Bacilli</v>
      </c>
      <c r="M1780" t="str">
        <f>VLOOKUP(B1780,Лист4!B:M,9,1)</f>
        <v xml:space="preserve"> Bacillales</v>
      </c>
      <c r="N1780" t="str">
        <f>VLOOKUP(B1780,Лист4!B:M,10,1)</f>
        <v xml:space="preserve"> Staphylococcus.</v>
      </c>
      <c r="O1780">
        <f>VLOOKUP(B1780,Лист4!B:M,11,1)</f>
        <v>0</v>
      </c>
      <c r="P1780">
        <f>VLOOKUP(B1780,Лист4!B:M,12,1)</f>
        <v>0</v>
      </c>
      <c r="Q1780">
        <f>VLOOKUP(B1780,Лист4!B:N,13,1)</f>
        <v>0</v>
      </c>
    </row>
    <row r="1781" spans="1:17" x14ac:dyDescent="0.25">
      <c r="A1781" t="s">
        <v>2357</v>
      </c>
      <c r="B1781" t="s">
        <v>2358</v>
      </c>
      <c r="C1781">
        <v>216</v>
      </c>
      <c r="D1781" t="s">
        <v>10</v>
      </c>
      <c r="E1781">
        <v>35</v>
      </c>
      <c r="F1781">
        <v>216</v>
      </c>
      <c r="G1781">
        <v>1239</v>
      </c>
      <c r="H1781" t="s">
        <v>11</v>
      </c>
      <c r="I1781">
        <f t="shared" si="27"/>
        <v>182</v>
      </c>
      <c r="J1781" t="str">
        <f>VLOOKUP(B1781,Лист4!B:M,6,1)</f>
        <v>Bacteria</v>
      </c>
      <c r="K1781" t="str">
        <f>VLOOKUP(B1781,Лист4!B:M,7,1)</f>
        <v xml:space="preserve"> Proteobacteria</v>
      </c>
      <c r="L1781" t="str">
        <f>VLOOKUP(B1781,Лист4!B:M,8,1)</f>
        <v xml:space="preserve"> Gammaproteobacteria</v>
      </c>
      <c r="M1781" t="str">
        <f>VLOOKUP(B1781,Лист4!B:M,9,1)</f>
        <v xml:space="preserve"> Enterobacteriales</v>
      </c>
      <c r="N1781" t="str">
        <f>VLOOKUP(B1781,Лист4!B:M,10,1)</f>
        <v>Enterobacteriaceae</v>
      </c>
      <c r="O1781" t="str">
        <f>VLOOKUP(B1781,Лист4!B:M,11,1)</f>
        <v xml:space="preserve"> Escherichia.</v>
      </c>
      <c r="P1781">
        <f>VLOOKUP(B1781,Лист4!B:M,12,1)</f>
        <v>0</v>
      </c>
      <c r="Q1781">
        <f>VLOOKUP(B1781,Лист4!B:N,13,1)</f>
        <v>0</v>
      </c>
    </row>
    <row r="1782" spans="1:17" x14ac:dyDescent="0.25">
      <c r="A1782" t="s">
        <v>2359</v>
      </c>
      <c r="B1782" t="s">
        <v>2360</v>
      </c>
      <c r="C1782">
        <v>223</v>
      </c>
      <c r="D1782" t="s">
        <v>10</v>
      </c>
      <c r="E1782">
        <v>42</v>
      </c>
      <c r="F1782">
        <v>223</v>
      </c>
      <c r="G1782">
        <v>1239</v>
      </c>
      <c r="H1782" t="s">
        <v>11</v>
      </c>
      <c r="I1782">
        <f t="shared" si="27"/>
        <v>182</v>
      </c>
      <c r="J1782" t="str">
        <f>VLOOKUP(B1782,Лист4!B:M,6,1)</f>
        <v>Bacteria</v>
      </c>
      <c r="K1782" t="str">
        <f>VLOOKUP(B1782,Лист4!B:M,7,1)</f>
        <v xml:space="preserve"> Proteobacteria</v>
      </c>
      <c r="L1782" t="str">
        <f>VLOOKUP(B1782,Лист4!B:M,8,1)</f>
        <v xml:space="preserve"> Gammaproteobacteria</v>
      </c>
      <c r="M1782" t="str">
        <f>VLOOKUP(B1782,Лист4!B:M,9,1)</f>
        <v xml:space="preserve"> Enterobacteriales</v>
      </c>
      <c r="N1782" t="str">
        <f>VLOOKUP(B1782,Лист4!B:M,10,1)</f>
        <v>Enterobacteriaceae</v>
      </c>
      <c r="O1782" t="str">
        <f>VLOOKUP(B1782,Лист4!B:M,11,1)</f>
        <v xml:space="preserve"> Escherichia.</v>
      </c>
      <c r="P1782">
        <f>VLOOKUP(B1782,Лист4!B:M,12,1)</f>
        <v>0</v>
      </c>
      <c r="Q1782">
        <f>VLOOKUP(B1782,Лист4!B:N,13,1)</f>
        <v>0</v>
      </c>
    </row>
    <row r="1783" spans="1:17" x14ac:dyDescent="0.25">
      <c r="A1783" t="s">
        <v>2361</v>
      </c>
      <c r="B1783" t="s">
        <v>2362</v>
      </c>
      <c r="C1783">
        <v>514</v>
      </c>
      <c r="D1783" t="s">
        <v>14</v>
      </c>
      <c r="E1783">
        <v>40</v>
      </c>
      <c r="F1783">
        <v>313</v>
      </c>
      <c r="G1783">
        <v>7592</v>
      </c>
      <c r="H1783" t="s">
        <v>15</v>
      </c>
      <c r="I1783">
        <f t="shared" si="27"/>
        <v>274</v>
      </c>
      <c r="J1783" t="str">
        <f>VLOOKUP(B1783,Лист4!B:M,6,1)</f>
        <v>Bacteria</v>
      </c>
      <c r="K1783" t="str">
        <f>VLOOKUP(B1783,Лист4!B:M,7,1)</f>
        <v xml:space="preserve"> Firmicutes</v>
      </c>
      <c r="L1783" t="str">
        <f>VLOOKUP(B1783,Лист4!B:M,8,1)</f>
        <v xml:space="preserve"> Bacilli</v>
      </c>
      <c r="M1783" t="str">
        <f>VLOOKUP(B1783,Лист4!B:M,9,1)</f>
        <v xml:space="preserve"> Lactobacillales</v>
      </c>
      <c r="N1783" t="str">
        <f>VLOOKUP(B1783,Лист4!B:M,10,1)</f>
        <v xml:space="preserve"> Streptococcaceae</v>
      </c>
      <c r="O1783" t="str">
        <f>VLOOKUP(B1783,Лист4!B:M,11,1)</f>
        <v>Streptococcus.</v>
      </c>
      <c r="P1783">
        <f>VLOOKUP(B1783,Лист4!B:M,12,1)</f>
        <v>0</v>
      </c>
      <c r="Q1783">
        <f>VLOOKUP(B1783,Лист4!B:N,13,1)</f>
        <v>0</v>
      </c>
    </row>
    <row r="1784" spans="1:17" x14ac:dyDescent="0.25">
      <c r="A1784" t="s">
        <v>2361</v>
      </c>
      <c r="B1784" t="s">
        <v>2362</v>
      </c>
      <c r="C1784">
        <v>514</v>
      </c>
      <c r="D1784" t="s">
        <v>10</v>
      </c>
      <c r="E1784">
        <v>328</v>
      </c>
      <c r="F1784">
        <v>514</v>
      </c>
      <c r="G1784">
        <v>1239</v>
      </c>
      <c r="H1784" t="s">
        <v>11</v>
      </c>
      <c r="I1784">
        <f t="shared" si="27"/>
        <v>187</v>
      </c>
      <c r="J1784" t="str">
        <f>VLOOKUP(B1784,Лист4!B:M,6,1)</f>
        <v>Bacteria</v>
      </c>
      <c r="K1784" t="str">
        <f>VLOOKUP(B1784,Лист4!B:M,7,1)</f>
        <v xml:space="preserve"> Firmicutes</v>
      </c>
      <c r="L1784" t="str">
        <f>VLOOKUP(B1784,Лист4!B:M,8,1)</f>
        <v xml:space="preserve"> Bacilli</v>
      </c>
      <c r="M1784" t="str">
        <f>VLOOKUP(B1784,Лист4!B:M,9,1)</f>
        <v xml:space="preserve"> Lactobacillales</v>
      </c>
      <c r="N1784" t="str">
        <f>VLOOKUP(B1784,Лист4!B:M,10,1)</f>
        <v xml:space="preserve"> Streptococcaceae</v>
      </c>
      <c r="O1784" t="str">
        <f>VLOOKUP(B1784,Лист4!B:M,11,1)</f>
        <v>Streptococcus.</v>
      </c>
      <c r="P1784">
        <f>VLOOKUP(B1784,Лист4!B:M,12,1)</f>
        <v>0</v>
      </c>
      <c r="Q1784">
        <f>VLOOKUP(B1784,Лист4!B:N,13,1)</f>
        <v>0</v>
      </c>
    </row>
    <row r="1785" spans="1:17" x14ac:dyDescent="0.25">
      <c r="A1785" t="s">
        <v>2363</v>
      </c>
      <c r="B1785" t="s">
        <v>2364</v>
      </c>
      <c r="C1785">
        <v>501</v>
      </c>
      <c r="D1785" t="s">
        <v>14</v>
      </c>
      <c r="E1785">
        <v>31</v>
      </c>
      <c r="F1785">
        <v>307</v>
      </c>
      <c r="G1785">
        <v>7592</v>
      </c>
      <c r="H1785" t="s">
        <v>15</v>
      </c>
      <c r="I1785">
        <f t="shared" si="27"/>
        <v>277</v>
      </c>
      <c r="J1785" t="str">
        <f>VLOOKUP(B1785,Лист4!B:M,6,1)</f>
        <v>Bacteria</v>
      </c>
      <c r="K1785" t="str">
        <f>VLOOKUP(B1785,Лист4!B:M,7,1)</f>
        <v xml:space="preserve"> Firmicutes</v>
      </c>
      <c r="L1785" t="str">
        <f>VLOOKUP(B1785,Лист4!B:M,8,1)</f>
        <v xml:space="preserve"> Bacilli</v>
      </c>
      <c r="M1785" t="str">
        <f>VLOOKUP(B1785,Лист4!B:M,9,1)</f>
        <v xml:space="preserve"> Lactobacillales</v>
      </c>
      <c r="N1785" t="str">
        <f>VLOOKUP(B1785,Лист4!B:M,10,1)</f>
        <v xml:space="preserve"> Streptococcaceae</v>
      </c>
      <c r="O1785" t="str">
        <f>VLOOKUP(B1785,Лист4!B:M,11,1)</f>
        <v>Streptococcus.</v>
      </c>
      <c r="P1785">
        <f>VLOOKUP(B1785,Лист4!B:M,12,1)</f>
        <v>0</v>
      </c>
      <c r="Q1785">
        <f>VLOOKUP(B1785,Лист4!B:N,13,1)</f>
        <v>0</v>
      </c>
    </row>
    <row r="1786" spans="1:17" x14ac:dyDescent="0.25">
      <c r="A1786" t="s">
        <v>2363</v>
      </c>
      <c r="B1786" t="s">
        <v>2364</v>
      </c>
      <c r="C1786">
        <v>501</v>
      </c>
      <c r="D1786" t="s">
        <v>10</v>
      </c>
      <c r="E1786">
        <v>320</v>
      </c>
      <c r="F1786">
        <v>501</v>
      </c>
      <c r="G1786">
        <v>1239</v>
      </c>
      <c r="H1786" t="s">
        <v>11</v>
      </c>
      <c r="I1786">
        <f t="shared" si="27"/>
        <v>182</v>
      </c>
      <c r="J1786" t="str">
        <f>VLOOKUP(B1786,Лист4!B:M,6,1)</f>
        <v>Bacteria</v>
      </c>
      <c r="K1786" t="str">
        <f>VLOOKUP(B1786,Лист4!B:M,7,1)</f>
        <v xml:space="preserve"> Firmicutes</v>
      </c>
      <c r="L1786" t="str">
        <f>VLOOKUP(B1786,Лист4!B:M,8,1)</f>
        <v xml:space="preserve"> Bacilli</v>
      </c>
      <c r="M1786" t="str">
        <f>VLOOKUP(B1786,Лист4!B:M,9,1)</f>
        <v xml:space="preserve"> Lactobacillales</v>
      </c>
      <c r="N1786" t="str">
        <f>VLOOKUP(B1786,Лист4!B:M,10,1)</f>
        <v xml:space="preserve"> Streptococcaceae</v>
      </c>
      <c r="O1786" t="str">
        <f>VLOOKUP(B1786,Лист4!B:M,11,1)</f>
        <v>Streptococcus.</v>
      </c>
      <c r="P1786">
        <f>VLOOKUP(B1786,Лист4!B:M,12,1)</f>
        <v>0</v>
      </c>
      <c r="Q1786">
        <f>VLOOKUP(B1786,Лист4!B:N,13,1)</f>
        <v>0</v>
      </c>
    </row>
    <row r="1787" spans="1:17" x14ac:dyDescent="0.25">
      <c r="A1787" t="s">
        <v>2365</v>
      </c>
      <c r="B1787" t="s">
        <v>2366</v>
      </c>
      <c r="C1787">
        <v>227</v>
      </c>
      <c r="D1787" t="s">
        <v>10</v>
      </c>
      <c r="E1787">
        <v>48</v>
      </c>
      <c r="F1787">
        <v>227</v>
      </c>
      <c r="G1787">
        <v>1239</v>
      </c>
      <c r="H1787" t="s">
        <v>11</v>
      </c>
      <c r="I1787">
        <f t="shared" si="27"/>
        <v>180</v>
      </c>
      <c r="J1787" t="str">
        <f>VLOOKUP(B1787,Лист4!B:M,6,1)</f>
        <v>Bacteria</v>
      </c>
      <c r="K1787" t="str">
        <f>VLOOKUP(B1787,Лист4!B:M,7,1)</f>
        <v xml:space="preserve"> Proteobacteria</v>
      </c>
      <c r="L1787" t="str">
        <f>VLOOKUP(B1787,Лист4!B:M,8,1)</f>
        <v xml:space="preserve"> Alphaproteobacteria</v>
      </c>
      <c r="M1787" t="str">
        <f>VLOOKUP(B1787,Лист4!B:M,9,1)</f>
        <v xml:space="preserve"> Rhodobacterales</v>
      </c>
      <c r="N1787" t="str">
        <f>VLOOKUP(B1787,Лист4!B:M,10,1)</f>
        <v>Rhodobacteraceae</v>
      </c>
      <c r="O1787" t="str">
        <f>VLOOKUP(B1787,Лист4!B:M,11,1)</f>
        <v xml:space="preserve"> Pelagibaca.</v>
      </c>
      <c r="P1787">
        <f>VLOOKUP(B1787,Лист4!B:M,12,1)</f>
        <v>0</v>
      </c>
      <c r="Q1787">
        <f>VLOOKUP(B1787,Лист4!B:N,13,1)</f>
        <v>0</v>
      </c>
    </row>
    <row r="1788" spans="1:17" x14ac:dyDescent="0.25">
      <c r="A1788" t="s">
        <v>2367</v>
      </c>
      <c r="B1788" t="s">
        <v>2368</v>
      </c>
      <c r="C1788">
        <v>90</v>
      </c>
      <c r="D1788" t="s">
        <v>10</v>
      </c>
      <c r="E1788">
        <v>39</v>
      </c>
      <c r="F1788">
        <v>90</v>
      </c>
      <c r="G1788">
        <v>1239</v>
      </c>
      <c r="H1788" t="s">
        <v>11</v>
      </c>
      <c r="I1788">
        <f t="shared" si="27"/>
        <v>52</v>
      </c>
      <c r="J1788" t="str">
        <f>VLOOKUP(B1788,Лист4!B:M,6,1)</f>
        <v>Bacteria</v>
      </c>
      <c r="K1788" t="str">
        <f>VLOOKUP(B1788,Лист4!B:M,7,1)</f>
        <v xml:space="preserve"> Proteobacteria</v>
      </c>
      <c r="L1788" t="str">
        <f>VLOOKUP(B1788,Лист4!B:M,8,1)</f>
        <v xml:space="preserve"> Alphaproteobacteria</v>
      </c>
      <c r="M1788" t="str">
        <f>VLOOKUP(B1788,Лист4!B:M,9,1)</f>
        <v xml:space="preserve"> Rhizobiales</v>
      </c>
      <c r="N1788" t="str">
        <f>VLOOKUP(B1788,Лист4!B:M,10,1)</f>
        <v>Aurantimonadaceae</v>
      </c>
      <c r="O1788" t="str">
        <f>VLOOKUP(B1788,Лист4!B:M,11,1)</f>
        <v xml:space="preserve"> Fulvimarina.</v>
      </c>
      <c r="P1788">
        <f>VLOOKUP(B1788,Лист4!B:M,12,1)</f>
        <v>0</v>
      </c>
      <c r="Q1788">
        <f>VLOOKUP(B1788,Лист4!B:N,13,1)</f>
        <v>0</v>
      </c>
    </row>
    <row r="1789" spans="1:17" x14ac:dyDescent="0.25">
      <c r="A1789" t="s">
        <v>2369</v>
      </c>
      <c r="B1789" t="s">
        <v>2370</v>
      </c>
      <c r="C1789">
        <v>128</v>
      </c>
      <c r="D1789" t="s">
        <v>10</v>
      </c>
      <c r="E1789">
        <v>1</v>
      </c>
      <c r="F1789">
        <v>128</v>
      </c>
      <c r="G1789">
        <v>1239</v>
      </c>
      <c r="H1789" t="s">
        <v>11</v>
      </c>
      <c r="I1789">
        <f t="shared" si="27"/>
        <v>128</v>
      </c>
      <c r="J1789" t="str">
        <f>VLOOKUP(B1789,Лист4!B:M,6,1)</f>
        <v>Bacteria</v>
      </c>
      <c r="K1789" t="str">
        <f>VLOOKUP(B1789,Лист4!B:M,7,1)</f>
        <v xml:space="preserve"> Proteobacteria</v>
      </c>
      <c r="L1789" t="str">
        <f>VLOOKUP(B1789,Лист4!B:M,8,1)</f>
        <v xml:space="preserve"> Alphaproteobacteria</v>
      </c>
      <c r="M1789" t="str">
        <f>VLOOKUP(B1789,Лист4!B:M,9,1)</f>
        <v xml:space="preserve"> Rhizobiales</v>
      </c>
      <c r="N1789" t="str">
        <f>VLOOKUP(B1789,Лист4!B:M,10,1)</f>
        <v>Aurantimonadaceae</v>
      </c>
      <c r="O1789" t="str">
        <f>VLOOKUP(B1789,Лист4!B:M,11,1)</f>
        <v xml:space="preserve"> Fulvimarina.</v>
      </c>
      <c r="P1789">
        <f>VLOOKUP(B1789,Лист4!B:M,12,1)</f>
        <v>0</v>
      </c>
      <c r="Q1789">
        <f>VLOOKUP(B1789,Лист4!B:N,13,1)</f>
        <v>0</v>
      </c>
    </row>
    <row r="1790" spans="1:17" x14ac:dyDescent="0.25">
      <c r="A1790" t="s">
        <v>2371</v>
      </c>
      <c r="B1790" t="s">
        <v>2372</v>
      </c>
      <c r="C1790">
        <v>216</v>
      </c>
      <c r="D1790" t="s">
        <v>10</v>
      </c>
      <c r="E1790">
        <v>35</v>
      </c>
      <c r="F1790">
        <v>216</v>
      </c>
      <c r="G1790">
        <v>1239</v>
      </c>
      <c r="H1790" t="s">
        <v>11</v>
      </c>
      <c r="I1790">
        <f t="shared" si="27"/>
        <v>182</v>
      </c>
      <c r="J1790" t="str">
        <f>VLOOKUP(B1790,Лист4!B:M,6,1)</f>
        <v>Bacteria</v>
      </c>
      <c r="K1790" t="str">
        <f>VLOOKUP(B1790,Лист4!B:M,7,1)</f>
        <v xml:space="preserve"> Proteobacteria</v>
      </c>
      <c r="L1790" t="str">
        <f>VLOOKUP(B1790,Лист4!B:M,8,1)</f>
        <v xml:space="preserve"> Gammaproteobacteria</v>
      </c>
      <c r="M1790" t="str">
        <f>VLOOKUP(B1790,Лист4!B:M,9,1)</f>
        <v xml:space="preserve"> Enterobacteriales</v>
      </c>
      <c r="N1790" t="str">
        <f>VLOOKUP(B1790,Лист4!B:M,10,1)</f>
        <v>Enterobacteriaceae</v>
      </c>
      <c r="O1790" t="str">
        <f>VLOOKUP(B1790,Лист4!B:M,11,1)</f>
        <v xml:space="preserve"> Shigella.</v>
      </c>
      <c r="P1790">
        <f>VLOOKUP(B1790,Лист4!B:M,12,1)</f>
        <v>0</v>
      </c>
      <c r="Q1790">
        <f>VLOOKUP(B1790,Лист4!B:N,13,1)</f>
        <v>0</v>
      </c>
    </row>
    <row r="1791" spans="1:17" x14ac:dyDescent="0.25">
      <c r="A1791" t="s">
        <v>2373</v>
      </c>
      <c r="B1791" t="s">
        <v>2374</v>
      </c>
      <c r="C1791">
        <v>216</v>
      </c>
      <c r="D1791" t="s">
        <v>10</v>
      </c>
      <c r="E1791">
        <v>35</v>
      </c>
      <c r="F1791">
        <v>216</v>
      </c>
      <c r="G1791">
        <v>1239</v>
      </c>
      <c r="H1791" t="s">
        <v>11</v>
      </c>
      <c r="I1791">
        <f t="shared" si="27"/>
        <v>182</v>
      </c>
      <c r="J1791" t="str">
        <f>VLOOKUP(B1791,Лист4!B:M,6,1)</f>
        <v>Bacteria</v>
      </c>
      <c r="K1791" t="str">
        <f>VLOOKUP(B1791,Лист4!B:M,7,1)</f>
        <v xml:space="preserve"> Proteobacteria</v>
      </c>
      <c r="L1791" t="str">
        <f>VLOOKUP(B1791,Лист4!B:M,8,1)</f>
        <v xml:space="preserve"> Gammaproteobacteria</v>
      </c>
      <c r="M1791" t="str">
        <f>VLOOKUP(B1791,Лист4!B:M,9,1)</f>
        <v xml:space="preserve"> Enterobacteriales</v>
      </c>
      <c r="N1791" t="str">
        <f>VLOOKUP(B1791,Лист4!B:M,10,1)</f>
        <v>Enterobacteriaceae</v>
      </c>
      <c r="O1791" t="str">
        <f>VLOOKUP(B1791,Лист4!B:M,11,1)</f>
        <v xml:space="preserve"> Escherichia.</v>
      </c>
      <c r="P1791">
        <f>VLOOKUP(B1791,Лист4!B:M,12,1)</f>
        <v>0</v>
      </c>
      <c r="Q1791">
        <f>VLOOKUP(B1791,Лист4!B:N,13,1)</f>
        <v>0</v>
      </c>
    </row>
    <row r="1792" spans="1:17" x14ac:dyDescent="0.25">
      <c r="A1792" t="s">
        <v>2375</v>
      </c>
      <c r="B1792" t="s">
        <v>2376</v>
      </c>
      <c r="C1792">
        <v>213</v>
      </c>
      <c r="D1792" t="s">
        <v>10</v>
      </c>
      <c r="E1792">
        <v>34</v>
      </c>
      <c r="F1792">
        <v>213</v>
      </c>
      <c r="G1792">
        <v>1239</v>
      </c>
      <c r="H1792" t="s">
        <v>11</v>
      </c>
      <c r="I1792">
        <f t="shared" si="27"/>
        <v>180</v>
      </c>
      <c r="J1792" t="str">
        <f>VLOOKUP(B1792,Лист4!B:M,6,1)</f>
        <v>Bacteria</v>
      </c>
      <c r="K1792" t="str">
        <f>VLOOKUP(B1792,Лист4!B:M,7,1)</f>
        <v xml:space="preserve"> Proteobacteria</v>
      </c>
      <c r="L1792" t="str">
        <f>VLOOKUP(B1792,Лист4!B:M,8,1)</f>
        <v xml:space="preserve"> Alphaproteobacteria</v>
      </c>
      <c r="M1792" t="str">
        <f>VLOOKUP(B1792,Лист4!B:M,9,1)</f>
        <v xml:space="preserve"> Rhodobacterales</v>
      </c>
      <c r="N1792" t="str">
        <f>VLOOKUP(B1792,Лист4!B:M,10,1)</f>
        <v>Rhodobacteraceae</v>
      </c>
      <c r="O1792" t="str">
        <f>VLOOKUP(B1792,Лист4!B:M,11,1)</f>
        <v xml:space="preserve"> Ruegeria.</v>
      </c>
      <c r="P1792">
        <f>VLOOKUP(B1792,Лист4!B:M,12,1)</f>
        <v>0</v>
      </c>
      <c r="Q1792">
        <f>VLOOKUP(B1792,Лист4!B:N,13,1)</f>
        <v>0</v>
      </c>
    </row>
    <row r="1793" spans="1:17" x14ac:dyDescent="0.25">
      <c r="A1793" t="s">
        <v>2377</v>
      </c>
      <c r="B1793" t="s">
        <v>2378</v>
      </c>
      <c r="C1793">
        <v>515</v>
      </c>
      <c r="D1793" t="s">
        <v>14</v>
      </c>
      <c r="E1793">
        <v>34</v>
      </c>
      <c r="F1793">
        <v>318</v>
      </c>
      <c r="G1793">
        <v>7592</v>
      </c>
      <c r="H1793" t="s">
        <v>15</v>
      </c>
      <c r="I1793">
        <f t="shared" si="27"/>
        <v>285</v>
      </c>
      <c r="J1793" t="str">
        <f>VLOOKUP(B1793,Лист4!B:M,6,1)</f>
        <v>Bacteria</v>
      </c>
      <c r="K1793" t="str">
        <f>VLOOKUP(B1793,Лист4!B:M,7,1)</f>
        <v xml:space="preserve"> Firmicutes</v>
      </c>
      <c r="L1793" t="str">
        <f>VLOOKUP(B1793,Лист4!B:M,8,1)</f>
        <v xml:space="preserve"> Bacilli</v>
      </c>
      <c r="M1793" t="str">
        <f>VLOOKUP(B1793,Лист4!B:M,9,1)</f>
        <v xml:space="preserve"> Lactobacillales</v>
      </c>
      <c r="N1793" t="str">
        <f>VLOOKUP(B1793,Лист4!B:M,10,1)</f>
        <v xml:space="preserve"> Streptococcaceae</v>
      </c>
      <c r="O1793" t="str">
        <f>VLOOKUP(B1793,Лист4!B:M,11,1)</f>
        <v>Streptococcus.</v>
      </c>
      <c r="P1793">
        <f>VLOOKUP(B1793,Лист4!B:M,12,1)</f>
        <v>0</v>
      </c>
      <c r="Q1793">
        <f>VLOOKUP(B1793,Лист4!B:N,13,1)</f>
        <v>0</v>
      </c>
    </row>
    <row r="1794" spans="1:17" x14ac:dyDescent="0.25">
      <c r="A1794" t="s">
        <v>2377</v>
      </c>
      <c r="B1794" t="s">
        <v>2378</v>
      </c>
      <c r="C1794">
        <v>515</v>
      </c>
      <c r="D1794" t="s">
        <v>10</v>
      </c>
      <c r="E1794">
        <v>331</v>
      </c>
      <c r="F1794">
        <v>515</v>
      </c>
      <c r="G1794">
        <v>1239</v>
      </c>
      <c r="H1794" t="s">
        <v>11</v>
      </c>
      <c r="I1794">
        <f t="shared" si="27"/>
        <v>185</v>
      </c>
      <c r="J1794" t="str">
        <f>VLOOKUP(B1794,Лист4!B:M,6,1)</f>
        <v>Bacteria</v>
      </c>
      <c r="K1794" t="str">
        <f>VLOOKUP(B1794,Лист4!B:M,7,1)</f>
        <v xml:space="preserve"> Firmicutes</v>
      </c>
      <c r="L1794" t="str">
        <f>VLOOKUP(B1794,Лист4!B:M,8,1)</f>
        <v xml:space="preserve"> Bacilli</v>
      </c>
      <c r="M1794" t="str">
        <f>VLOOKUP(B1794,Лист4!B:M,9,1)</f>
        <v xml:space="preserve"> Lactobacillales</v>
      </c>
      <c r="N1794" t="str">
        <f>VLOOKUP(B1794,Лист4!B:M,10,1)</f>
        <v xml:space="preserve"> Streptococcaceae</v>
      </c>
      <c r="O1794" t="str">
        <f>VLOOKUP(B1794,Лист4!B:M,11,1)</f>
        <v>Streptococcus.</v>
      </c>
      <c r="P1794">
        <f>VLOOKUP(B1794,Лист4!B:M,12,1)</f>
        <v>0</v>
      </c>
      <c r="Q1794">
        <f>VLOOKUP(B1794,Лист4!B:N,13,1)</f>
        <v>0</v>
      </c>
    </row>
    <row r="1795" spans="1:17" x14ac:dyDescent="0.25">
      <c r="A1795" t="s">
        <v>2379</v>
      </c>
      <c r="B1795" t="s">
        <v>2380</v>
      </c>
      <c r="C1795">
        <v>515</v>
      </c>
      <c r="D1795" t="s">
        <v>14</v>
      </c>
      <c r="E1795">
        <v>34</v>
      </c>
      <c r="F1795">
        <v>318</v>
      </c>
      <c r="G1795">
        <v>7592</v>
      </c>
      <c r="H1795" t="s">
        <v>15</v>
      </c>
      <c r="I1795">
        <f t="shared" ref="I1795:I1858" si="28">F1795-E1795+1</f>
        <v>285</v>
      </c>
      <c r="J1795" t="str">
        <f>VLOOKUP(B1795,Лист4!B:M,6,1)</f>
        <v>Bacteria</v>
      </c>
      <c r="K1795" t="str">
        <f>VLOOKUP(B1795,Лист4!B:M,7,1)</f>
        <v xml:space="preserve"> Firmicutes</v>
      </c>
      <c r="L1795" t="str">
        <f>VLOOKUP(B1795,Лист4!B:M,8,1)</f>
        <v xml:space="preserve"> Bacilli</v>
      </c>
      <c r="M1795" t="str">
        <f>VLOOKUP(B1795,Лист4!B:M,9,1)</f>
        <v xml:space="preserve"> Lactobacillales</v>
      </c>
      <c r="N1795" t="str">
        <f>VLOOKUP(B1795,Лист4!B:M,10,1)</f>
        <v xml:space="preserve"> Streptococcaceae</v>
      </c>
      <c r="O1795" t="str">
        <f>VLOOKUP(B1795,Лист4!B:M,11,1)</f>
        <v>Streptococcus.</v>
      </c>
      <c r="P1795">
        <f>VLOOKUP(B1795,Лист4!B:M,12,1)</f>
        <v>0</v>
      </c>
      <c r="Q1795">
        <f>VLOOKUP(B1795,Лист4!B:N,13,1)</f>
        <v>0</v>
      </c>
    </row>
    <row r="1796" spans="1:17" x14ac:dyDescent="0.25">
      <c r="A1796" t="s">
        <v>2379</v>
      </c>
      <c r="B1796" t="s">
        <v>2380</v>
      </c>
      <c r="C1796">
        <v>515</v>
      </c>
      <c r="D1796" t="s">
        <v>10</v>
      </c>
      <c r="E1796">
        <v>331</v>
      </c>
      <c r="F1796">
        <v>515</v>
      </c>
      <c r="G1796">
        <v>1239</v>
      </c>
      <c r="H1796" t="s">
        <v>11</v>
      </c>
      <c r="I1796">
        <f t="shared" si="28"/>
        <v>185</v>
      </c>
      <c r="J1796" t="str">
        <f>VLOOKUP(B1796,Лист4!B:M,6,1)</f>
        <v>Bacteria</v>
      </c>
      <c r="K1796" t="str">
        <f>VLOOKUP(B1796,Лист4!B:M,7,1)</f>
        <v xml:space="preserve"> Firmicutes</v>
      </c>
      <c r="L1796" t="str">
        <f>VLOOKUP(B1796,Лист4!B:M,8,1)</f>
        <v xml:space="preserve"> Bacilli</v>
      </c>
      <c r="M1796" t="str">
        <f>VLOOKUP(B1796,Лист4!B:M,9,1)</f>
        <v xml:space="preserve"> Lactobacillales</v>
      </c>
      <c r="N1796" t="str">
        <f>VLOOKUP(B1796,Лист4!B:M,10,1)</f>
        <v xml:space="preserve"> Streptococcaceae</v>
      </c>
      <c r="O1796" t="str">
        <f>VLOOKUP(B1796,Лист4!B:M,11,1)</f>
        <v>Streptococcus.</v>
      </c>
      <c r="P1796">
        <f>VLOOKUP(B1796,Лист4!B:M,12,1)</f>
        <v>0</v>
      </c>
      <c r="Q1796">
        <f>VLOOKUP(B1796,Лист4!B:N,13,1)</f>
        <v>0</v>
      </c>
    </row>
    <row r="1797" spans="1:17" x14ac:dyDescent="0.25">
      <c r="A1797" t="s">
        <v>2381</v>
      </c>
      <c r="B1797" t="s">
        <v>2382</v>
      </c>
      <c r="C1797">
        <v>515</v>
      </c>
      <c r="D1797" t="s">
        <v>14</v>
      </c>
      <c r="E1797">
        <v>34</v>
      </c>
      <c r="F1797">
        <v>318</v>
      </c>
      <c r="G1797">
        <v>7592</v>
      </c>
      <c r="H1797" t="s">
        <v>15</v>
      </c>
      <c r="I1797">
        <f t="shared" si="28"/>
        <v>285</v>
      </c>
      <c r="J1797" t="str">
        <f>VLOOKUP(B1797,Лист4!B:M,6,1)</f>
        <v>Bacteria</v>
      </c>
      <c r="K1797" t="str">
        <f>VLOOKUP(B1797,Лист4!B:M,7,1)</f>
        <v xml:space="preserve"> Firmicutes</v>
      </c>
      <c r="L1797" t="str">
        <f>VLOOKUP(B1797,Лист4!B:M,8,1)</f>
        <v xml:space="preserve"> Bacilli</v>
      </c>
      <c r="M1797" t="str">
        <f>VLOOKUP(B1797,Лист4!B:M,9,1)</f>
        <v xml:space="preserve"> Lactobacillales</v>
      </c>
      <c r="N1797" t="str">
        <f>VLOOKUP(B1797,Лист4!B:M,10,1)</f>
        <v xml:space="preserve"> Streptococcaceae</v>
      </c>
      <c r="O1797" t="str">
        <f>VLOOKUP(B1797,Лист4!B:M,11,1)</f>
        <v>Streptococcus.</v>
      </c>
      <c r="P1797">
        <f>VLOOKUP(B1797,Лист4!B:M,12,1)</f>
        <v>0</v>
      </c>
      <c r="Q1797">
        <f>VLOOKUP(B1797,Лист4!B:N,13,1)</f>
        <v>0</v>
      </c>
    </row>
    <row r="1798" spans="1:17" x14ac:dyDescent="0.25">
      <c r="A1798" t="s">
        <v>2381</v>
      </c>
      <c r="B1798" t="s">
        <v>2382</v>
      </c>
      <c r="C1798">
        <v>515</v>
      </c>
      <c r="D1798" t="s">
        <v>10</v>
      </c>
      <c r="E1798">
        <v>331</v>
      </c>
      <c r="F1798">
        <v>515</v>
      </c>
      <c r="G1798">
        <v>1239</v>
      </c>
      <c r="H1798" t="s">
        <v>11</v>
      </c>
      <c r="I1798">
        <f t="shared" si="28"/>
        <v>185</v>
      </c>
      <c r="J1798" t="str">
        <f>VLOOKUP(B1798,Лист4!B:M,6,1)</f>
        <v>Bacteria</v>
      </c>
      <c r="K1798" t="str">
        <f>VLOOKUP(B1798,Лист4!B:M,7,1)</f>
        <v xml:space="preserve"> Firmicutes</v>
      </c>
      <c r="L1798" t="str">
        <f>VLOOKUP(B1798,Лист4!B:M,8,1)</f>
        <v xml:space="preserve"> Bacilli</v>
      </c>
      <c r="M1798" t="str">
        <f>VLOOKUP(B1798,Лист4!B:M,9,1)</f>
        <v xml:space="preserve"> Lactobacillales</v>
      </c>
      <c r="N1798" t="str">
        <f>VLOOKUP(B1798,Лист4!B:M,10,1)</f>
        <v xml:space="preserve"> Streptococcaceae</v>
      </c>
      <c r="O1798" t="str">
        <f>VLOOKUP(B1798,Лист4!B:M,11,1)</f>
        <v>Streptococcus.</v>
      </c>
      <c r="P1798">
        <f>VLOOKUP(B1798,Лист4!B:M,12,1)</f>
        <v>0</v>
      </c>
      <c r="Q1798">
        <f>VLOOKUP(B1798,Лист4!B:N,13,1)</f>
        <v>0</v>
      </c>
    </row>
    <row r="1799" spans="1:17" x14ac:dyDescent="0.25">
      <c r="A1799" t="s">
        <v>2383</v>
      </c>
      <c r="B1799" t="s">
        <v>2384</v>
      </c>
      <c r="C1799">
        <v>515</v>
      </c>
      <c r="D1799" t="s">
        <v>14</v>
      </c>
      <c r="E1799">
        <v>34</v>
      </c>
      <c r="F1799">
        <v>318</v>
      </c>
      <c r="G1799">
        <v>7592</v>
      </c>
      <c r="H1799" t="s">
        <v>15</v>
      </c>
      <c r="I1799">
        <f t="shared" si="28"/>
        <v>285</v>
      </c>
      <c r="J1799" t="str">
        <f>VLOOKUP(B1799,Лист4!B:M,6,1)</f>
        <v>Bacteria</v>
      </c>
      <c r="K1799" t="str">
        <f>VLOOKUP(B1799,Лист4!B:M,7,1)</f>
        <v xml:space="preserve"> Firmicutes</v>
      </c>
      <c r="L1799" t="str">
        <f>VLOOKUP(B1799,Лист4!B:M,8,1)</f>
        <v xml:space="preserve"> Bacilli</v>
      </c>
      <c r="M1799" t="str">
        <f>VLOOKUP(B1799,Лист4!B:M,9,1)</f>
        <v xml:space="preserve"> Lactobacillales</v>
      </c>
      <c r="N1799" t="str">
        <f>VLOOKUP(B1799,Лист4!B:M,10,1)</f>
        <v xml:space="preserve"> Streptococcaceae</v>
      </c>
      <c r="O1799" t="str">
        <f>VLOOKUP(B1799,Лист4!B:M,11,1)</f>
        <v>Streptococcus.</v>
      </c>
      <c r="P1799">
        <f>VLOOKUP(B1799,Лист4!B:M,12,1)</f>
        <v>0</v>
      </c>
      <c r="Q1799">
        <f>VLOOKUP(B1799,Лист4!B:N,13,1)</f>
        <v>0</v>
      </c>
    </row>
    <row r="1800" spans="1:17" x14ac:dyDescent="0.25">
      <c r="A1800" t="s">
        <v>2383</v>
      </c>
      <c r="B1800" t="s">
        <v>2384</v>
      </c>
      <c r="C1800">
        <v>515</v>
      </c>
      <c r="D1800" t="s">
        <v>10</v>
      </c>
      <c r="E1800">
        <v>331</v>
      </c>
      <c r="F1800">
        <v>515</v>
      </c>
      <c r="G1800">
        <v>1239</v>
      </c>
      <c r="H1800" t="s">
        <v>11</v>
      </c>
      <c r="I1800">
        <f t="shared" si="28"/>
        <v>185</v>
      </c>
      <c r="J1800" t="str">
        <f>VLOOKUP(B1800,Лист4!B:M,6,1)</f>
        <v>Bacteria</v>
      </c>
      <c r="K1800" t="str">
        <f>VLOOKUP(B1800,Лист4!B:M,7,1)</f>
        <v xml:space="preserve"> Firmicutes</v>
      </c>
      <c r="L1800" t="str">
        <f>VLOOKUP(B1800,Лист4!B:M,8,1)</f>
        <v xml:space="preserve"> Bacilli</v>
      </c>
      <c r="M1800" t="str">
        <f>VLOOKUP(B1800,Лист4!B:M,9,1)</f>
        <v xml:space="preserve"> Lactobacillales</v>
      </c>
      <c r="N1800" t="str">
        <f>VLOOKUP(B1800,Лист4!B:M,10,1)</f>
        <v xml:space="preserve"> Streptococcaceae</v>
      </c>
      <c r="O1800" t="str">
        <f>VLOOKUP(B1800,Лист4!B:M,11,1)</f>
        <v>Streptococcus.</v>
      </c>
      <c r="P1800">
        <f>VLOOKUP(B1800,Лист4!B:M,12,1)</f>
        <v>0</v>
      </c>
      <c r="Q1800">
        <f>VLOOKUP(B1800,Лист4!B:N,13,1)</f>
        <v>0</v>
      </c>
    </row>
    <row r="1801" spans="1:17" x14ac:dyDescent="0.25">
      <c r="A1801" t="s">
        <v>2385</v>
      </c>
      <c r="B1801" t="s">
        <v>2386</v>
      </c>
      <c r="C1801">
        <v>233</v>
      </c>
      <c r="D1801" t="s">
        <v>10</v>
      </c>
      <c r="E1801">
        <v>53</v>
      </c>
      <c r="F1801">
        <v>233</v>
      </c>
      <c r="G1801">
        <v>1239</v>
      </c>
      <c r="H1801" t="s">
        <v>11</v>
      </c>
      <c r="I1801">
        <f t="shared" si="28"/>
        <v>181</v>
      </c>
      <c r="J1801" t="str">
        <f>VLOOKUP(B1801,Лист4!B:M,6,1)</f>
        <v>Bacteria</v>
      </c>
      <c r="K1801" t="str">
        <f>VLOOKUP(B1801,Лист4!B:M,7,1)</f>
        <v xml:space="preserve"> Proteobacteria</v>
      </c>
      <c r="L1801" t="str">
        <f>VLOOKUP(B1801,Лист4!B:M,8,1)</f>
        <v xml:space="preserve"> Gammaproteobacteria</v>
      </c>
      <c r="M1801" t="str">
        <f>VLOOKUP(B1801,Лист4!B:M,9,1)</f>
        <v xml:space="preserve"> Oceanospirillales</v>
      </c>
      <c r="N1801" t="str">
        <f>VLOOKUP(B1801,Лист4!B:M,10,1)</f>
        <v>Halomonadaceae</v>
      </c>
      <c r="O1801" t="str">
        <f>VLOOKUP(B1801,Лист4!B:M,11,1)</f>
        <v xml:space="preserve"> Chromohalobacter.</v>
      </c>
      <c r="P1801">
        <f>VLOOKUP(B1801,Лист4!B:M,12,1)</f>
        <v>0</v>
      </c>
      <c r="Q1801">
        <f>VLOOKUP(B1801,Лист4!B:N,13,1)</f>
        <v>0</v>
      </c>
    </row>
    <row r="1802" spans="1:17" x14ac:dyDescent="0.25">
      <c r="A1802" t="s">
        <v>2387</v>
      </c>
      <c r="B1802" t="s">
        <v>2388</v>
      </c>
      <c r="C1802">
        <v>216</v>
      </c>
      <c r="D1802" t="s">
        <v>10</v>
      </c>
      <c r="E1802">
        <v>35</v>
      </c>
      <c r="F1802">
        <v>216</v>
      </c>
      <c r="G1802">
        <v>1239</v>
      </c>
      <c r="H1802" t="s">
        <v>11</v>
      </c>
      <c r="I1802">
        <f t="shared" si="28"/>
        <v>182</v>
      </c>
      <c r="J1802" t="str">
        <f>VLOOKUP(B1802,Лист4!B:M,6,1)</f>
        <v>Bacteria</v>
      </c>
      <c r="K1802" t="str">
        <f>VLOOKUP(B1802,Лист4!B:M,7,1)</f>
        <v xml:space="preserve"> Proteobacteria</v>
      </c>
      <c r="L1802" t="str">
        <f>VLOOKUP(B1802,Лист4!B:M,8,1)</f>
        <v xml:space="preserve"> Gammaproteobacteria</v>
      </c>
      <c r="M1802" t="str">
        <f>VLOOKUP(B1802,Лист4!B:M,9,1)</f>
        <v xml:space="preserve"> Enterobacteriales</v>
      </c>
      <c r="N1802" t="str">
        <f>VLOOKUP(B1802,Лист4!B:M,10,1)</f>
        <v>Enterobacteriaceae</v>
      </c>
      <c r="O1802" t="str">
        <f>VLOOKUP(B1802,Лист4!B:M,11,1)</f>
        <v xml:space="preserve"> Escherichia.</v>
      </c>
      <c r="P1802">
        <f>VLOOKUP(B1802,Лист4!B:M,12,1)</f>
        <v>0</v>
      </c>
      <c r="Q1802">
        <f>VLOOKUP(B1802,Лист4!B:N,13,1)</f>
        <v>0</v>
      </c>
    </row>
    <row r="1803" spans="1:17" x14ac:dyDescent="0.25">
      <c r="A1803" t="s">
        <v>2389</v>
      </c>
      <c r="B1803" t="s">
        <v>2390</v>
      </c>
      <c r="C1803">
        <v>265</v>
      </c>
      <c r="D1803" t="s">
        <v>10</v>
      </c>
      <c r="E1803">
        <v>83</v>
      </c>
      <c r="F1803">
        <v>265</v>
      </c>
      <c r="G1803">
        <v>1239</v>
      </c>
      <c r="H1803" t="s">
        <v>11</v>
      </c>
      <c r="I1803">
        <f t="shared" si="28"/>
        <v>183</v>
      </c>
      <c r="J1803" t="str">
        <f>VLOOKUP(B1803,Лист4!B:M,6,1)</f>
        <v>Bacteria</v>
      </c>
      <c r="K1803" t="str">
        <f>VLOOKUP(B1803,Лист4!B:M,7,1)</f>
        <v xml:space="preserve"> Firmicutes</v>
      </c>
      <c r="L1803" t="str">
        <f>VLOOKUP(B1803,Лист4!B:M,8,1)</f>
        <v xml:space="preserve"> Bacilli</v>
      </c>
      <c r="M1803" t="str">
        <f>VLOOKUP(B1803,Лист4!B:M,9,1)</f>
        <v xml:space="preserve"> Bacillales</v>
      </c>
      <c r="N1803" t="str">
        <f>VLOOKUP(B1803,Лист4!B:M,10,1)</f>
        <v xml:space="preserve"> Bacillaceae</v>
      </c>
      <c r="O1803" t="str">
        <f>VLOOKUP(B1803,Лист4!B:M,11,1)</f>
        <v xml:space="preserve"> Bacillus.</v>
      </c>
      <c r="P1803">
        <f>VLOOKUP(B1803,Лист4!B:M,12,1)</f>
        <v>0</v>
      </c>
      <c r="Q1803">
        <f>VLOOKUP(B1803,Лист4!B:N,13,1)</f>
        <v>0</v>
      </c>
    </row>
    <row r="1804" spans="1:17" x14ac:dyDescent="0.25">
      <c r="A1804" t="s">
        <v>2391</v>
      </c>
      <c r="B1804" t="s">
        <v>2392</v>
      </c>
      <c r="C1804">
        <v>516</v>
      </c>
      <c r="D1804" t="s">
        <v>14</v>
      </c>
      <c r="E1804">
        <v>35</v>
      </c>
      <c r="F1804">
        <v>321</v>
      </c>
      <c r="G1804">
        <v>7592</v>
      </c>
      <c r="H1804" t="s">
        <v>15</v>
      </c>
      <c r="I1804">
        <f t="shared" si="28"/>
        <v>287</v>
      </c>
      <c r="J1804" t="str">
        <f>VLOOKUP(B1804,Лист4!B:M,6,1)</f>
        <v>Bacteria</v>
      </c>
      <c r="K1804" t="str">
        <f>VLOOKUP(B1804,Лист4!B:M,7,1)</f>
        <v xml:space="preserve"> Firmicutes</v>
      </c>
      <c r="L1804" t="str">
        <f>VLOOKUP(B1804,Лист4!B:M,8,1)</f>
        <v xml:space="preserve"> Bacilli</v>
      </c>
      <c r="M1804" t="str">
        <f>VLOOKUP(B1804,Лист4!B:M,9,1)</f>
        <v xml:space="preserve"> Bacillales</v>
      </c>
      <c r="N1804" t="str">
        <f>VLOOKUP(B1804,Лист4!B:M,10,1)</f>
        <v xml:space="preserve"> Staphylococcus.</v>
      </c>
      <c r="O1804">
        <f>VLOOKUP(B1804,Лист4!B:M,11,1)</f>
        <v>0</v>
      </c>
      <c r="P1804">
        <f>VLOOKUP(B1804,Лист4!B:M,12,1)</f>
        <v>0</v>
      </c>
      <c r="Q1804">
        <f>VLOOKUP(B1804,Лист4!B:N,13,1)</f>
        <v>0</v>
      </c>
    </row>
    <row r="1805" spans="1:17" x14ac:dyDescent="0.25">
      <c r="A1805" t="s">
        <v>2391</v>
      </c>
      <c r="B1805" t="s">
        <v>2392</v>
      </c>
      <c r="C1805">
        <v>516</v>
      </c>
      <c r="D1805" t="s">
        <v>10</v>
      </c>
      <c r="E1805">
        <v>335</v>
      </c>
      <c r="F1805">
        <v>516</v>
      </c>
      <c r="G1805">
        <v>1239</v>
      </c>
      <c r="H1805" t="s">
        <v>11</v>
      </c>
      <c r="I1805">
        <f t="shared" si="28"/>
        <v>182</v>
      </c>
      <c r="J1805" t="str">
        <f>VLOOKUP(B1805,Лист4!B:M,6,1)</f>
        <v>Bacteria</v>
      </c>
      <c r="K1805" t="str">
        <f>VLOOKUP(B1805,Лист4!B:M,7,1)</f>
        <v xml:space="preserve"> Firmicutes</v>
      </c>
      <c r="L1805" t="str">
        <f>VLOOKUP(B1805,Лист4!B:M,8,1)</f>
        <v xml:space="preserve"> Bacilli</v>
      </c>
      <c r="M1805" t="str">
        <f>VLOOKUP(B1805,Лист4!B:M,9,1)</f>
        <v xml:space="preserve"> Bacillales</v>
      </c>
      <c r="N1805" t="str">
        <f>VLOOKUP(B1805,Лист4!B:M,10,1)</f>
        <v xml:space="preserve"> Staphylococcus.</v>
      </c>
      <c r="O1805">
        <f>VLOOKUP(B1805,Лист4!B:M,11,1)</f>
        <v>0</v>
      </c>
      <c r="P1805">
        <f>VLOOKUP(B1805,Лист4!B:M,12,1)</f>
        <v>0</v>
      </c>
      <c r="Q1805">
        <f>VLOOKUP(B1805,Лист4!B:N,13,1)</f>
        <v>0</v>
      </c>
    </row>
    <row r="1806" spans="1:17" x14ac:dyDescent="0.25">
      <c r="A1806" t="s">
        <v>2393</v>
      </c>
      <c r="B1806" t="s">
        <v>2394</v>
      </c>
      <c r="C1806">
        <v>516</v>
      </c>
      <c r="D1806" t="s">
        <v>14</v>
      </c>
      <c r="E1806">
        <v>35</v>
      </c>
      <c r="F1806">
        <v>321</v>
      </c>
      <c r="G1806">
        <v>7592</v>
      </c>
      <c r="H1806" t="s">
        <v>15</v>
      </c>
      <c r="I1806">
        <f t="shared" si="28"/>
        <v>287</v>
      </c>
      <c r="J1806" t="str">
        <f>VLOOKUP(B1806,Лист4!B:M,6,1)</f>
        <v>Bacteria</v>
      </c>
      <c r="K1806" t="str">
        <f>VLOOKUP(B1806,Лист4!B:M,7,1)</f>
        <v xml:space="preserve"> Firmicutes</v>
      </c>
      <c r="L1806" t="str">
        <f>VLOOKUP(B1806,Лист4!B:M,8,1)</f>
        <v xml:space="preserve"> Bacilli</v>
      </c>
      <c r="M1806" t="str">
        <f>VLOOKUP(B1806,Лист4!B:M,9,1)</f>
        <v xml:space="preserve"> Bacillales</v>
      </c>
      <c r="N1806" t="str">
        <f>VLOOKUP(B1806,Лист4!B:M,10,1)</f>
        <v xml:space="preserve"> Staphylococcus.</v>
      </c>
      <c r="O1806">
        <f>VLOOKUP(B1806,Лист4!B:M,11,1)</f>
        <v>0</v>
      </c>
      <c r="P1806">
        <f>VLOOKUP(B1806,Лист4!B:M,12,1)</f>
        <v>0</v>
      </c>
      <c r="Q1806">
        <f>VLOOKUP(B1806,Лист4!B:N,13,1)</f>
        <v>0</v>
      </c>
    </row>
    <row r="1807" spans="1:17" x14ac:dyDescent="0.25">
      <c r="A1807" t="s">
        <v>2393</v>
      </c>
      <c r="B1807" t="s">
        <v>2394</v>
      </c>
      <c r="C1807">
        <v>516</v>
      </c>
      <c r="D1807" t="s">
        <v>10</v>
      </c>
      <c r="E1807">
        <v>335</v>
      </c>
      <c r="F1807">
        <v>516</v>
      </c>
      <c r="G1807">
        <v>1239</v>
      </c>
      <c r="H1807" t="s">
        <v>11</v>
      </c>
      <c r="I1807">
        <f t="shared" si="28"/>
        <v>182</v>
      </c>
      <c r="J1807" t="str">
        <f>VLOOKUP(B1807,Лист4!B:M,6,1)</f>
        <v>Bacteria</v>
      </c>
      <c r="K1807" t="str">
        <f>VLOOKUP(B1807,Лист4!B:M,7,1)</f>
        <v xml:space="preserve"> Firmicutes</v>
      </c>
      <c r="L1807" t="str">
        <f>VLOOKUP(B1807,Лист4!B:M,8,1)</f>
        <v xml:space="preserve"> Bacilli</v>
      </c>
      <c r="M1807" t="str">
        <f>VLOOKUP(B1807,Лист4!B:M,9,1)</f>
        <v xml:space="preserve"> Bacillales</v>
      </c>
      <c r="N1807" t="str">
        <f>VLOOKUP(B1807,Лист4!B:M,10,1)</f>
        <v xml:space="preserve"> Staphylococcus.</v>
      </c>
      <c r="O1807">
        <f>VLOOKUP(B1807,Лист4!B:M,11,1)</f>
        <v>0</v>
      </c>
      <c r="P1807">
        <f>VLOOKUP(B1807,Лист4!B:M,12,1)</f>
        <v>0</v>
      </c>
      <c r="Q1807">
        <f>VLOOKUP(B1807,Лист4!B:N,13,1)</f>
        <v>0</v>
      </c>
    </row>
    <row r="1808" spans="1:17" x14ac:dyDescent="0.25">
      <c r="A1808" t="s">
        <v>2395</v>
      </c>
      <c r="B1808" t="s">
        <v>2396</v>
      </c>
      <c r="C1808">
        <v>216</v>
      </c>
      <c r="D1808" t="s">
        <v>10</v>
      </c>
      <c r="E1808">
        <v>37</v>
      </c>
      <c r="F1808">
        <v>216</v>
      </c>
      <c r="G1808">
        <v>1239</v>
      </c>
      <c r="H1808" t="s">
        <v>11</v>
      </c>
      <c r="I1808">
        <f t="shared" si="28"/>
        <v>180</v>
      </c>
      <c r="J1808" t="str">
        <f>VLOOKUP(B1808,Лист4!B:M,6,1)</f>
        <v>Bacteria</v>
      </c>
      <c r="K1808" t="str">
        <f>VLOOKUP(B1808,Лист4!B:M,7,1)</f>
        <v xml:space="preserve"> Proteobacteria</v>
      </c>
      <c r="L1808" t="str">
        <f>VLOOKUP(B1808,Лист4!B:M,8,1)</f>
        <v xml:space="preserve"> Alphaproteobacteria</v>
      </c>
      <c r="M1808" t="str">
        <f>VLOOKUP(B1808,Лист4!B:M,9,1)</f>
        <v xml:space="preserve"> Rhizobiales</v>
      </c>
      <c r="N1808" t="str">
        <f>VLOOKUP(B1808,Лист4!B:M,10,1)</f>
        <v>Rhizobiaceae</v>
      </c>
      <c r="O1808" t="str">
        <f>VLOOKUP(B1808,Лист4!B:M,11,1)</f>
        <v xml:space="preserve"> Rhizobium/Agrobacterium group</v>
      </c>
      <c r="P1808" t="str">
        <f>VLOOKUP(B1808,Лист4!B:M,12,1)</f>
        <v xml:space="preserve"> Rhizobium.</v>
      </c>
      <c r="Q1808">
        <f>VLOOKUP(B1808,Лист4!B:N,13,1)</f>
        <v>0</v>
      </c>
    </row>
    <row r="1809" spans="1:17" x14ac:dyDescent="0.25">
      <c r="A1809" t="s">
        <v>2397</v>
      </c>
      <c r="B1809" t="s">
        <v>2398</v>
      </c>
      <c r="C1809">
        <v>515</v>
      </c>
      <c r="D1809" t="s">
        <v>14</v>
      </c>
      <c r="E1809">
        <v>35</v>
      </c>
      <c r="F1809">
        <v>320</v>
      </c>
      <c r="G1809">
        <v>7592</v>
      </c>
      <c r="H1809" t="s">
        <v>15</v>
      </c>
      <c r="I1809">
        <f t="shared" si="28"/>
        <v>286</v>
      </c>
      <c r="J1809" t="str">
        <f>VLOOKUP(B1809,Лист4!B:M,6,1)</f>
        <v>Bacteria</v>
      </c>
      <c r="K1809" t="str">
        <f>VLOOKUP(B1809,Лист4!B:M,7,1)</f>
        <v xml:space="preserve"> Firmicutes</v>
      </c>
      <c r="L1809" t="str">
        <f>VLOOKUP(B1809,Лист4!B:M,8,1)</f>
        <v xml:space="preserve"> Bacilli</v>
      </c>
      <c r="M1809" t="str">
        <f>VLOOKUP(B1809,Лист4!B:M,9,1)</f>
        <v xml:space="preserve"> Bacillales</v>
      </c>
      <c r="N1809" t="str">
        <f>VLOOKUP(B1809,Лист4!B:M,10,1)</f>
        <v xml:space="preserve"> Staphylococcus.</v>
      </c>
      <c r="O1809">
        <f>VLOOKUP(B1809,Лист4!B:M,11,1)</f>
        <v>0</v>
      </c>
      <c r="P1809">
        <f>VLOOKUP(B1809,Лист4!B:M,12,1)</f>
        <v>0</v>
      </c>
      <c r="Q1809">
        <f>VLOOKUP(B1809,Лист4!B:N,13,1)</f>
        <v>0</v>
      </c>
    </row>
    <row r="1810" spans="1:17" x14ac:dyDescent="0.25">
      <c r="A1810" t="s">
        <v>2397</v>
      </c>
      <c r="B1810" t="s">
        <v>2398</v>
      </c>
      <c r="C1810">
        <v>515</v>
      </c>
      <c r="D1810" t="s">
        <v>10</v>
      </c>
      <c r="E1810">
        <v>334</v>
      </c>
      <c r="F1810">
        <v>515</v>
      </c>
      <c r="G1810">
        <v>1239</v>
      </c>
      <c r="H1810" t="s">
        <v>11</v>
      </c>
      <c r="I1810">
        <f t="shared" si="28"/>
        <v>182</v>
      </c>
      <c r="J1810" t="str">
        <f>VLOOKUP(B1810,Лист4!B:M,6,1)</f>
        <v>Bacteria</v>
      </c>
      <c r="K1810" t="str">
        <f>VLOOKUP(B1810,Лист4!B:M,7,1)</f>
        <v xml:space="preserve"> Firmicutes</v>
      </c>
      <c r="L1810" t="str">
        <f>VLOOKUP(B1810,Лист4!B:M,8,1)</f>
        <v xml:space="preserve"> Bacilli</v>
      </c>
      <c r="M1810" t="str">
        <f>VLOOKUP(B1810,Лист4!B:M,9,1)</f>
        <v xml:space="preserve"> Bacillales</v>
      </c>
      <c r="N1810" t="str">
        <f>VLOOKUP(B1810,Лист4!B:M,10,1)</f>
        <v xml:space="preserve"> Staphylococcus.</v>
      </c>
      <c r="O1810">
        <f>VLOOKUP(B1810,Лист4!B:M,11,1)</f>
        <v>0</v>
      </c>
      <c r="P1810">
        <f>VLOOKUP(B1810,Лист4!B:M,12,1)</f>
        <v>0</v>
      </c>
      <c r="Q1810">
        <f>VLOOKUP(B1810,Лист4!B:N,13,1)</f>
        <v>0</v>
      </c>
    </row>
    <row r="1811" spans="1:17" x14ac:dyDescent="0.25">
      <c r="A1811" t="s">
        <v>2399</v>
      </c>
      <c r="B1811" t="s">
        <v>2400</v>
      </c>
      <c r="C1811">
        <v>216</v>
      </c>
      <c r="D1811" t="s">
        <v>10</v>
      </c>
      <c r="E1811">
        <v>35</v>
      </c>
      <c r="F1811">
        <v>216</v>
      </c>
      <c r="G1811">
        <v>1239</v>
      </c>
      <c r="H1811" t="s">
        <v>11</v>
      </c>
      <c r="I1811">
        <f t="shared" si="28"/>
        <v>182</v>
      </c>
      <c r="J1811" t="str">
        <f>VLOOKUP(B1811,Лист4!B:M,6,1)</f>
        <v>Bacteria</v>
      </c>
      <c r="K1811" t="str">
        <f>VLOOKUP(B1811,Лист4!B:M,7,1)</f>
        <v xml:space="preserve"> Proteobacteria</v>
      </c>
      <c r="L1811" t="str">
        <f>VLOOKUP(B1811,Лист4!B:M,8,1)</f>
        <v xml:space="preserve"> Gammaproteobacteria</v>
      </c>
      <c r="M1811" t="str">
        <f>VLOOKUP(B1811,Лист4!B:M,9,1)</f>
        <v xml:space="preserve"> Enterobacteriales</v>
      </c>
      <c r="N1811" t="str">
        <f>VLOOKUP(B1811,Лист4!B:M,10,1)</f>
        <v>Enterobacteriaceae</v>
      </c>
      <c r="O1811" t="str">
        <f>VLOOKUP(B1811,Лист4!B:M,11,1)</f>
        <v xml:space="preserve"> Shigella.</v>
      </c>
      <c r="P1811">
        <f>VLOOKUP(B1811,Лист4!B:M,12,1)</f>
        <v>0</v>
      </c>
      <c r="Q1811">
        <f>VLOOKUP(B1811,Лист4!B:N,13,1)</f>
        <v>0</v>
      </c>
    </row>
    <row r="1812" spans="1:17" x14ac:dyDescent="0.25">
      <c r="A1812" t="s">
        <v>2401</v>
      </c>
      <c r="B1812" t="s">
        <v>2402</v>
      </c>
      <c r="C1812">
        <v>216</v>
      </c>
      <c r="D1812" t="s">
        <v>10</v>
      </c>
      <c r="E1812">
        <v>35</v>
      </c>
      <c r="F1812">
        <v>216</v>
      </c>
      <c r="G1812">
        <v>1239</v>
      </c>
      <c r="H1812" t="s">
        <v>11</v>
      </c>
      <c r="I1812">
        <f t="shared" si="28"/>
        <v>182</v>
      </c>
      <c r="J1812" t="str">
        <f>VLOOKUP(B1812,Лист4!B:M,6,1)</f>
        <v>Bacteria</v>
      </c>
      <c r="K1812" t="str">
        <f>VLOOKUP(B1812,Лист4!B:M,7,1)</f>
        <v xml:space="preserve"> Proteobacteria</v>
      </c>
      <c r="L1812" t="str">
        <f>VLOOKUP(B1812,Лист4!B:M,8,1)</f>
        <v xml:space="preserve"> Gammaproteobacteria</v>
      </c>
      <c r="M1812" t="str">
        <f>VLOOKUP(B1812,Лист4!B:M,9,1)</f>
        <v xml:space="preserve"> Enterobacteriales</v>
      </c>
      <c r="N1812" t="str">
        <f>VLOOKUP(B1812,Лист4!B:M,10,1)</f>
        <v>Enterobacteriaceae</v>
      </c>
      <c r="O1812" t="str">
        <f>VLOOKUP(B1812,Лист4!B:M,11,1)</f>
        <v xml:space="preserve"> Shigella.</v>
      </c>
      <c r="P1812">
        <f>VLOOKUP(B1812,Лист4!B:M,12,1)</f>
        <v>0</v>
      </c>
      <c r="Q1812">
        <f>VLOOKUP(B1812,Лист4!B:N,13,1)</f>
        <v>0</v>
      </c>
    </row>
    <row r="1813" spans="1:17" x14ac:dyDescent="0.25">
      <c r="A1813" t="s">
        <v>2403</v>
      </c>
      <c r="B1813" t="s">
        <v>2404</v>
      </c>
      <c r="C1813">
        <v>506</v>
      </c>
      <c r="D1813" t="s">
        <v>14</v>
      </c>
      <c r="E1813">
        <v>34</v>
      </c>
      <c r="F1813">
        <v>311</v>
      </c>
      <c r="G1813">
        <v>7592</v>
      </c>
      <c r="H1813" t="s">
        <v>15</v>
      </c>
      <c r="I1813">
        <f t="shared" si="28"/>
        <v>278</v>
      </c>
      <c r="J1813" t="str">
        <f>VLOOKUP(B1813,Лист4!B:M,6,1)</f>
        <v>Bacteria</v>
      </c>
      <c r="K1813" t="str">
        <f>VLOOKUP(B1813,Лист4!B:M,7,1)</f>
        <v xml:space="preserve"> Firmicutes</v>
      </c>
      <c r="L1813" t="str">
        <f>VLOOKUP(B1813,Лист4!B:M,8,1)</f>
        <v xml:space="preserve"> Bacilli</v>
      </c>
      <c r="M1813" t="str">
        <f>VLOOKUP(B1813,Лист4!B:M,9,1)</f>
        <v xml:space="preserve"> Lactobacillales</v>
      </c>
      <c r="N1813" t="str">
        <f>VLOOKUP(B1813,Лист4!B:M,10,1)</f>
        <v xml:space="preserve"> Streptococcaceae</v>
      </c>
      <c r="O1813" t="str">
        <f>VLOOKUP(B1813,Лист4!B:M,11,1)</f>
        <v>Streptococcus.</v>
      </c>
      <c r="P1813">
        <f>VLOOKUP(B1813,Лист4!B:M,12,1)</f>
        <v>0</v>
      </c>
      <c r="Q1813">
        <f>VLOOKUP(B1813,Лист4!B:N,13,1)</f>
        <v>0</v>
      </c>
    </row>
    <row r="1814" spans="1:17" x14ac:dyDescent="0.25">
      <c r="A1814" t="s">
        <v>2403</v>
      </c>
      <c r="B1814" t="s">
        <v>2404</v>
      </c>
      <c r="C1814">
        <v>506</v>
      </c>
      <c r="D1814" t="s">
        <v>10</v>
      </c>
      <c r="E1814">
        <v>323</v>
      </c>
      <c r="F1814">
        <v>506</v>
      </c>
      <c r="G1814">
        <v>1239</v>
      </c>
      <c r="H1814" t="s">
        <v>11</v>
      </c>
      <c r="I1814">
        <f t="shared" si="28"/>
        <v>184</v>
      </c>
      <c r="J1814" t="str">
        <f>VLOOKUP(B1814,Лист4!B:M,6,1)</f>
        <v>Bacteria</v>
      </c>
      <c r="K1814" t="str">
        <f>VLOOKUP(B1814,Лист4!B:M,7,1)</f>
        <v xml:space="preserve"> Firmicutes</v>
      </c>
      <c r="L1814" t="str">
        <f>VLOOKUP(B1814,Лист4!B:M,8,1)</f>
        <v xml:space="preserve"> Bacilli</v>
      </c>
      <c r="M1814" t="str">
        <f>VLOOKUP(B1814,Лист4!B:M,9,1)</f>
        <v xml:space="preserve"> Lactobacillales</v>
      </c>
      <c r="N1814" t="str">
        <f>VLOOKUP(B1814,Лист4!B:M,10,1)</f>
        <v xml:space="preserve"> Streptococcaceae</v>
      </c>
      <c r="O1814" t="str">
        <f>VLOOKUP(B1814,Лист4!B:M,11,1)</f>
        <v>Streptococcus.</v>
      </c>
      <c r="P1814">
        <f>VLOOKUP(B1814,Лист4!B:M,12,1)</f>
        <v>0</v>
      </c>
      <c r="Q1814">
        <f>VLOOKUP(B1814,Лист4!B:N,13,1)</f>
        <v>0</v>
      </c>
    </row>
    <row r="1815" spans="1:17" x14ac:dyDescent="0.25">
      <c r="A1815" t="s">
        <v>2405</v>
      </c>
      <c r="B1815" t="s">
        <v>2406</v>
      </c>
      <c r="C1815">
        <v>506</v>
      </c>
      <c r="D1815" t="s">
        <v>14</v>
      </c>
      <c r="E1815">
        <v>34</v>
      </c>
      <c r="F1815">
        <v>311</v>
      </c>
      <c r="G1815">
        <v>7592</v>
      </c>
      <c r="H1815" t="s">
        <v>15</v>
      </c>
      <c r="I1815">
        <f t="shared" si="28"/>
        <v>278</v>
      </c>
      <c r="J1815" t="str">
        <f>VLOOKUP(B1815,Лист4!B:M,6,1)</f>
        <v>Bacteria</v>
      </c>
      <c r="K1815" t="str">
        <f>VLOOKUP(B1815,Лист4!B:M,7,1)</f>
        <v xml:space="preserve"> Firmicutes</v>
      </c>
      <c r="L1815" t="str">
        <f>VLOOKUP(B1815,Лист4!B:M,8,1)</f>
        <v xml:space="preserve"> Bacilli</v>
      </c>
      <c r="M1815" t="str">
        <f>VLOOKUP(B1815,Лист4!B:M,9,1)</f>
        <v xml:space="preserve"> Lactobacillales</v>
      </c>
      <c r="N1815" t="str">
        <f>VLOOKUP(B1815,Лист4!B:M,10,1)</f>
        <v xml:space="preserve"> Streptococcaceae</v>
      </c>
      <c r="O1815" t="str">
        <f>VLOOKUP(B1815,Лист4!B:M,11,1)</f>
        <v>Streptococcus.</v>
      </c>
      <c r="P1815">
        <f>VLOOKUP(B1815,Лист4!B:M,12,1)</f>
        <v>0</v>
      </c>
      <c r="Q1815">
        <f>VLOOKUP(B1815,Лист4!B:N,13,1)</f>
        <v>0</v>
      </c>
    </row>
    <row r="1816" spans="1:17" x14ac:dyDescent="0.25">
      <c r="A1816" t="s">
        <v>2405</v>
      </c>
      <c r="B1816" t="s">
        <v>2406</v>
      </c>
      <c r="C1816">
        <v>506</v>
      </c>
      <c r="D1816" t="s">
        <v>10</v>
      </c>
      <c r="E1816">
        <v>323</v>
      </c>
      <c r="F1816">
        <v>506</v>
      </c>
      <c r="G1816">
        <v>1239</v>
      </c>
      <c r="H1816" t="s">
        <v>11</v>
      </c>
      <c r="I1816">
        <f t="shared" si="28"/>
        <v>184</v>
      </c>
      <c r="J1816" t="str">
        <f>VLOOKUP(B1816,Лист4!B:M,6,1)</f>
        <v>Bacteria</v>
      </c>
      <c r="K1816" t="str">
        <f>VLOOKUP(B1816,Лист4!B:M,7,1)</f>
        <v xml:space="preserve"> Firmicutes</v>
      </c>
      <c r="L1816" t="str">
        <f>VLOOKUP(B1816,Лист4!B:M,8,1)</f>
        <v xml:space="preserve"> Bacilli</v>
      </c>
      <c r="M1816" t="str">
        <f>VLOOKUP(B1816,Лист4!B:M,9,1)</f>
        <v xml:space="preserve"> Lactobacillales</v>
      </c>
      <c r="N1816" t="str">
        <f>VLOOKUP(B1816,Лист4!B:M,10,1)</f>
        <v xml:space="preserve"> Streptococcaceae</v>
      </c>
      <c r="O1816" t="str">
        <f>VLOOKUP(B1816,Лист4!B:M,11,1)</f>
        <v>Streptococcus.</v>
      </c>
      <c r="P1816">
        <f>VLOOKUP(B1816,Лист4!B:M,12,1)</f>
        <v>0</v>
      </c>
      <c r="Q1816">
        <f>VLOOKUP(B1816,Лист4!B:N,13,1)</f>
        <v>0</v>
      </c>
    </row>
    <row r="1817" spans="1:17" x14ac:dyDescent="0.25">
      <c r="A1817" t="s">
        <v>2407</v>
      </c>
      <c r="B1817" t="s">
        <v>2408</v>
      </c>
      <c r="C1817">
        <v>506</v>
      </c>
      <c r="D1817" t="s">
        <v>14</v>
      </c>
      <c r="E1817">
        <v>34</v>
      </c>
      <c r="F1817">
        <v>311</v>
      </c>
      <c r="G1817">
        <v>7592</v>
      </c>
      <c r="H1817" t="s">
        <v>15</v>
      </c>
      <c r="I1817">
        <f t="shared" si="28"/>
        <v>278</v>
      </c>
      <c r="J1817" t="str">
        <f>VLOOKUP(B1817,Лист4!B:M,6,1)</f>
        <v>Bacteria</v>
      </c>
      <c r="K1817" t="str">
        <f>VLOOKUP(B1817,Лист4!B:M,7,1)</f>
        <v xml:space="preserve"> Firmicutes</v>
      </c>
      <c r="L1817" t="str">
        <f>VLOOKUP(B1817,Лист4!B:M,8,1)</f>
        <v xml:space="preserve"> Bacilli</v>
      </c>
      <c r="M1817" t="str">
        <f>VLOOKUP(B1817,Лист4!B:M,9,1)</f>
        <v xml:space="preserve"> Lactobacillales</v>
      </c>
      <c r="N1817" t="str">
        <f>VLOOKUP(B1817,Лист4!B:M,10,1)</f>
        <v xml:space="preserve"> Streptococcaceae</v>
      </c>
      <c r="O1817" t="str">
        <f>VLOOKUP(B1817,Лист4!B:M,11,1)</f>
        <v>Streptococcus.</v>
      </c>
      <c r="P1817">
        <f>VLOOKUP(B1817,Лист4!B:M,12,1)</f>
        <v>0</v>
      </c>
      <c r="Q1817">
        <f>VLOOKUP(B1817,Лист4!B:N,13,1)</f>
        <v>0</v>
      </c>
    </row>
    <row r="1818" spans="1:17" x14ac:dyDescent="0.25">
      <c r="A1818" t="s">
        <v>2407</v>
      </c>
      <c r="B1818" t="s">
        <v>2408</v>
      </c>
      <c r="C1818">
        <v>506</v>
      </c>
      <c r="D1818" t="s">
        <v>10</v>
      </c>
      <c r="E1818">
        <v>323</v>
      </c>
      <c r="F1818">
        <v>506</v>
      </c>
      <c r="G1818">
        <v>1239</v>
      </c>
      <c r="H1818" t="s">
        <v>11</v>
      </c>
      <c r="I1818">
        <f t="shared" si="28"/>
        <v>184</v>
      </c>
      <c r="J1818" t="str">
        <f>VLOOKUP(B1818,Лист4!B:M,6,1)</f>
        <v>Bacteria</v>
      </c>
      <c r="K1818" t="str">
        <f>VLOOKUP(B1818,Лист4!B:M,7,1)</f>
        <v xml:space="preserve"> Firmicutes</v>
      </c>
      <c r="L1818" t="str">
        <f>VLOOKUP(B1818,Лист4!B:M,8,1)</f>
        <v xml:space="preserve"> Bacilli</v>
      </c>
      <c r="M1818" t="str">
        <f>VLOOKUP(B1818,Лист4!B:M,9,1)</f>
        <v xml:space="preserve"> Lactobacillales</v>
      </c>
      <c r="N1818" t="str">
        <f>VLOOKUP(B1818,Лист4!B:M,10,1)</f>
        <v xml:space="preserve"> Streptococcaceae</v>
      </c>
      <c r="O1818" t="str">
        <f>VLOOKUP(B1818,Лист4!B:M,11,1)</f>
        <v>Streptococcus.</v>
      </c>
      <c r="P1818">
        <f>VLOOKUP(B1818,Лист4!B:M,12,1)</f>
        <v>0</v>
      </c>
      <c r="Q1818">
        <f>VLOOKUP(B1818,Лист4!B:N,13,1)</f>
        <v>0</v>
      </c>
    </row>
    <row r="1819" spans="1:17" x14ac:dyDescent="0.25">
      <c r="A1819" t="s">
        <v>2409</v>
      </c>
      <c r="B1819" t="s">
        <v>2410</v>
      </c>
      <c r="C1819">
        <v>508</v>
      </c>
      <c r="D1819" t="s">
        <v>14</v>
      </c>
      <c r="E1819">
        <v>34</v>
      </c>
      <c r="F1819">
        <v>313</v>
      </c>
      <c r="G1819">
        <v>7592</v>
      </c>
      <c r="H1819" t="s">
        <v>15</v>
      </c>
      <c r="I1819">
        <f t="shared" si="28"/>
        <v>280</v>
      </c>
      <c r="J1819" t="str">
        <f>VLOOKUP(B1819,Лист4!B:M,6,1)</f>
        <v>Bacteria</v>
      </c>
      <c r="K1819" t="str">
        <f>VLOOKUP(B1819,Лист4!B:M,7,1)</f>
        <v xml:space="preserve"> Firmicutes</v>
      </c>
      <c r="L1819" t="str">
        <f>VLOOKUP(B1819,Лист4!B:M,8,1)</f>
        <v xml:space="preserve"> Bacilli</v>
      </c>
      <c r="M1819" t="str">
        <f>VLOOKUP(B1819,Лист4!B:M,9,1)</f>
        <v xml:space="preserve"> Lactobacillales</v>
      </c>
      <c r="N1819" t="str">
        <f>VLOOKUP(B1819,Лист4!B:M,10,1)</f>
        <v xml:space="preserve"> Streptococcaceae</v>
      </c>
      <c r="O1819" t="str">
        <f>VLOOKUP(B1819,Лист4!B:M,11,1)</f>
        <v>Streptococcus.</v>
      </c>
      <c r="P1819">
        <f>VLOOKUP(B1819,Лист4!B:M,12,1)</f>
        <v>0</v>
      </c>
      <c r="Q1819">
        <f>VLOOKUP(B1819,Лист4!B:N,13,1)</f>
        <v>0</v>
      </c>
    </row>
    <row r="1820" spans="1:17" x14ac:dyDescent="0.25">
      <c r="A1820" t="s">
        <v>2409</v>
      </c>
      <c r="B1820" t="s">
        <v>2410</v>
      </c>
      <c r="C1820">
        <v>508</v>
      </c>
      <c r="D1820" t="s">
        <v>10</v>
      </c>
      <c r="E1820">
        <v>325</v>
      </c>
      <c r="F1820">
        <v>508</v>
      </c>
      <c r="G1820">
        <v>1239</v>
      </c>
      <c r="H1820" t="s">
        <v>11</v>
      </c>
      <c r="I1820">
        <f t="shared" si="28"/>
        <v>184</v>
      </c>
      <c r="J1820" t="str">
        <f>VLOOKUP(B1820,Лист4!B:M,6,1)</f>
        <v>Bacteria</v>
      </c>
      <c r="K1820" t="str">
        <f>VLOOKUP(B1820,Лист4!B:M,7,1)</f>
        <v xml:space="preserve"> Firmicutes</v>
      </c>
      <c r="L1820" t="str">
        <f>VLOOKUP(B1820,Лист4!B:M,8,1)</f>
        <v xml:space="preserve"> Bacilli</v>
      </c>
      <c r="M1820" t="str">
        <f>VLOOKUP(B1820,Лист4!B:M,9,1)</f>
        <v xml:space="preserve"> Lactobacillales</v>
      </c>
      <c r="N1820" t="str">
        <f>VLOOKUP(B1820,Лист4!B:M,10,1)</f>
        <v xml:space="preserve"> Streptococcaceae</v>
      </c>
      <c r="O1820" t="str">
        <f>VLOOKUP(B1820,Лист4!B:M,11,1)</f>
        <v>Streptococcus.</v>
      </c>
      <c r="P1820">
        <f>VLOOKUP(B1820,Лист4!B:M,12,1)</f>
        <v>0</v>
      </c>
      <c r="Q1820">
        <f>VLOOKUP(B1820,Лист4!B:N,13,1)</f>
        <v>0</v>
      </c>
    </row>
    <row r="1821" spans="1:17" x14ac:dyDescent="0.25">
      <c r="A1821" t="s">
        <v>2411</v>
      </c>
      <c r="B1821" t="s">
        <v>2412</v>
      </c>
      <c r="C1821">
        <v>233</v>
      </c>
      <c r="D1821" t="s">
        <v>10</v>
      </c>
      <c r="E1821">
        <v>50</v>
      </c>
      <c r="F1821">
        <v>233</v>
      </c>
      <c r="G1821">
        <v>1239</v>
      </c>
      <c r="H1821" t="s">
        <v>11</v>
      </c>
      <c r="I1821">
        <f t="shared" si="28"/>
        <v>184</v>
      </c>
      <c r="J1821" t="str">
        <f>VLOOKUP(B1821,Лист4!B:M,6,1)</f>
        <v>Bacteria</v>
      </c>
      <c r="K1821" t="str">
        <f>VLOOKUP(B1821,Лист4!B:M,7,1)</f>
        <v xml:space="preserve"> Firmicutes</v>
      </c>
      <c r="L1821" t="str">
        <f>VLOOKUP(B1821,Лист4!B:M,8,1)</f>
        <v xml:space="preserve"> Bacilli</v>
      </c>
      <c r="M1821" t="str">
        <f>VLOOKUP(B1821,Лист4!B:M,9,1)</f>
        <v xml:space="preserve"> Lactobacillales</v>
      </c>
      <c r="N1821" t="str">
        <f>VLOOKUP(B1821,Лист4!B:M,10,1)</f>
        <v xml:space="preserve"> Streptococcaceae</v>
      </c>
      <c r="O1821" t="str">
        <f>VLOOKUP(B1821,Лист4!B:M,11,1)</f>
        <v>Streptococcus.</v>
      </c>
      <c r="P1821">
        <f>VLOOKUP(B1821,Лист4!B:M,12,1)</f>
        <v>0</v>
      </c>
      <c r="Q1821">
        <f>VLOOKUP(B1821,Лист4!B:N,13,1)</f>
        <v>0</v>
      </c>
    </row>
    <row r="1822" spans="1:17" x14ac:dyDescent="0.25">
      <c r="A1822" t="s">
        <v>2413</v>
      </c>
      <c r="B1822" t="s">
        <v>2414</v>
      </c>
      <c r="C1822">
        <v>227</v>
      </c>
      <c r="D1822" t="s">
        <v>10</v>
      </c>
      <c r="E1822">
        <v>48</v>
      </c>
      <c r="F1822">
        <v>227</v>
      </c>
      <c r="G1822">
        <v>1239</v>
      </c>
      <c r="H1822" t="s">
        <v>11</v>
      </c>
      <c r="I1822">
        <f t="shared" si="28"/>
        <v>180</v>
      </c>
      <c r="J1822" t="str">
        <f>VLOOKUP(B1822,Лист4!B:M,6,1)</f>
        <v>Bacteria</v>
      </c>
      <c r="K1822" t="str">
        <f>VLOOKUP(B1822,Лист4!B:M,7,1)</f>
        <v xml:space="preserve"> Proteobacteria</v>
      </c>
      <c r="L1822" t="str">
        <f>VLOOKUP(B1822,Лист4!B:M,8,1)</f>
        <v xml:space="preserve"> Alphaproteobacteria</v>
      </c>
      <c r="M1822" t="str">
        <f>VLOOKUP(B1822,Лист4!B:M,9,1)</f>
        <v xml:space="preserve"> Rhodobacterales</v>
      </c>
      <c r="N1822" t="str">
        <f>VLOOKUP(B1822,Лист4!B:M,10,1)</f>
        <v>Rhodobacteraceae</v>
      </c>
      <c r="O1822" t="str">
        <f>VLOOKUP(B1822,Лист4!B:M,11,1)</f>
        <v xml:space="preserve"> Rhodobacter.</v>
      </c>
      <c r="P1822">
        <f>VLOOKUP(B1822,Лист4!B:M,12,1)</f>
        <v>0</v>
      </c>
      <c r="Q1822">
        <f>VLOOKUP(B1822,Лист4!B:N,13,1)</f>
        <v>0</v>
      </c>
    </row>
    <row r="1823" spans="1:17" x14ac:dyDescent="0.25">
      <c r="A1823" t="s">
        <v>2415</v>
      </c>
      <c r="B1823" t="s">
        <v>2416</v>
      </c>
      <c r="C1823">
        <v>506</v>
      </c>
      <c r="D1823" t="s">
        <v>14</v>
      </c>
      <c r="E1823">
        <v>34</v>
      </c>
      <c r="F1823">
        <v>311</v>
      </c>
      <c r="G1823">
        <v>7592</v>
      </c>
      <c r="H1823" t="s">
        <v>15</v>
      </c>
      <c r="I1823">
        <f t="shared" si="28"/>
        <v>278</v>
      </c>
      <c r="J1823" t="str">
        <f>VLOOKUP(B1823,Лист4!B:M,6,1)</f>
        <v>Bacteria</v>
      </c>
      <c r="K1823" t="str">
        <f>VLOOKUP(B1823,Лист4!B:M,7,1)</f>
        <v xml:space="preserve"> Firmicutes</v>
      </c>
      <c r="L1823" t="str">
        <f>VLOOKUP(B1823,Лист4!B:M,8,1)</f>
        <v xml:space="preserve"> Bacilli</v>
      </c>
      <c r="M1823" t="str">
        <f>VLOOKUP(B1823,Лист4!B:M,9,1)</f>
        <v xml:space="preserve"> Lactobacillales</v>
      </c>
      <c r="N1823" t="str">
        <f>VLOOKUP(B1823,Лист4!B:M,10,1)</f>
        <v xml:space="preserve"> Streptococcaceae</v>
      </c>
      <c r="O1823" t="str">
        <f>VLOOKUP(B1823,Лист4!B:M,11,1)</f>
        <v>Streptococcus.</v>
      </c>
      <c r="P1823">
        <f>VLOOKUP(B1823,Лист4!B:M,12,1)</f>
        <v>0</v>
      </c>
      <c r="Q1823">
        <f>VLOOKUP(B1823,Лист4!B:N,13,1)</f>
        <v>0</v>
      </c>
    </row>
    <row r="1824" spans="1:17" x14ac:dyDescent="0.25">
      <c r="A1824" t="s">
        <v>2415</v>
      </c>
      <c r="B1824" t="s">
        <v>2416</v>
      </c>
      <c r="C1824">
        <v>506</v>
      </c>
      <c r="D1824" t="s">
        <v>10</v>
      </c>
      <c r="E1824">
        <v>323</v>
      </c>
      <c r="F1824">
        <v>506</v>
      </c>
      <c r="G1824">
        <v>1239</v>
      </c>
      <c r="H1824" t="s">
        <v>11</v>
      </c>
      <c r="I1824">
        <f t="shared" si="28"/>
        <v>184</v>
      </c>
      <c r="J1824" t="str">
        <f>VLOOKUP(B1824,Лист4!B:M,6,1)</f>
        <v>Bacteria</v>
      </c>
      <c r="K1824" t="str">
        <f>VLOOKUP(B1824,Лист4!B:M,7,1)</f>
        <v xml:space="preserve"> Firmicutes</v>
      </c>
      <c r="L1824" t="str">
        <f>VLOOKUP(B1824,Лист4!B:M,8,1)</f>
        <v xml:space="preserve"> Bacilli</v>
      </c>
      <c r="M1824" t="str">
        <f>VLOOKUP(B1824,Лист4!B:M,9,1)</f>
        <v xml:space="preserve"> Lactobacillales</v>
      </c>
      <c r="N1824" t="str">
        <f>VLOOKUP(B1824,Лист4!B:M,10,1)</f>
        <v xml:space="preserve"> Streptococcaceae</v>
      </c>
      <c r="O1824" t="str">
        <f>VLOOKUP(B1824,Лист4!B:M,11,1)</f>
        <v>Streptococcus.</v>
      </c>
      <c r="P1824">
        <f>VLOOKUP(B1824,Лист4!B:M,12,1)</f>
        <v>0</v>
      </c>
      <c r="Q1824">
        <f>VLOOKUP(B1824,Лист4!B:N,13,1)</f>
        <v>0</v>
      </c>
    </row>
    <row r="1825" spans="1:17" x14ac:dyDescent="0.25">
      <c r="A1825" t="s">
        <v>2417</v>
      </c>
      <c r="B1825" t="s">
        <v>2418</v>
      </c>
      <c r="C1825">
        <v>507</v>
      </c>
      <c r="D1825" t="s">
        <v>14</v>
      </c>
      <c r="E1825">
        <v>35</v>
      </c>
      <c r="F1825">
        <v>312</v>
      </c>
      <c r="G1825">
        <v>7592</v>
      </c>
      <c r="H1825" t="s">
        <v>15</v>
      </c>
      <c r="I1825">
        <f t="shared" si="28"/>
        <v>278</v>
      </c>
      <c r="J1825" t="str">
        <f>VLOOKUP(B1825,Лист4!B:M,6,1)</f>
        <v>Bacteria</v>
      </c>
      <c r="K1825" t="str">
        <f>VLOOKUP(B1825,Лист4!B:M,7,1)</f>
        <v xml:space="preserve"> Firmicutes</v>
      </c>
      <c r="L1825" t="str">
        <f>VLOOKUP(B1825,Лист4!B:M,8,1)</f>
        <v xml:space="preserve"> Bacilli</v>
      </c>
      <c r="M1825" t="str">
        <f>VLOOKUP(B1825,Лист4!B:M,9,1)</f>
        <v xml:space="preserve"> Lactobacillales</v>
      </c>
      <c r="N1825" t="str">
        <f>VLOOKUP(B1825,Лист4!B:M,10,1)</f>
        <v xml:space="preserve"> Enterococcaceae</v>
      </c>
      <c r="O1825" t="str">
        <f>VLOOKUP(B1825,Лист4!B:M,11,1)</f>
        <v>Enterococcus.</v>
      </c>
      <c r="P1825">
        <f>VLOOKUP(B1825,Лист4!B:M,12,1)</f>
        <v>0</v>
      </c>
      <c r="Q1825">
        <f>VLOOKUP(B1825,Лист4!B:N,13,1)</f>
        <v>0</v>
      </c>
    </row>
    <row r="1826" spans="1:17" x14ac:dyDescent="0.25">
      <c r="A1826" t="s">
        <v>2417</v>
      </c>
      <c r="B1826" t="s">
        <v>2418</v>
      </c>
      <c r="C1826">
        <v>507</v>
      </c>
      <c r="D1826" t="s">
        <v>10</v>
      </c>
      <c r="E1826">
        <v>325</v>
      </c>
      <c r="F1826">
        <v>507</v>
      </c>
      <c r="G1826">
        <v>1239</v>
      </c>
      <c r="H1826" t="s">
        <v>11</v>
      </c>
      <c r="I1826">
        <f t="shared" si="28"/>
        <v>183</v>
      </c>
      <c r="J1826" t="str">
        <f>VLOOKUP(B1826,Лист4!B:M,6,1)</f>
        <v>Bacteria</v>
      </c>
      <c r="K1826" t="str">
        <f>VLOOKUP(B1826,Лист4!B:M,7,1)</f>
        <v xml:space="preserve"> Firmicutes</v>
      </c>
      <c r="L1826" t="str">
        <f>VLOOKUP(B1826,Лист4!B:M,8,1)</f>
        <v xml:space="preserve"> Bacilli</v>
      </c>
      <c r="M1826" t="str">
        <f>VLOOKUP(B1826,Лист4!B:M,9,1)</f>
        <v xml:space="preserve"> Lactobacillales</v>
      </c>
      <c r="N1826" t="str">
        <f>VLOOKUP(B1826,Лист4!B:M,10,1)</f>
        <v xml:space="preserve"> Enterococcaceae</v>
      </c>
      <c r="O1826" t="str">
        <f>VLOOKUP(B1826,Лист4!B:M,11,1)</f>
        <v>Enterococcus.</v>
      </c>
      <c r="P1826">
        <f>VLOOKUP(B1826,Лист4!B:M,12,1)</f>
        <v>0</v>
      </c>
      <c r="Q1826">
        <f>VLOOKUP(B1826,Лист4!B:N,13,1)</f>
        <v>0</v>
      </c>
    </row>
    <row r="1827" spans="1:17" x14ac:dyDescent="0.25">
      <c r="A1827" t="s">
        <v>2419</v>
      </c>
      <c r="B1827" t="s">
        <v>2420</v>
      </c>
      <c r="C1827">
        <v>216</v>
      </c>
      <c r="D1827" t="s">
        <v>10</v>
      </c>
      <c r="E1827">
        <v>35</v>
      </c>
      <c r="F1827">
        <v>216</v>
      </c>
      <c r="G1827">
        <v>1239</v>
      </c>
      <c r="H1827" t="s">
        <v>11</v>
      </c>
      <c r="I1827">
        <f t="shared" si="28"/>
        <v>182</v>
      </c>
      <c r="J1827" t="str">
        <f>VLOOKUP(B1827,Лист4!B:M,6,1)</f>
        <v>Bacteria</v>
      </c>
      <c r="K1827" t="str">
        <f>VLOOKUP(B1827,Лист4!B:M,7,1)</f>
        <v xml:space="preserve"> Proteobacteria</v>
      </c>
      <c r="L1827" t="str">
        <f>VLOOKUP(B1827,Лист4!B:M,8,1)</f>
        <v xml:space="preserve"> Gammaproteobacteria</v>
      </c>
      <c r="M1827" t="str">
        <f>VLOOKUP(B1827,Лист4!B:M,9,1)</f>
        <v xml:space="preserve"> Enterobacteriales</v>
      </c>
      <c r="N1827" t="str">
        <f>VLOOKUP(B1827,Лист4!B:M,10,1)</f>
        <v>Enterobacteriaceae</v>
      </c>
      <c r="O1827" t="str">
        <f>VLOOKUP(B1827,Лист4!B:M,11,1)</f>
        <v xml:space="preserve"> Shigella.</v>
      </c>
      <c r="P1827">
        <f>VLOOKUP(B1827,Лист4!B:M,12,1)</f>
        <v>0</v>
      </c>
      <c r="Q1827">
        <f>VLOOKUP(B1827,Лист4!B:N,13,1)</f>
        <v>0</v>
      </c>
    </row>
    <row r="1828" spans="1:17" x14ac:dyDescent="0.25">
      <c r="A1828" t="s">
        <v>2421</v>
      </c>
      <c r="B1828" t="s">
        <v>2422</v>
      </c>
      <c r="C1828">
        <v>515</v>
      </c>
      <c r="D1828" t="s">
        <v>14</v>
      </c>
      <c r="E1828">
        <v>34</v>
      </c>
      <c r="F1828">
        <v>318</v>
      </c>
      <c r="G1828">
        <v>7592</v>
      </c>
      <c r="H1828" t="s">
        <v>15</v>
      </c>
      <c r="I1828">
        <f t="shared" si="28"/>
        <v>285</v>
      </c>
      <c r="J1828" t="str">
        <f>VLOOKUP(B1828,Лист4!B:M,6,1)</f>
        <v>Bacteria</v>
      </c>
      <c r="K1828" t="str">
        <f>VLOOKUP(B1828,Лист4!B:M,7,1)</f>
        <v xml:space="preserve"> Firmicutes</v>
      </c>
      <c r="L1828" t="str">
        <f>VLOOKUP(B1828,Лист4!B:M,8,1)</f>
        <v xml:space="preserve"> Bacilli</v>
      </c>
      <c r="M1828" t="str">
        <f>VLOOKUP(B1828,Лист4!B:M,9,1)</f>
        <v xml:space="preserve"> Lactobacillales</v>
      </c>
      <c r="N1828" t="str">
        <f>VLOOKUP(B1828,Лист4!B:M,10,1)</f>
        <v xml:space="preserve"> Streptococcaceae</v>
      </c>
      <c r="O1828" t="str">
        <f>VLOOKUP(B1828,Лист4!B:M,11,1)</f>
        <v>Streptococcus.</v>
      </c>
      <c r="P1828">
        <f>VLOOKUP(B1828,Лист4!B:M,12,1)</f>
        <v>0</v>
      </c>
      <c r="Q1828">
        <f>VLOOKUP(B1828,Лист4!B:N,13,1)</f>
        <v>0</v>
      </c>
    </row>
    <row r="1829" spans="1:17" x14ac:dyDescent="0.25">
      <c r="A1829" t="s">
        <v>2421</v>
      </c>
      <c r="B1829" t="s">
        <v>2422</v>
      </c>
      <c r="C1829">
        <v>515</v>
      </c>
      <c r="D1829" t="s">
        <v>10</v>
      </c>
      <c r="E1829">
        <v>331</v>
      </c>
      <c r="F1829">
        <v>515</v>
      </c>
      <c r="G1829">
        <v>1239</v>
      </c>
      <c r="H1829" t="s">
        <v>11</v>
      </c>
      <c r="I1829">
        <f t="shared" si="28"/>
        <v>185</v>
      </c>
      <c r="J1829" t="str">
        <f>VLOOKUP(B1829,Лист4!B:M,6,1)</f>
        <v>Bacteria</v>
      </c>
      <c r="K1829" t="str">
        <f>VLOOKUP(B1829,Лист4!B:M,7,1)</f>
        <v xml:space="preserve"> Firmicutes</v>
      </c>
      <c r="L1829" t="str">
        <f>VLOOKUP(B1829,Лист4!B:M,8,1)</f>
        <v xml:space="preserve"> Bacilli</v>
      </c>
      <c r="M1829" t="str">
        <f>VLOOKUP(B1829,Лист4!B:M,9,1)</f>
        <v xml:space="preserve"> Lactobacillales</v>
      </c>
      <c r="N1829" t="str">
        <f>VLOOKUP(B1829,Лист4!B:M,10,1)</f>
        <v xml:space="preserve"> Streptococcaceae</v>
      </c>
      <c r="O1829" t="str">
        <f>VLOOKUP(B1829,Лист4!B:M,11,1)</f>
        <v>Streptococcus.</v>
      </c>
      <c r="P1829">
        <f>VLOOKUP(B1829,Лист4!B:M,12,1)</f>
        <v>0</v>
      </c>
      <c r="Q1829">
        <f>VLOOKUP(B1829,Лист4!B:N,13,1)</f>
        <v>0</v>
      </c>
    </row>
    <row r="1830" spans="1:17" x14ac:dyDescent="0.25">
      <c r="A1830" t="s">
        <v>2423</v>
      </c>
      <c r="B1830" t="s">
        <v>2424</v>
      </c>
      <c r="C1830">
        <v>510</v>
      </c>
      <c r="D1830" t="s">
        <v>14</v>
      </c>
      <c r="E1830">
        <v>37</v>
      </c>
      <c r="F1830">
        <v>316</v>
      </c>
      <c r="G1830">
        <v>7592</v>
      </c>
      <c r="H1830" t="s">
        <v>15</v>
      </c>
      <c r="I1830">
        <f t="shared" si="28"/>
        <v>280</v>
      </c>
      <c r="J1830" t="str">
        <f>VLOOKUP(B1830,Лист4!B:M,6,1)</f>
        <v>Bacteria</v>
      </c>
      <c r="K1830" t="str">
        <f>VLOOKUP(B1830,Лист4!B:M,7,1)</f>
        <v xml:space="preserve"> Firmicutes</v>
      </c>
      <c r="L1830" t="str">
        <f>VLOOKUP(B1830,Лист4!B:M,8,1)</f>
        <v xml:space="preserve"> Bacilli</v>
      </c>
      <c r="M1830" t="str">
        <f>VLOOKUP(B1830,Лист4!B:M,9,1)</f>
        <v xml:space="preserve"> Bacillales</v>
      </c>
      <c r="N1830" t="str">
        <f>VLOOKUP(B1830,Лист4!B:M,10,1)</f>
        <v xml:space="preserve"> Staphylococcus.</v>
      </c>
      <c r="O1830">
        <f>VLOOKUP(B1830,Лист4!B:M,11,1)</f>
        <v>0</v>
      </c>
      <c r="P1830">
        <f>VLOOKUP(B1830,Лист4!B:M,12,1)</f>
        <v>0</v>
      </c>
      <c r="Q1830">
        <f>VLOOKUP(B1830,Лист4!B:N,13,1)</f>
        <v>0</v>
      </c>
    </row>
    <row r="1831" spans="1:17" x14ac:dyDescent="0.25">
      <c r="A1831" t="s">
        <v>2423</v>
      </c>
      <c r="B1831" t="s">
        <v>2424</v>
      </c>
      <c r="C1831">
        <v>510</v>
      </c>
      <c r="D1831" t="s">
        <v>10</v>
      </c>
      <c r="E1831">
        <v>330</v>
      </c>
      <c r="F1831">
        <v>510</v>
      </c>
      <c r="G1831">
        <v>1239</v>
      </c>
      <c r="H1831" t="s">
        <v>11</v>
      </c>
      <c r="I1831">
        <f t="shared" si="28"/>
        <v>181</v>
      </c>
      <c r="J1831" t="str">
        <f>VLOOKUP(B1831,Лист4!B:M,6,1)</f>
        <v>Bacteria</v>
      </c>
      <c r="K1831" t="str">
        <f>VLOOKUP(B1831,Лист4!B:M,7,1)</f>
        <v xml:space="preserve"> Firmicutes</v>
      </c>
      <c r="L1831" t="str">
        <f>VLOOKUP(B1831,Лист4!B:M,8,1)</f>
        <v xml:space="preserve"> Bacilli</v>
      </c>
      <c r="M1831" t="str">
        <f>VLOOKUP(B1831,Лист4!B:M,9,1)</f>
        <v xml:space="preserve"> Bacillales</v>
      </c>
      <c r="N1831" t="str">
        <f>VLOOKUP(B1831,Лист4!B:M,10,1)</f>
        <v xml:space="preserve"> Staphylococcus.</v>
      </c>
      <c r="O1831">
        <f>VLOOKUP(B1831,Лист4!B:M,11,1)</f>
        <v>0</v>
      </c>
      <c r="P1831">
        <f>VLOOKUP(B1831,Лист4!B:M,12,1)</f>
        <v>0</v>
      </c>
      <c r="Q1831">
        <f>VLOOKUP(B1831,Лист4!B:N,13,1)</f>
        <v>0</v>
      </c>
    </row>
    <row r="1832" spans="1:17" x14ac:dyDescent="0.25">
      <c r="A1832" t="s">
        <v>2425</v>
      </c>
      <c r="B1832" t="s">
        <v>2426</v>
      </c>
      <c r="C1832">
        <v>516</v>
      </c>
      <c r="D1832" t="s">
        <v>14</v>
      </c>
      <c r="E1832">
        <v>39</v>
      </c>
      <c r="F1832">
        <v>321</v>
      </c>
      <c r="G1832">
        <v>7592</v>
      </c>
      <c r="H1832" t="s">
        <v>15</v>
      </c>
      <c r="I1832">
        <f t="shared" si="28"/>
        <v>283</v>
      </c>
      <c r="J1832" t="str">
        <f>VLOOKUP(B1832,Лист4!B:M,6,1)</f>
        <v>Bacteria</v>
      </c>
      <c r="K1832" t="str">
        <f>VLOOKUP(B1832,Лист4!B:M,7,1)</f>
        <v xml:space="preserve"> Firmicutes</v>
      </c>
      <c r="L1832" t="str">
        <f>VLOOKUP(B1832,Лист4!B:M,8,1)</f>
        <v xml:space="preserve"> Bacilli</v>
      </c>
      <c r="M1832" t="str">
        <f>VLOOKUP(B1832,Лист4!B:M,9,1)</f>
        <v xml:space="preserve"> Bacillales</v>
      </c>
      <c r="N1832" t="str">
        <f>VLOOKUP(B1832,Лист4!B:M,10,1)</f>
        <v xml:space="preserve"> Staphylococcus.</v>
      </c>
      <c r="O1832">
        <f>VLOOKUP(B1832,Лист4!B:M,11,1)</f>
        <v>0</v>
      </c>
      <c r="P1832">
        <f>VLOOKUP(B1832,Лист4!B:M,12,1)</f>
        <v>0</v>
      </c>
      <c r="Q1832">
        <f>VLOOKUP(B1832,Лист4!B:N,13,1)</f>
        <v>0</v>
      </c>
    </row>
    <row r="1833" spans="1:17" x14ac:dyDescent="0.25">
      <c r="A1833" t="s">
        <v>2425</v>
      </c>
      <c r="B1833" t="s">
        <v>2426</v>
      </c>
      <c r="C1833">
        <v>516</v>
      </c>
      <c r="D1833" t="s">
        <v>10</v>
      </c>
      <c r="E1833">
        <v>335</v>
      </c>
      <c r="F1833">
        <v>516</v>
      </c>
      <c r="G1833">
        <v>1239</v>
      </c>
      <c r="H1833" t="s">
        <v>11</v>
      </c>
      <c r="I1833">
        <f t="shared" si="28"/>
        <v>182</v>
      </c>
      <c r="J1833" t="str">
        <f>VLOOKUP(B1833,Лист4!B:M,6,1)</f>
        <v>Bacteria</v>
      </c>
      <c r="K1833" t="str">
        <f>VLOOKUP(B1833,Лист4!B:M,7,1)</f>
        <v xml:space="preserve"> Firmicutes</v>
      </c>
      <c r="L1833" t="str">
        <f>VLOOKUP(B1833,Лист4!B:M,8,1)</f>
        <v xml:space="preserve"> Bacilli</v>
      </c>
      <c r="M1833" t="str">
        <f>VLOOKUP(B1833,Лист4!B:M,9,1)</f>
        <v xml:space="preserve"> Bacillales</v>
      </c>
      <c r="N1833" t="str">
        <f>VLOOKUP(B1833,Лист4!B:M,10,1)</f>
        <v xml:space="preserve"> Staphylococcus.</v>
      </c>
      <c r="O1833">
        <f>VLOOKUP(B1833,Лист4!B:M,11,1)</f>
        <v>0</v>
      </c>
      <c r="P1833">
        <f>VLOOKUP(B1833,Лист4!B:M,12,1)</f>
        <v>0</v>
      </c>
      <c r="Q1833">
        <f>VLOOKUP(B1833,Лист4!B:N,13,1)</f>
        <v>0</v>
      </c>
    </row>
    <row r="1834" spans="1:17" x14ac:dyDescent="0.25">
      <c r="A1834" t="s">
        <v>2427</v>
      </c>
      <c r="B1834" t="s">
        <v>2428</v>
      </c>
      <c r="C1834">
        <v>216</v>
      </c>
      <c r="D1834" t="s">
        <v>10</v>
      </c>
      <c r="E1834">
        <v>35</v>
      </c>
      <c r="F1834">
        <v>216</v>
      </c>
      <c r="G1834">
        <v>1239</v>
      </c>
      <c r="H1834" t="s">
        <v>11</v>
      </c>
      <c r="I1834">
        <f t="shared" si="28"/>
        <v>182</v>
      </c>
      <c r="J1834" t="str">
        <f>VLOOKUP(B1834,Лист4!B:M,6,1)</f>
        <v>Bacteria</v>
      </c>
      <c r="K1834" t="str">
        <f>VLOOKUP(B1834,Лист4!B:M,7,1)</f>
        <v xml:space="preserve"> Proteobacteria</v>
      </c>
      <c r="L1834" t="str">
        <f>VLOOKUP(B1834,Лист4!B:M,8,1)</f>
        <v xml:space="preserve"> Gammaproteobacteria</v>
      </c>
      <c r="M1834" t="str">
        <f>VLOOKUP(B1834,Лист4!B:M,9,1)</f>
        <v xml:space="preserve"> Enterobacteriales</v>
      </c>
      <c r="N1834" t="str">
        <f>VLOOKUP(B1834,Лист4!B:M,10,1)</f>
        <v>Enterobacteriaceae</v>
      </c>
      <c r="O1834" t="str">
        <f>VLOOKUP(B1834,Лист4!B:M,11,1)</f>
        <v xml:space="preserve"> Salmonella.</v>
      </c>
      <c r="P1834">
        <f>VLOOKUP(B1834,Лист4!B:M,12,1)</f>
        <v>0</v>
      </c>
      <c r="Q1834">
        <f>VLOOKUP(B1834,Лист4!B:N,13,1)</f>
        <v>0</v>
      </c>
    </row>
    <row r="1835" spans="1:17" x14ac:dyDescent="0.25">
      <c r="A1835" t="s">
        <v>2429</v>
      </c>
      <c r="B1835" t="s">
        <v>2430</v>
      </c>
      <c r="C1835">
        <v>516</v>
      </c>
      <c r="D1835" t="s">
        <v>14</v>
      </c>
      <c r="E1835">
        <v>35</v>
      </c>
      <c r="F1835">
        <v>321</v>
      </c>
      <c r="G1835">
        <v>7592</v>
      </c>
      <c r="H1835" t="s">
        <v>15</v>
      </c>
      <c r="I1835">
        <f t="shared" si="28"/>
        <v>287</v>
      </c>
      <c r="J1835" t="str">
        <f>VLOOKUP(B1835,Лист4!B:M,6,1)</f>
        <v>Bacteria</v>
      </c>
      <c r="K1835" t="str">
        <f>VLOOKUP(B1835,Лист4!B:M,7,1)</f>
        <v xml:space="preserve"> Firmicutes</v>
      </c>
      <c r="L1835" t="str">
        <f>VLOOKUP(B1835,Лист4!B:M,8,1)</f>
        <v xml:space="preserve"> Bacilli</v>
      </c>
      <c r="M1835" t="str">
        <f>VLOOKUP(B1835,Лист4!B:M,9,1)</f>
        <v xml:space="preserve"> Bacillales</v>
      </c>
      <c r="N1835" t="str">
        <f>VLOOKUP(B1835,Лист4!B:M,10,1)</f>
        <v xml:space="preserve"> Staphylococcus.</v>
      </c>
      <c r="O1835">
        <f>VLOOKUP(B1835,Лист4!B:M,11,1)</f>
        <v>0</v>
      </c>
      <c r="P1835">
        <f>VLOOKUP(B1835,Лист4!B:M,12,1)</f>
        <v>0</v>
      </c>
      <c r="Q1835">
        <f>VLOOKUP(B1835,Лист4!B:N,13,1)</f>
        <v>0</v>
      </c>
    </row>
    <row r="1836" spans="1:17" x14ac:dyDescent="0.25">
      <c r="A1836" t="s">
        <v>2429</v>
      </c>
      <c r="B1836" t="s">
        <v>2430</v>
      </c>
      <c r="C1836">
        <v>516</v>
      </c>
      <c r="D1836" t="s">
        <v>10</v>
      </c>
      <c r="E1836">
        <v>335</v>
      </c>
      <c r="F1836">
        <v>516</v>
      </c>
      <c r="G1836">
        <v>1239</v>
      </c>
      <c r="H1836" t="s">
        <v>11</v>
      </c>
      <c r="I1836">
        <f t="shared" si="28"/>
        <v>182</v>
      </c>
      <c r="J1836" t="str">
        <f>VLOOKUP(B1836,Лист4!B:M,6,1)</f>
        <v>Bacteria</v>
      </c>
      <c r="K1836" t="str">
        <f>VLOOKUP(B1836,Лист4!B:M,7,1)</f>
        <v xml:space="preserve"> Firmicutes</v>
      </c>
      <c r="L1836" t="str">
        <f>VLOOKUP(B1836,Лист4!B:M,8,1)</f>
        <v xml:space="preserve"> Bacilli</v>
      </c>
      <c r="M1836" t="str">
        <f>VLOOKUP(B1836,Лист4!B:M,9,1)</f>
        <v xml:space="preserve"> Bacillales</v>
      </c>
      <c r="N1836" t="str">
        <f>VLOOKUP(B1836,Лист4!B:M,10,1)</f>
        <v xml:space="preserve"> Staphylococcus.</v>
      </c>
      <c r="O1836">
        <f>VLOOKUP(B1836,Лист4!B:M,11,1)</f>
        <v>0</v>
      </c>
      <c r="P1836">
        <f>VLOOKUP(B1836,Лист4!B:M,12,1)</f>
        <v>0</v>
      </c>
      <c r="Q1836">
        <f>VLOOKUP(B1836,Лист4!B:N,13,1)</f>
        <v>0</v>
      </c>
    </row>
    <row r="1837" spans="1:17" x14ac:dyDescent="0.25">
      <c r="A1837" t="s">
        <v>2431</v>
      </c>
      <c r="B1837" t="s">
        <v>2432</v>
      </c>
      <c r="C1837">
        <v>514</v>
      </c>
      <c r="D1837" t="s">
        <v>14</v>
      </c>
      <c r="E1837">
        <v>40</v>
      </c>
      <c r="F1837">
        <v>313</v>
      </c>
      <c r="G1837">
        <v>7592</v>
      </c>
      <c r="H1837" t="s">
        <v>15</v>
      </c>
      <c r="I1837">
        <f t="shared" si="28"/>
        <v>274</v>
      </c>
      <c r="J1837" t="str">
        <f>VLOOKUP(B1837,Лист4!B:M,6,1)</f>
        <v>Bacteria</v>
      </c>
      <c r="K1837" t="str">
        <f>VLOOKUP(B1837,Лист4!B:M,7,1)</f>
        <v xml:space="preserve"> Firmicutes</v>
      </c>
      <c r="L1837" t="str">
        <f>VLOOKUP(B1837,Лист4!B:M,8,1)</f>
        <v xml:space="preserve"> Bacilli</v>
      </c>
      <c r="M1837" t="str">
        <f>VLOOKUP(B1837,Лист4!B:M,9,1)</f>
        <v xml:space="preserve"> Lactobacillales</v>
      </c>
      <c r="N1837" t="str">
        <f>VLOOKUP(B1837,Лист4!B:M,10,1)</f>
        <v xml:space="preserve"> Streptococcaceae</v>
      </c>
      <c r="O1837" t="str">
        <f>VLOOKUP(B1837,Лист4!B:M,11,1)</f>
        <v>Streptococcus.</v>
      </c>
      <c r="P1837">
        <f>VLOOKUP(B1837,Лист4!B:M,12,1)</f>
        <v>0</v>
      </c>
      <c r="Q1837">
        <f>VLOOKUP(B1837,Лист4!B:N,13,1)</f>
        <v>0</v>
      </c>
    </row>
    <row r="1838" spans="1:17" x14ac:dyDescent="0.25">
      <c r="A1838" t="s">
        <v>2431</v>
      </c>
      <c r="B1838" t="s">
        <v>2432</v>
      </c>
      <c r="C1838">
        <v>514</v>
      </c>
      <c r="D1838" t="s">
        <v>10</v>
      </c>
      <c r="E1838">
        <v>328</v>
      </c>
      <c r="F1838">
        <v>514</v>
      </c>
      <c r="G1838">
        <v>1239</v>
      </c>
      <c r="H1838" t="s">
        <v>11</v>
      </c>
      <c r="I1838">
        <f t="shared" si="28"/>
        <v>187</v>
      </c>
      <c r="J1838" t="str">
        <f>VLOOKUP(B1838,Лист4!B:M,6,1)</f>
        <v>Bacteria</v>
      </c>
      <c r="K1838" t="str">
        <f>VLOOKUP(B1838,Лист4!B:M,7,1)</f>
        <v xml:space="preserve"> Firmicutes</v>
      </c>
      <c r="L1838" t="str">
        <f>VLOOKUP(B1838,Лист4!B:M,8,1)</f>
        <v xml:space="preserve"> Bacilli</v>
      </c>
      <c r="M1838" t="str">
        <f>VLOOKUP(B1838,Лист4!B:M,9,1)</f>
        <v xml:space="preserve"> Lactobacillales</v>
      </c>
      <c r="N1838" t="str">
        <f>VLOOKUP(B1838,Лист4!B:M,10,1)</f>
        <v xml:space="preserve"> Streptococcaceae</v>
      </c>
      <c r="O1838" t="str">
        <f>VLOOKUP(B1838,Лист4!B:M,11,1)</f>
        <v>Streptococcus.</v>
      </c>
      <c r="P1838">
        <f>VLOOKUP(B1838,Лист4!B:M,12,1)</f>
        <v>0</v>
      </c>
      <c r="Q1838">
        <f>VLOOKUP(B1838,Лист4!B:N,13,1)</f>
        <v>0</v>
      </c>
    </row>
    <row r="1839" spans="1:17" x14ac:dyDescent="0.25">
      <c r="A1839" t="s">
        <v>2433</v>
      </c>
      <c r="B1839" t="s">
        <v>2434</v>
      </c>
      <c r="C1839">
        <v>514</v>
      </c>
      <c r="D1839" t="s">
        <v>14</v>
      </c>
      <c r="E1839">
        <v>40</v>
      </c>
      <c r="F1839">
        <v>313</v>
      </c>
      <c r="G1839">
        <v>7592</v>
      </c>
      <c r="H1839" t="s">
        <v>15</v>
      </c>
      <c r="I1839">
        <f t="shared" si="28"/>
        <v>274</v>
      </c>
      <c r="J1839" t="str">
        <f>VLOOKUP(B1839,Лист4!B:M,6,1)</f>
        <v>Bacteria</v>
      </c>
      <c r="K1839" t="str">
        <f>VLOOKUP(B1839,Лист4!B:M,7,1)</f>
        <v xml:space="preserve"> Firmicutes</v>
      </c>
      <c r="L1839" t="str">
        <f>VLOOKUP(B1839,Лист4!B:M,8,1)</f>
        <v xml:space="preserve"> Bacilli</v>
      </c>
      <c r="M1839" t="str">
        <f>VLOOKUP(B1839,Лист4!B:M,9,1)</f>
        <v xml:space="preserve"> Lactobacillales</v>
      </c>
      <c r="N1839" t="str">
        <f>VLOOKUP(B1839,Лист4!B:M,10,1)</f>
        <v xml:space="preserve"> Streptococcaceae</v>
      </c>
      <c r="O1839" t="str">
        <f>VLOOKUP(B1839,Лист4!B:M,11,1)</f>
        <v>Streptococcus.</v>
      </c>
      <c r="P1839">
        <f>VLOOKUP(B1839,Лист4!B:M,12,1)</f>
        <v>0</v>
      </c>
      <c r="Q1839">
        <f>VLOOKUP(B1839,Лист4!B:N,13,1)</f>
        <v>0</v>
      </c>
    </row>
    <row r="1840" spans="1:17" x14ac:dyDescent="0.25">
      <c r="A1840" t="s">
        <v>2433</v>
      </c>
      <c r="B1840" t="s">
        <v>2434</v>
      </c>
      <c r="C1840">
        <v>514</v>
      </c>
      <c r="D1840" t="s">
        <v>10</v>
      </c>
      <c r="E1840">
        <v>328</v>
      </c>
      <c r="F1840">
        <v>514</v>
      </c>
      <c r="G1840">
        <v>1239</v>
      </c>
      <c r="H1840" t="s">
        <v>11</v>
      </c>
      <c r="I1840">
        <f t="shared" si="28"/>
        <v>187</v>
      </c>
      <c r="J1840" t="str">
        <f>VLOOKUP(B1840,Лист4!B:M,6,1)</f>
        <v>Bacteria</v>
      </c>
      <c r="K1840" t="str">
        <f>VLOOKUP(B1840,Лист4!B:M,7,1)</f>
        <v xml:space="preserve"> Firmicutes</v>
      </c>
      <c r="L1840" t="str">
        <f>VLOOKUP(B1840,Лист4!B:M,8,1)</f>
        <v xml:space="preserve"> Bacilli</v>
      </c>
      <c r="M1840" t="str">
        <f>VLOOKUP(B1840,Лист4!B:M,9,1)</f>
        <v xml:space="preserve"> Lactobacillales</v>
      </c>
      <c r="N1840" t="str">
        <f>VLOOKUP(B1840,Лист4!B:M,10,1)</f>
        <v xml:space="preserve"> Streptococcaceae</v>
      </c>
      <c r="O1840" t="str">
        <f>VLOOKUP(B1840,Лист4!B:M,11,1)</f>
        <v>Streptococcus.</v>
      </c>
      <c r="P1840">
        <f>VLOOKUP(B1840,Лист4!B:M,12,1)</f>
        <v>0</v>
      </c>
      <c r="Q1840">
        <f>VLOOKUP(B1840,Лист4!B:N,13,1)</f>
        <v>0</v>
      </c>
    </row>
    <row r="1841" spans="1:17" x14ac:dyDescent="0.25">
      <c r="A1841" t="s">
        <v>2435</v>
      </c>
      <c r="B1841" t="s">
        <v>2436</v>
      </c>
      <c r="C1841">
        <v>216</v>
      </c>
      <c r="D1841" t="s">
        <v>10</v>
      </c>
      <c r="E1841">
        <v>35</v>
      </c>
      <c r="F1841">
        <v>216</v>
      </c>
      <c r="G1841">
        <v>1239</v>
      </c>
      <c r="H1841" t="s">
        <v>11</v>
      </c>
      <c r="I1841">
        <f t="shared" si="28"/>
        <v>182</v>
      </c>
      <c r="J1841" t="str">
        <f>VLOOKUP(B1841,Лист4!B:M,6,1)</f>
        <v>Bacteria</v>
      </c>
      <c r="K1841" t="str">
        <f>VLOOKUP(B1841,Лист4!B:M,7,1)</f>
        <v xml:space="preserve"> Proteobacteria</v>
      </c>
      <c r="L1841" t="str">
        <f>VLOOKUP(B1841,Лист4!B:M,8,1)</f>
        <v xml:space="preserve"> Gammaproteobacteria</v>
      </c>
      <c r="M1841" t="str">
        <f>VLOOKUP(B1841,Лист4!B:M,9,1)</f>
        <v xml:space="preserve"> Enterobacteriales</v>
      </c>
      <c r="N1841" t="str">
        <f>VLOOKUP(B1841,Лист4!B:M,10,1)</f>
        <v>Enterobacteriaceae</v>
      </c>
      <c r="O1841" t="str">
        <f>VLOOKUP(B1841,Лист4!B:M,11,1)</f>
        <v xml:space="preserve"> Salmonella.</v>
      </c>
      <c r="P1841">
        <f>VLOOKUP(B1841,Лист4!B:M,12,1)</f>
        <v>0</v>
      </c>
      <c r="Q1841">
        <f>VLOOKUP(B1841,Лист4!B:N,13,1)</f>
        <v>0</v>
      </c>
    </row>
    <row r="1842" spans="1:17" x14ac:dyDescent="0.25">
      <c r="A1842" t="s">
        <v>2437</v>
      </c>
      <c r="B1842" t="s">
        <v>2438</v>
      </c>
      <c r="C1842">
        <v>333</v>
      </c>
      <c r="D1842" t="s">
        <v>1302</v>
      </c>
      <c r="E1842">
        <v>60</v>
      </c>
      <c r="F1842">
        <v>138</v>
      </c>
      <c r="G1842">
        <v>262</v>
      </c>
      <c r="H1842" t="s">
        <v>1302</v>
      </c>
      <c r="I1842">
        <f t="shared" si="28"/>
        <v>79</v>
      </c>
      <c r="J1842" t="str">
        <f>VLOOKUP(B1842,Лист4!B:M,6,1)</f>
        <v>Bacteria</v>
      </c>
      <c r="K1842" t="str">
        <f>VLOOKUP(B1842,Лист4!B:M,7,1)</f>
        <v xml:space="preserve"> Firmicutes</v>
      </c>
      <c r="L1842" t="str">
        <f>VLOOKUP(B1842,Лист4!B:M,8,1)</f>
        <v xml:space="preserve"> Bacilli</v>
      </c>
      <c r="M1842" t="str">
        <f>VLOOKUP(B1842,Лист4!B:M,9,1)</f>
        <v xml:space="preserve"> Bacillales</v>
      </c>
      <c r="N1842" t="str">
        <f>VLOOKUP(B1842,Лист4!B:M,10,1)</f>
        <v xml:space="preserve"> Bacillaceae</v>
      </c>
      <c r="O1842" t="str">
        <f>VLOOKUP(B1842,Лист4!B:M,11,1)</f>
        <v xml:space="preserve"> Bacillus.</v>
      </c>
      <c r="P1842">
        <f>VLOOKUP(B1842,Лист4!B:M,12,1)</f>
        <v>0</v>
      </c>
      <c r="Q1842">
        <f>VLOOKUP(B1842,Лист4!B:N,13,1)</f>
        <v>0</v>
      </c>
    </row>
    <row r="1843" spans="1:17" x14ac:dyDescent="0.25">
      <c r="A1843" t="s">
        <v>2437</v>
      </c>
      <c r="B1843" t="s">
        <v>2438</v>
      </c>
      <c r="C1843">
        <v>333</v>
      </c>
      <c r="D1843" t="s">
        <v>10</v>
      </c>
      <c r="E1843">
        <v>154</v>
      </c>
      <c r="F1843">
        <v>333</v>
      </c>
      <c r="G1843">
        <v>1239</v>
      </c>
      <c r="H1843" t="s">
        <v>11</v>
      </c>
      <c r="I1843">
        <f t="shared" si="28"/>
        <v>180</v>
      </c>
      <c r="J1843" t="str">
        <f>VLOOKUP(B1843,Лист4!B:M,6,1)</f>
        <v>Bacteria</v>
      </c>
      <c r="K1843" t="str">
        <f>VLOOKUP(B1843,Лист4!B:M,7,1)</f>
        <v xml:space="preserve"> Firmicutes</v>
      </c>
      <c r="L1843" t="str">
        <f>VLOOKUP(B1843,Лист4!B:M,8,1)</f>
        <v xml:space="preserve"> Bacilli</v>
      </c>
      <c r="M1843" t="str">
        <f>VLOOKUP(B1843,Лист4!B:M,9,1)</f>
        <v xml:space="preserve"> Bacillales</v>
      </c>
      <c r="N1843" t="str">
        <f>VLOOKUP(B1843,Лист4!B:M,10,1)</f>
        <v xml:space="preserve"> Bacillaceae</v>
      </c>
      <c r="O1843" t="str">
        <f>VLOOKUP(B1843,Лист4!B:M,11,1)</f>
        <v xml:space="preserve"> Bacillus.</v>
      </c>
      <c r="P1843">
        <f>VLOOKUP(B1843,Лист4!B:M,12,1)</f>
        <v>0</v>
      </c>
      <c r="Q1843">
        <f>VLOOKUP(B1843,Лист4!B:N,13,1)</f>
        <v>0</v>
      </c>
    </row>
    <row r="1844" spans="1:17" x14ac:dyDescent="0.25">
      <c r="A1844" t="s">
        <v>2439</v>
      </c>
      <c r="B1844" t="s">
        <v>2440</v>
      </c>
      <c r="C1844">
        <v>516</v>
      </c>
      <c r="D1844" t="s">
        <v>14</v>
      </c>
      <c r="E1844">
        <v>35</v>
      </c>
      <c r="F1844">
        <v>321</v>
      </c>
      <c r="G1844">
        <v>7592</v>
      </c>
      <c r="H1844" t="s">
        <v>15</v>
      </c>
      <c r="I1844">
        <f t="shared" si="28"/>
        <v>287</v>
      </c>
      <c r="J1844" t="str">
        <f>VLOOKUP(B1844,Лист4!B:M,6,1)</f>
        <v>Bacteria</v>
      </c>
      <c r="K1844" t="str">
        <f>VLOOKUP(B1844,Лист4!B:M,7,1)</f>
        <v xml:space="preserve"> Firmicutes</v>
      </c>
      <c r="L1844" t="str">
        <f>VLOOKUP(B1844,Лист4!B:M,8,1)</f>
        <v xml:space="preserve"> Bacilli</v>
      </c>
      <c r="M1844" t="str">
        <f>VLOOKUP(B1844,Лист4!B:M,9,1)</f>
        <v xml:space="preserve"> Bacillales</v>
      </c>
      <c r="N1844" t="str">
        <f>VLOOKUP(B1844,Лист4!B:M,10,1)</f>
        <v xml:space="preserve"> Staphylococcus.</v>
      </c>
      <c r="O1844">
        <f>VLOOKUP(B1844,Лист4!B:M,11,1)</f>
        <v>0</v>
      </c>
      <c r="P1844">
        <f>VLOOKUP(B1844,Лист4!B:M,12,1)</f>
        <v>0</v>
      </c>
      <c r="Q1844">
        <f>VLOOKUP(B1844,Лист4!B:N,13,1)</f>
        <v>0</v>
      </c>
    </row>
    <row r="1845" spans="1:17" x14ac:dyDescent="0.25">
      <c r="A1845" t="s">
        <v>2439</v>
      </c>
      <c r="B1845" t="s">
        <v>2440</v>
      </c>
      <c r="C1845">
        <v>516</v>
      </c>
      <c r="D1845" t="s">
        <v>10</v>
      </c>
      <c r="E1845">
        <v>335</v>
      </c>
      <c r="F1845">
        <v>516</v>
      </c>
      <c r="G1845">
        <v>1239</v>
      </c>
      <c r="H1845" t="s">
        <v>11</v>
      </c>
      <c r="I1845">
        <f t="shared" si="28"/>
        <v>182</v>
      </c>
      <c r="J1845" t="str">
        <f>VLOOKUP(B1845,Лист4!B:M,6,1)</f>
        <v>Bacteria</v>
      </c>
      <c r="K1845" t="str">
        <f>VLOOKUP(B1845,Лист4!B:M,7,1)</f>
        <v xml:space="preserve"> Firmicutes</v>
      </c>
      <c r="L1845" t="str">
        <f>VLOOKUP(B1845,Лист4!B:M,8,1)</f>
        <v xml:space="preserve"> Bacilli</v>
      </c>
      <c r="M1845" t="str">
        <f>VLOOKUP(B1845,Лист4!B:M,9,1)</f>
        <v xml:space="preserve"> Bacillales</v>
      </c>
      <c r="N1845" t="str">
        <f>VLOOKUP(B1845,Лист4!B:M,10,1)</f>
        <v xml:space="preserve"> Staphylococcus.</v>
      </c>
      <c r="O1845">
        <f>VLOOKUP(B1845,Лист4!B:M,11,1)</f>
        <v>0</v>
      </c>
      <c r="P1845">
        <f>VLOOKUP(B1845,Лист4!B:M,12,1)</f>
        <v>0</v>
      </c>
      <c r="Q1845">
        <f>VLOOKUP(B1845,Лист4!B:N,13,1)</f>
        <v>0</v>
      </c>
    </row>
    <row r="1846" spans="1:17" x14ac:dyDescent="0.25">
      <c r="A1846" t="s">
        <v>2441</v>
      </c>
      <c r="B1846" t="s">
        <v>2442</v>
      </c>
      <c r="C1846">
        <v>515</v>
      </c>
      <c r="D1846" t="s">
        <v>14</v>
      </c>
      <c r="E1846">
        <v>35</v>
      </c>
      <c r="F1846">
        <v>320</v>
      </c>
      <c r="G1846">
        <v>7592</v>
      </c>
      <c r="H1846" t="s">
        <v>15</v>
      </c>
      <c r="I1846">
        <f t="shared" si="28"/>
        <v>286</v>
      </c>
      <c r="J1846" t="str">
        <f>VLOOKUP(B1846,Лист4!B:M,6,1)</f>
        <v>Bacteria</v>
      </c>
      <c r="K1846" t="str">
        <f>VLOOKUP(B1846,Лист4!B:M,7,1)</f>
        <v xml:space="preserve"> Firmicutes</v>
      </c>
      <c r="L1846" t="str">
        <f>VLOOKUP(B1846,Лист4!B:M,8,1)</f>
        <v xml:space="preserve"> Bacilli</v>
      </c>
      <c r="M1846" t="str">
        <f>VLOOKUP(B1846,Лист4!B:M,9,1)</f>
        <v xml:space="preserve"> Bacillales</v>
      </c>
      <c r="N1846" t="str">
        <f>VLOOKUP(B1846,Лист4!B:M,10,1)</f>
        <v xml:space="preserve"> Staphylococcus.</v>
      </c>
      <c r="O1846">
        <f>VLOOKUP(B1846,Лист4!B:M,11,1)</f>
        <v>0</v>
      </c>
      <c r="P1846">
        <f>VLOOKUP(B1846,Лист4!B:M,12,1)</f>
        <v>0</v>
      </c>
      <c r="Q1846">
        <f>VLOOKUP(B1846,Лист4!B:N,13,1)</f>
        <v>0</v>
      </c>
    </row>
    <row r="1847" spans="1:17" x14ac:dyDescent="0.25">
      <c r="A1847" t="s">
        <v>2441</v>
      </c>
      <c r="B1847" t="s">
        <v>2442</v>
      </c>
      <c r="C1847">
        <v>515</v>
      </c>
      <c r="D1847" t="s">
        <v>10</v>
      </c>
      <c r="E1847">
        <v>334</v>
      </c>
      <c r="F1847">
        <v>515</v>
      </c>
      <c r="G1847">
        <v>1239</v>
      </c>
      <c r="H1847" t="s">
        <v>11</v>
      </c>
      <c r="I1847">
        <f t="shared" si="28"/>
        <v>182</v>
      </c>
      <c r="J1847" t="str">
        <f>VLOOKUP(B1847,Лист4!B:M,6,1)</f>
        <v>Bacteria</v>
      </c>
      <c r="K1847" t="str">
        <f>VLOOKUP(B1847,Лист4!B:M,7,1)</f>
        <v xml:space="preserve"> Firmicutes</v>
      </c>
      <c r="L1847" t="str">
        <f>VLOOKUP(B1847,Лист4!B:M,8,1)</f>
        <v xml:space="preserve"> Bacilli</v>
      </c>
      <c r="M1847" t="str">
        <f>VLOOKUP(B1847,Лист4!B:M,9,1)</f>
        <v xml:space="preserve"> Bacillales</v>
      </c>
      <c r="N1847" t="str">
        <f>VLOOKUP(B1847,Лист4!B:M,10,1)</f>
        <v xml:space="preserve"> Staphylococcus.</v>
      </c>
      <c r="O1847">
        <f>VLOOKUP(B1847,Лист4!B:M,11,1)</f>
        <v>0</v>
      </c>
      <c r="P1847">
        <f>VLOOKUP(B1847,Лист4!B:M,12,1)</f>
        <v>0</v>
      </c>
      <c r="Q1847">
        <f>VLOOKUP(B1847,Лист4!B:N,13,1)</f>
        <v>0</v>
      </c>
    </row>
    <row r="1848" spans="1:17" x14ac:dyDescent="0.25">
      <c r="A1848" t="s">
        <v>2443</v>
      </c>
      <c r="B1848" t="s">
        <v>2444</v>
      </c>
      <c r="C1848">
        <v>239</v>
      </c>
      <c r="D1848" t="s">
        <v>10</v>
      </c>
      <c r="E1848">
        <v>59</v>
      </c>
      <c r="F1848">
        <v>239</v>
      </c>
      <c r="G1848">
        <v>1239</v>
      </c>
      <c r="H1848" t="s">
        <v>11</v>
      </c>
      <c r="I1848">
        <f t="shared" si="28"/>
        <v>181</v>
      </c>
      <c r="J1848" t="str">
        <f>VLOOKUP(B1848,Лист4!B:M,6,1)</f>
        <v>Bacteria</v>
      </c>
      <c r="K1848" t="str">
        <f>VLOOKUP(B1848,Лист4!B:M,7,1)</f>
        <v xml:space="preserve"> Firmicutes</v>
      </c>
      <c r="L1848" t="str">
        <f>VLOOKUP(B1848,Лист4!B:M,8,1)</f>
        <v xml:space="preserve"> Bacilli</v>
      </c>
      <c r="M1848" t="str">
        <f>VLOOKUP(B1848,Лист4!B:M,9,1)</f>
        <v xml:space="preserve"> Bacillales</v>
      </c>
      <c r="N1848" t="str">
        <f>VLOOKUP(B1848,Лист4!B:M,10,1)</f>
        <v xml:space="preserve"> Bacillaceae</v>
      </c>
      <c r="O1848" t="str">
        <f>VLOOKUP(B1848,Лист4!B:M,11,1)</f>
        <v xml:space="preserve"> Bacillus</v>
      </c>
      <c r="P1848" t="str">
        <f>VLOOKUP(B1848,Лист4!B:M,12,1)</f>
        <v>Bacillus cereus group.</v>
      </c>
      <c r="Q1848">
        <f>VLOOKUP(B1848,Лист4!B:N,13,1)</f>
        <v>0</v>
      </c>
    </row>
    <row r="1849" spans="1:17" x14ac:dyDescent="0.25">
      <c r="A1849" t="s">
        <v>2445</v>
      </c>
      <c r="B1849" t="s">
        <v>2446</v>
      </c>
      <c r="C1849">
        <v>403</v>
      </c>
      <c r="D1849" t="s">
        <v>10</v>
      </c>
      <c r="E1849">
        <v>28</v>
      </c>
      <c r="F1849">
        <v>207</v>
      </c>
      <c r="G1849">
        <v>1239</v>
      </c>
      <c r="H1849" t="s">
        <v>11</v>
      </c>
      <c r="I1849">
        <f t="shared" si="28"/>
        <v>180</v>
      </c>
      <c r="J1849" t="str">
        <f>VLOOKUP(B1849,Лист4!B:M,6,1)</f>
        <v>Bacteria</v>
      </c>
      <c r="K1849" t="str">
        <f>VLOOKUP(B1849,Лист4!B:M,7,1)</f>
        <v xml:space="preserve"> Spirochaetes</v>
      </c>
      <c r="L1849" t="str">
        <f>VLOOKUP(B1849,Лист4!B:M,8,1)</f>
        <v xml:space="preserve"> Spirochaetales</v>
      </c>
      <c r="M1849" t="str">
        <f>VLOOKUP(B1849,Лист4!B:M,9,1)</f>
        <v xml:space="preserve"> Spirochaetaceae</v>
      </c>
      <c r="N1849" t="str">
        <f>VLOOKUP(B1849,Лист4!B:M,10,1)</f>
        <v xml:space="preserve"> Treponema.</v>
      </c>
      <c r="O1849">
        <f>VLOOKUP(B1849,Лист4!B:M,11,1)</f>
        <v>0</v>
      </c>
      <c r="P1849">
        <f>VLOOKUP(B1849,Лист4!B:M,12,1)</f>
        <v>0</v>
      </c>
      <c r="Q1849">
        <f>VLOOKUP(B1849,Лист4!B:N,13,1)</f>
        <v>0</v>
      </c>
    </row>
    <row r="1850" spans="1:17" x14ac:dyDescent="0.25">
      <c r="A1850" t="s">
        <v>2445</v>
      </c>
      <c r="B1850" t="s">
        <v>2446</v>
      </c>
      <c r="C1850">
        <v>403</v>
      </c>
      <c r="D1850" t="s">
        <v>10</v>
      </c>
      <c r="E1850">
        <v>249</v>
      </c>
      <c r="F1850">
        <v>389</v>
      </c>
      <c r="G1850">
        <v>1239</v>
      </c>
      <c r="H1850" t="s">
        <v>11</v>
      </c>
      <c r="I1850">
        <f t="shared" si="28"/>
        <v>141</v>
      </c>
      <c r="J1850" t="str">
        <f>VLOOKUP(B1850,Лист4!B:M,6,1)</f>
        <v>Bacteria</v>
      </c>
      <c r="K1850" t="str">
        <f>VLOOKUP(B1850,Лист4!B:M,7,1)</f>
        <v xml:space="preserve"> Spirochaetes</v>
      </c>
      <c r="L1850" t="str">
        <f>VLOOKUP(B1850,Лист4!B:M,8,1)</f>
        <v xml:space="preserve"> Spirochaetales</v>
      </c>
      <c r="M1850" t="str">
        <f>VLOOKUP(B1850,Лист4!B:M,9,1)</f>
        <v xml:space="preserve"> Spirochaetaceae</v>
      </c>
      <c r="N1850" t="str">
        <f>VLOOKUP(B1850,Лист4!B:M,10,1)</f>
        <v xml:space="preserve"> Treponema.</v>
      </c>
      <c r="O1850">
        <f>VLOOKUP(B1850,Лист4!B:M,11,1)</f>
        <v>0</v>
      </c>
      <c r="P1850">
        <f>VLOOKUP(B1850,Лист4!B:M,12,1)</f>
        <v>0</v>
      </c>
      <c r="Q1850">
        <f>VLOOKUP(B1850,Лист4!B:N,13,1)</f>
        <v>0</v>
      </c>
    </row>
    <row r="1851" spans="1:17" x14ac:dyDescent="0.25">
      <c r="A1851" t="s">
        <v>2447</v>
      </c>
      <c r="B1851" t="s">
        <v>2448</v>
      </c>
      <c r="C1851">
        <v>403</v>
      </c>
      <c r="D1851" t="s">
        <v>10</v>
      </c>
      <c r="E1851">
        <v>34</v>
      </c>
      <c r="F1851">
        <v>210</v>
      </c>
      <c r="G1851">
        <v>1239</v>
      </c>
      <c r="H1851" t="s">
        <v>11</v>
      </c>
      <c r="I1851">
        <f t="shared" si="28"/>
        <v>177</v>
      </c>
      <c r="J1851" t="str">
        <f>VLOOKUP(B1851,Лист4!B:M,6,1)</f>
        <v>Bacteria</v>
      </c>
      <c r="K1851" t="str">
        <f>VLOOKUP(B1851,Лист4!B:M,7,1)</f>
        <v xml:space="preserve"> Spirochaetes</v>
      </c>
      <c r="L1851" t="str">
        <f>VLOOKUP(B1851,Лист4!B:M,8,1)</f>
        <v xml:space="preserve"> Spirochaetales</v>
      </c>
      <c r="M1851" t="str">
        <f>VLOOKUP(B1851,Лист4!B:M,9,1)</f>
        <v xml:space="preserve"> Spirochaetaceae</v>
      </c>
      <c r="N1851" t="str">
        <f>VLOOKUP(B1851,Лист4!B:M,10,1)</f>
        <v xml:space="preserve"> Treponema.</v>
      </c>
      <c r="O1851">
        <f>VLOOKUP(B1851,Лист4!B:M,11,1)</f>
        <v>0</v>
      </c>
      <c r="P1851">
        <f>VLOOKUP(B1851,Лист4!B:M,12,1)</f>
        <v>0</v>
      </c>
      <c r="Q1851">
        <f>VLOOKUP(B1851,Лист4!B:N,13,1)</f>
        <v>0</v>
      </c>
    </row>
    <row r="1852" spans="1:17" x14ac:dyDescent="0.25">
      <c r="A1852" t="s">
        <v>2449</v>
      </c>
      <c r="B1852" t="s">
        <v>2450</v>
      </c>
      <c r="C1852">
        <v>515</v>
      </c>
      <c r="D1852" t="s">
        <v>14</v>
      </c>
      <c r="E1852">
        <v>35</v>
      </c>
      <c r="F1852">
        <v>320</v>
      </c>
      <c r="G1852">
        <v>7592</v>
      </c>
      <c r="H1852" t="s">
        <v>15</v>
      </c>
      <c r="I1852">
        <f t="shared" si="28"/>
        <v>286</v>
      </c>
      <c r="J1852" t="str">
        <f>VLOOKUP(B1852,Лист4!B:M,6,1)</f>
        <v>Bacteria</v>
      </c>
      <c r="K1852" t="str">
        <f>VLOOKUP(B1852,Лист4!B:M,7,1)</f>
        <v xml:space="preserve"> Firmicutes</v>
      </c>
      <c r="L1852" t="str">
        <f>VLOOKUP(B1852,Лист4!B:M,8,1)</f>
        <v xml:space="preserve"> Bacilli</v>
      </c>
      <c r="M1852" t="str">
        <f>VLOOKUP(B1852,Лист4!B:M,9,1)</f>
        <v xml:space="preserve"> Bacillales</v>
      </c>
      <c r="N1852" t="str">
        <f>VLOOKUP(B1852,Лист4!B:M,10,1)</f>
        <v xml:space="preserve"> Staphylococcus.</v>
      </c>
      <c r="O1852">
        <f>VLOOKUP(B1852,Лист4!B:M,11,1)</f>
        <v>0</v>
      </c>
      <c r="P1852">
        <f>VLOOKUP(B1852,Лист4!B:M,12,1)</f>
        <v>0</v>
      </c>
      <c r="Q1852">
        <f>VLOOKUP(B1852,Лист4!B:N,13,1)</f>
        <v>0</v>
      </c>
    </row>
    <row r="1853" spans="1:17" x14ac:dyDescent="0.25">
      <c r="A1853" t="s">
        <v>2449</v>
      </c>
      <c r="B1853" t="s">
        <v>2450</v>
      </c>
      <c r="C1853">
        <v>515</v>
      </c>
      <c r="D1853" t="s">
        <v>10</v>
      </c>
      <c r="E1853">
        <v>334</v>
      </c>
      <c r="F1853">
        <v>515</v>
      </c>
      <c r="G1853">
        <v>1239</v>
      </c>
      <c r="H1853" t="s">
        <v>11</v>
      </c>
      <c r="I1853">
        <f t="shared" si="28"/>
        <v>182</v>
      </c>
      <c r="J1853" t="str">
        <f>VLOOKUP(B1853,Лист4!B:M,6,1)</f>
        <v>Bacteria</v>
      </c>
      <c r="K1853" t="str">
        <f>VLOOKUP(B1853,Лист4!B:M,7,1)</f>
        <v xml:space="preserve"> Firmicutes</v>
      </c>
      <c r="L1853" t="str">
        <f>VLOOKUP(B1853,Лист4!B:M,8,1)</f>
        <v xml:space="preserve"> Bacilli</v>
      </c>
      <c r="M1853" t="str">
        <f>VLOOKUP(B1853,Лист4!B:M,9,1)</f>
        <v xml:space="preserve"> Bacillales</v>
      </c>
      <c r="N1853" t="str">
        <f>VLOOKUP(B1853,Лист4!B:M,10,1)</f>
        <v xml:space="preserve"> Staphylococcus.</v>
      </c>
      <c r="O1853">
        <f>VLOOKUP(B1853,Лист4!B:M,11,1)</f>
        <v>0</v>
      </c>
      <c r="P1853">
        <f>VLOOKUP(B1853,Лист4!B:M,12,1)</f>
        <v>0</v>
      </c>
      <c r="Q1853">
        <f>VLOOKUP(B1853,Лист4!B:N,13,1)</f>
        <v>0</v>
      </c>
    </row>
    <row r="1854" spans="1:17" x14ac:dyDescent="0.25">
      <c r="A1854" t="s">
        <v>2451</v>
      </c>
      <c r="B1854" t="s">
        <v>2452</v>
      </c>
      <c r="C1854">
        <v>237</v>
      </c>
      <c r="D1854" t="s">
        <v>10</v>
      </c>
      <c r="E1854">
        <v>57</v>
      </c>
      <c r="F1854">
        <v>237</v>
      </c>
      <c r="G1854">
        <v>1239</v>
      </c>
      <c r="H1854" t="s">
        <v>11</v>
      </c>
      <c r="I1854">
        <f t="shared" si="28"/>
        <v>181</v>
      </c>
      <c r="J1854" t="str">
        <f>VLOOKUP(B1854,Лист4!B:M,6,1)</f>
        <v>Bacteria</v>
      </c>
      <c r="K1854" t="str">
        <f>VLOOKUP(B1854,Лист4!B:M,7,1)</f>
        <v xml:space="preserve"> Firmicutes</v>
      </c>
      <c r="L1854" t="str">
        <f>VLOOKUP(B1854,Лист4!B:M,8,1)</f>
        <v xml:space="preserve"> Bacilli</v>
      </c>
      <c r="M1854" t="str">
        <f>VLOOKUP(B1854,Лист4!B:M,9,1)</f>
        <v xml:space="preserve"> Bacillales</v>
      </c>
      <c r="N1854" t="str">
        <f>VLOOKUP(B1854,Лист4!B:M,10,1)</f>
        <v xml:space="preserve"> Bacillaceae</v>
      </c>
      <c r="O1854" t="str">
        <f>VLOOKUP(B1854,Лист4!B:M,11,1)</f>
        <v xml:space="preserve"> Bacillus</v>
      </c>
      <c r="P1854" t="str">
        <f>VLOOKUP(B1854,Лист4!B:M,12,1)</f>
        <v>Bacillus cereus group.</v>
      </c>
      <c r="Q1854">
        <f>VLOOKUP(B1854,Лист4!B:N,13,1)</f>
        <v>0</v>
      </c>
    </row>
    <row r="1855" spans="1:17" x14ac:dyDescent="0.25">
      <c r="A1855" t="s">
        <v>2453</v>
      </c>
      <c r="B1855" t="s">
        <v>2454</v>
      </c>
      <c r="C1855">
        <v>511</v>
      </c>
      <c r="D1855" t="s">
        <v>14</v>
      </c>
      <c r="E1855">
        <v>38</v>
      </c>
      <c r="F1855">
        <v>316</v>
      </c>
      <c r="G1855">
        <v>7592</v>
      </c>
      <c r="H1855" t="s">
        <v>15</v>
      </c>
      <c r="I1855">
        <f t="shared" si="28"/>
        <v>279</v>
      </c>
      <c r="J1855" t="str">
        <f>VLOOKUP(B1855,Лист4!B:M,6,1)</f>
        <v>Bacteria</v>
      </c>
      <c r="K1855" t="str">
        <f>VLOOKUP(B1855,Лист4!B:M,7,1)</f>
        <v xml:space="preserve"> Firmicutes</v>
      </c>
      <c r="L1855" t="str">
        <f>VLOOKUP(B1855,Лист4!B:M,8,1)</f>
        <v xml:space="preserve"> Bacilli</v>
      </c>
      <c r="M1855" t="str">
        <f>VLOOKUP(B1855,Лист4!B:M,9,1)</f>
        <v xml:space="preserve"> Lactobacillales</v>
      </c>
      <c r="N1855" t="str">
        <f>VLOOKUP(B1855,Лист4!B:M,10,1)</f>
        <v xml:space="preserve"> Enterococcaceae</v>
      </c>
      <c r="O1855" t="str">
        <f>VLOOKUP(B1855,Лист4!B:M,11,1)</f>
        <v>Enterococcus.</v>
      </c>
      <c r="P1855">
        <f>VLOOKUP(B1855,Лист4!B:M,12,1)</f>
        <v>0</v>
      </c>
      <c r="Q1855">
        <f>VLOOKUP(B1855,Лист4!B:N,13,1)</f>
        <v>0</v>
      </c>
    </row>
    <row r="1856" spans="1:17" x14ac:dyDescent="0.25">
      <c r="A1856" t="s">
        <v>2453</v>
      </c>
      <c r="B1856" t="s">
        <v>2454</v>
      </c>
      <c r="C1856">
        <v>511</v>
      </c>
      <c r="D1856" t="s">
        <v>10</v>
      </c>
      <c r="E1856">
        <v>330</v>
      </c>
      <c r="F1856">
        <v>511</v>
      </c>
      <c r="G1856">
        <v>1239</v>
      </c>
      <c r="H1856" t="s">
        <v>11</v>
      </c>
      <c r="I1856">
        <f t="shared" si="28"/>
        <v>182</v>
      </c>
      <c r="J1856" t="str">
        <f>VLOOKUP(B1856,Лист4!B:M,6,1)</f>
        <v>Bacteria</v>
      </c>
      <c r="K1856" t="str">
        <f>VLOOKUP(B1856,Лист4!B:M,7,1)</f>
        <v xml:space="preserve"> Firmicutes</v>
      </c>
      <c r="L1856" t="str">
        <f>VLOOKUP(B1856,Лист4!B:M,8,1)</f>
        <v xml:space="preserve"> Bacilli</v>
      </c>
      <c r="M1856" t="str">
        <f>VLOOKUP(B1856,Лист4!B:M,9,1)</f>
        <v xml:space="preserve"> Lactobacillales</v>
      </c>
      <c r="N1856" t="str">
        <f>VLOOKUP(B1856,Лист4!B:M,10,1)</f>
        <v xml:space="preserve"> Enterococcaceae</v>
      </c>
      <c r="O1856" t="str">
        <f>VLOOKUP(B1856,Лист4!B:M,11,1)</f>
        <v>Enterococcus.</v>
      </c>
      <c r="P1856">
        <f>VLOOKUP(B1856,Лист4!B:M,12,1)</f>
        <v>0</v>
      </c>
      <c r="Q1856">
        <f>VLOOKUP(B1856,Лист4!B:N,13,1)</f>
        <v>0</v>
      </c>
    </row>
    <row r="1857" spans="1:17" x14ac:dyDescent="0.25">
      <c r="A1857" t="s">
        <v>2455</v>
      </c>
      <c r="B1857" t="s">
        <v>2456</v>
      </c>
      <c r="C1857">
        <v>216</v>
      </c>
      <c r="D1857" t="s">
        <v>10</v>
      </c>
      <c r="E1857">
        <v>35</v>
      </c>
      <c r="F1857">
        <v>216</v>
      </c>
      <c r="G1857">
        <v>1239</v>
      </c>
      <c r="H1857" t="s">
        <v>11</v>
      </c>
      <c r="I1857">
        <f t="shared" si="28"/>
        <v>182</v>
      </c>
      <c r="J1857" t="str">
        <f>VLOOKUP(B1857,Лист4!B:M,6,1)</f>
        <v>Bacteria</v>
      </c>
      <c r="K1857" t="str">
        <f>VLOOKUP(B1857,Лист4!B:M,7,1)</f>
        <v xml:space="preserve"> Proteobacteria</v>
      </c>
      <c r="L1857" t="str">
        <f>VLOOKUP(B1857,Лист4!B:M,8,1)</f>
        <v xml:space="preserve"> Gammaproteobacteria</v>
      </c>
      <c r="M1857" t="str">
        <f>VLOOKUP(B1857,Лист4!B:M,9,1)</f>
        <v xml:space="preserve"> Enterobacteriales</v>
      </c>
      <c r="N1857" t="str">
        <f>VLOOKUP(B1857,Лист4!B:M,10,1)</f>
        <v>Enterobacteriaceae</v>
      </c>
      <c r="O1857" t="str">
        <f>VLOOKUP(B1857,Лист4!B:M,11,1)</f>
        <v xml:space="preserve"> Shigella.</v>
      </c>
      <c r="P1857">
        <f>VLOOKUP(B1857,Лист4!B:M,12,1)</f>
        <v>0</v>
      </c>
      <c r="Q1857">
        <f>VLOOKUP(B1857,Лист4!B:N,13,1)</f>
        <v>0</v>
      </c>
    </row>
    <row r="1858" spans="1:17" x14ac:dyDescent="0.25">
      <c r="A1858" t="s">
        <v>2457</v>
      </c>
      <c r="B1858" t="s">
        <v>2458</v>
      </c>
      <c r="C1858">
        <v>500</v>
      </c>
      <c r="D1858" t="s">
        <v>14</v>
      </c>
      <c r="E1858">
        <v>31</v>
      </c>
      <c r="F1858">
        <v>306</v>
      </c>
      <c r="G1858">
        <v>7592</v>
      </c>
      <c r="H1858" t="s">
        <v>15</v>
      </c>
      <c r="I1858">
        <f t="shared" si="28"/>
        <v>276</v>
      </c>
      <c r="J1858" t="str">
        <f>VLOOKUP(B1858,Лист4!B:M,6,1)</f>
        <v>Bacteria</v>
      </c>
      <c r="K1858" t="str">
        <f>VLOOKUP(B1858,Лист4!B:M,7,1)</f>
        <v xml:space="preserve"> Firmicutes</v>
      </c>
      <c r="L1858" t="str">
        <f>VLOOKUP(B1858,Лист4!B:M,8,1)</f>
        <v xml:space="preserve"> Bacilli</v>
      </c>
      <c r="M1858" t="str">
        <f>VLOOKUP(B1858,Лист4!B:M,9,1)</f>
        <v xml:space="preserve"> Lactobacillales</v>
      </c>
      <c r="N1858" t="str">
        <f>VLOOKUP(B1858,Лист4!B:M,10,1)</f>
        <v xml:space="preserve"> Streptococcaceae</v>
      </c>
      <c r="O1858" t="str">
        <f>VLOOKUP(B1858,Лист4!B:M,11,1)</f>
        <v>Streptococcus.</v>
      </c>
      <c r="P1858">
        <f>VLOOKUP(B1858,Лист4!B:M,12,1)</f>
        <v>0</v>
      </c>
      <c r="Q1858">
        <f>VLOOKUP(B1858,Лист4!B:N,13,1)</f>
        <v>0</v>
      </c>
    </row>
    <row r="1859" spans="1:17" x14ac:dyDescent="0.25">
      <c r="A1859" t="s">
        <v>2457</v>
      </c>
      <c r="B1859" t="s">
        <v>2458</v>
      </c>
      <c r="C1859">
        <v>500</v>
      </c>
      <c r="D1859" t="s">
        <v>10</v>
      </c>
      <c r="E1859">
        <v>319</v>
      </c>
      <c r="F1859">
        <v>500</v>
      </c>
      <c r="G1859">
        <v>1239</v>
      </c>
      <c r="H1859" t="s">
        <v>11</v>
      </c>
      <c r="I1859">
        <f t="shared" ref="I1859:I1886" si="29">F1859-E1859+1</f>
        <v>182</v>
      </c>
      <c r="J1859" t="str">
        <f>VLOOKUP(B1859,Лист4!B:M,6,1)</f>
        <v>Bacteria</v>
      </c>
      <c r="K1859" t="str">
        <f>VLOOKUP(B1859,Лист4!B:M,7,1)</f>
        <v xml:space="preserve"> Firmicutes</v>
      </c>
      <c r="L1859" t="str">
        <f>VLOOKUP(B1859,Лист4!B:M,8,1)</f>
        <v xml:space="preserve"> Bacilli</v>
      </c>
      <c r="M1859" t="str">
        <f>VLOOKUP(B1859,Лист4!B:M,9,1)</f>
        <v xml:space="preserve"> Lactobacillales</v>
      </c>
      <c r="N1859" t="str">
        <f>VLOOKUP(B1859,Лист4!B:M,10,1)</f>
        <v xml:space="preserve"> Streptococcaceae</v>
      </c>
      <c r="O1859" t="str">
        <f>VLOOKUP(B1859,Лист4!B:M,11,1)</f>
        <v>Streptococcus.</v>
      </c>
      <c r="P1859">
        <f>VLOOKUP(B1859,Лист4!B:M,12,1)</f>
        <v>0</v>
      </c>
      <c r="Q1859">
        <f>VLOOKUP(B1859,Лист4!B:N,13,1)</f>
        <v>0</v>
      </c>
    </row>
    <row r="1860" spans="1:17" x14ac:dyDescent="0.25">
      <c r="A1860" t="s">
        <v>2459</v>
      </c>
      <c r="B1860" t="s">
        <v>2460</v>
      </c>
      <c r="C1860">
        <v>506</v>
      </c>
      <c r="D1860" t="s">
        <v>14</v>
      </c>
      <c r="E1860">
        <v>38</v>
      </c>
      <c r="F1860">
        <v>311</v>
      </c>
      <c r="G1860">
        <v>7592</v>
      </c>
      <c r="H1860" t="s">
        <v>15</v>
      </c>
      <c r="I1860">
        <f t="shared" si="29"/>
        <v>274</v>
      </c>
      <c r="J1860" t="str">
        <f>VLOOKUP(B1860,Лист4!B:M,6,1)</f>
        <v>Bacteria</v>
      </c>
      <c r="K1860" t="str">
        <f>VLOOKUP(B1860,Лист4!B:M,7,1)</f>
        <v xml:space="preserve"> Firmicutes</v>
      </c>
      <c r="L1860" t="str">
        <f>VLOOKUP(B1860,Лист4!B:M,8,1)</f>
        <v xml:space="preserve"> Bacilli</v>
      </c>
      <c r="M1860" t="str">
        <f>VLOOKUP(B1860,Лист4!B:M,9,1)</f>
        <v xml:space="preserve"> Lactobacillales</v>
      </c>
      <c r="N1860" t="str">
        <f>VLOOKUP(B1860,Лист4!B:M,10,1)</f>
        <v xml:space="preserve"> Streptococcaceae</v>
      </c>
      <c r="O1860" t="str">
        <f>VLOOKUP(B1860,Лист4!B:M,11,1)</f>
        <v>Streptococcus.</v>
      </c>
      <c r="P1860">
        <f>VLOOKUP(B1860,Лист4!B:M,12,1)</f>
        <v>0</v>
      </c>
      <c r="Q1860">
        <f>VLOOKUP(B1860,Лист4!B:N,13,1)</f>
        <v>0</v>
      </c>
    </row>
    <row r="1861" spans="1:17" x14ac:dyDescent="0.25">
      <c r="A1861" t="s">
        <v>2459</v>
      </c>
      <c r="B1861" t="s">
        <v>2460</v>
      </c>
      <c r="C1861">
        <v>506</v>
      </c>
      <c r="D1861" t="s">
        <v>10</v>
      </c>
      <c r="E1861">
        <v>323</v>
      </c>
      <c r="F1861">
        <v>506</v>
      </c>
      <c r="G1861">
        <v>1239</v>
      </c>
      <c r="H1861" t="s">
        <v>11</v>
      </c>
      <c r="I1861">
        <f t="shared" si="29"/>
        <v>184</v>
      </c>
      <c r="J1861" t="str">
        <f>VLOOKUP(B1861,Лист4!B:M,6,1)</f>
        <v>Bacteria</v>
      </c>
      <c r="K1861" t="str">
        <f>VLOOKUP(B1861,Лист4!B:M,7,1)</f>
        <v xml:space="preserve"> Firmicutes</v>
      </c>
      <c r="L1861" t="str">
        <f>VLOOKUP(B1861,Лист4!B:M,8,1)</f>
        <v xml:space="preserve"> Bacilli</v>
      </c>
      <c r="M1861" t="str">
        <f>VLOOKUP(B1861,Лист4!B:M,9,1)</f>
        <v xml:space="preserve"> Lactobacillales</v>
      </c>
      <c r="N1861" t="str">
        <f>VLOOKUP(B1861,Лист4!B:M,10,1)</f>
        <v xml:space="preserve"> Streptococcaceae</v>
      </c>
      <c r="O1861" t="str">
        <f>VLOOKUP(B1861,Лист4!B:M,11,1)</f>
        <v>Streptococcus.</v>
      </c>
      <c r="P1861">
        <f>VLOOKUP(B1861,Лист4!B:M,12,1)</f>
        <v>0</v>
      </c>
      <c r="Q1861">
        <f>VLOOKUP(B1861,Лист4!B:N,13,1)</f>
        <v>0</v>
      </c>
    </row>
    <row r="1862" spans="1:17" x14ac:dyDescent="0.25">
      <c r="A1862" t="s">
        <v>2461</v>
      </c>
      <c r="B1862" t="s">
        <v>2462</v>
      </c>
      <c r="C1862">
        <v>506</v>
      </c>
      <c r="D1862" t="s">
        <v>14</v>
      </c>
      <c r="E1862">
        <v>34</v>
      </c>
      <c r="F1862">
        <v>311</v>
      </c>
      <c r="G1862">
        <v>7592</v>
      </c>
      <c r="H1862" t="s">
        <v>15</v>
      </c>
      <c r="I1862">
        <f t="shared" si="29"/>
        <v>278</v>
      </c>
      <c r="J1862" t="str">
        <f>VLOOKUP(B1862,Лист4!B:M,6,1)</f>
        <v>Bacteria</v>
      </c>
      <c r="K1862" t="str">
        <f>VLOOKUP(B1862,Лист4!B:M,7,1)</f>
        <v xml:space="preserve"> Firmicutes</v>
      </c>
      <c r="L1862" t="str">
        <f>VLOOKUP(B1862,Лист4!B:M,8,1)</f>
        <v xml:space="preserve"> Bacilli</v>
      </c>
      <c r="M1862" t="str">
        <f>VLOOKUP(B1862,Лист4!B:M,9,1)</f>
        <v xml:space="preserve"> Lactobacillales</v>
      </c>
      <c r="N1862" t="str">
        <f>VLOOKUP(B1862,Лист4!B:M,10,1)</f>
        <v xml:space="preserve"> Streptococcaceae</v>
      </c>
      <c r="O1862" t="str">
        <f>VLOOKUP(B1862,Лист4!B:M,11,1)</f>
        <v>Streptococcus.</v>
      </c>
      <c r="P1862">
        <f>VLOOKUP(B1862,Лист4!B:M,12,1)</f>
        <v>0</v>
      </c>
      <c r="Q1862">
        <f>VLOOKUP(B1862,Лист4!B:N,13,1)</f>
        <v>0</v>
      </c>
    </row>
    <row r="1863" spans="1:17" x14ac:dyDescent="0.25">
      <c r="A1863" t="s">
        <v>2461</v>
      </c>
      <c r="B1863" t="s">
        <v>2462</v>
      </c>
      <c r="C1863">
        <v>506</v>
      </c>
      <c r="D1863" t="s">
        <v>10</v>
      </c>
      <c r="E1863">
        <v>323</v>
      </c>
      <c r="F1863">
        <v>506</v>
      </c>
      <c r="G1863">
        <v>1239</v>
      </c>
      <c r="H1863" t="s">
        <v>11</v>
      </c>
      <c r="I1863">
        <f t="shared" si="29"/>
        <v>184</v>
      </c>
      <c r="J1863" t="str">
        <f>VLOOKUP(B1863,Лист4!B:M,6,1)</f>
        <v>Bacteria</v>
      </c>
      <c r="K1863" t="str">
        <f>VLOOKUP(B1863,Лист4!B:M,7,1)</f>
        <v xml:space="preserve"> Firmicutes</v>
      </c>
      <c r="L1863" t="str">
        <f>VLOOKUP(B1863,Лист4!B:M,8,1)</f>
        <v xml:space="preserve"> Bacilli</v>
      </c>
      <c r="M1863" t="str">
        <f>VLOOKUP(B1863,Лист4!B:M,9,1)</f>
        <v xml:space="preserve"> Lactobacillales</v>
      </c>
      <c r="N1863" t="str">
        <f>VLOOKUP(B1863,Лист4!B:M,10,1)</f>
        <v xml:space="preserve"> Streptococcaceae</v>
      </c>
      <c r="O1863" t="str">
        <f>VLOOKUP(B1863,Лист4!B:M,11,1)</f>
        <v>Streptococcus.</v>
      </c>
      <c r="P1863">
        <f>VLOOKUP(B1863,Лист4!B:M,12,1)</f>
        <v>0</v>
      </c>
      <c r="Q1863">
        <f>VLOOKUP(B1863,Лист4!B:N,13,1)</f>
        <v>0</v>
      </c>
    </row>
    <row r="1864" spans="1:17" x14ac:dyDescent="0.25">
      <c r="A1864" t="s">
        <v>2463</v>
      </c>
      <c r="B1864" t="s">
        <v>2464</v>
      </c>
      <c r="C1864">
        <v>506</v>
      </c>
      <c r="D1864" t="s">
        <v>14</v>
      </c>
      <c r="E1864">
        <v>34</v>
      </c>
      <c r="F1864">
        <v>311</v>
      </c>
      <c r="G1864">
        <v>7592</v>
      </c>
      <c r="H1864" t="s">
        <v>15</v>
      </c>
      <c r="I1864">
        <f t="shared" si="29"/>
        <v>278</v>
      </c>
      <c r="J1864" t="str">
        <f>VLOOKUP(B1864,Лист4!B:M,6,1)</f>
        <v>Bacteria</v>
      </c>
      <c r="K1864" t="str">
        <f>VLOOKUP(B1864,Лист4!B:M,7,1)</f>
        <v xml:space="preserve"> Firmicutes</v>
      </c>
      <c r="L1864" t="str">
        <f>VLOOKUP(B1864,Лист4!B:M,8,1)</f>
        <v xml:space="preserve"> Bacilli</v>
      </c>
      <c r="M1864" t="str">
        <f>VLOOKUP(B1864,Лист4!B:M,9,1)</f>
        <v xml:space="preserve"> Lactobacillales</v>
      </c>
      <c r="N1864" t="str">
        <f>VLOOKUP(B1864,Лист4!B:M,10,1)</f>
        <v xml:space="preserve"> Streptococcaceae</v>
      </c>
      <c r="O1864" t="str">
        <f>VLOOKUP(B1864,Лист4!B:M,11,1)</f>
        <v>Streptococcus.</v>
      </c>
      <c r="P1864">
        <f>VLOOKUP(B1864,Лист4!B:M,12,1)</f>
        <v>0</v>
      </c>
      <c r="Q1864">
        <f>VLOOKUP(B1864,Лист4!B:N,13,1)</f>
        <v>0</v>
      </c>
    </row>
    <row r="1865" spans="1:17" x14ac:dyDescent="0.25">
      <c r="A1865" t="s">
        <v>2463</v>
      </c>
      <c r="B1865" t="s">
        <v>2464</v>
      </c>
      <c r="C1865">
        <v>506</v>
      </c>
      <c r="D1865" t="s">
        <v>10</v>
      </c>
      <c r="E1865">
        <v>323</v>
      </c>
      <c r="F1865">
        <v>506</v>
      </c>
      <c r="G1865">
        <v>1239</v>
      </c>
      <c r="H1865" t="s">
        <v>11</v>
      </c>
      <c r="I1865">
        <f t="shared" si="29"/>
        <v>184</v>
      </c>
      <c r="J1865" t="str">
        <f>VLOOKUP(B1865,Лист4!B:M,6,1)</f>
        <v>Bacteria</v>
      </c>
      <c r="K1865" t="str">
        <f>VLOOKUP(B1865,Лист4!B:M,7,1)</f>
        <v xml:space="preserve"> Firmicutes</v>
      </c>
      <c r="L1865" t="str">
        <f>VLOOKUP(B1865,Лист4!B:M,8,1)</f>
        <v xml:space="preserve"> Bacilli</v>
      </c>
      <c r="M1865" t="str">
        <f>VLOOKUP(B1865,Лист4!B:M,9,1)</f>
        <v xml:space="preserve"> Lactobacillales</v>
      </c>
      <c r="N1865" t="str">
        <f>VLOOKUP(B1865,Лист4!B:M,10,1)</f>
        <v xml:space="preserve"> Streptococcaceae</v>
      </c>
      <c r="O1865" t="str">
        <f>VLOOKUP(B1865,Лист4!B:M,11,1)</f>
        <v>Streptococcus.</v>
      </c>
      <c r="P1865">
        <f>VLOOKUP(B1865,Лист4!B:M,12,1)</f>
        <v>0</v>
      </c>
      <c r="Q1865">
        <f>VLOOKUP(B1865,Лист4!B:N,13,1)</f>
        <v>0</v>
      </c>
    </row>
    <row r="1866" spans="1:17" x14ac:dyDescent="0.25">
      <c r="A1866" t="s">
        <v>2465</v>
      </c>
      <c r="B1866" t="s">
        <v>2466</v>
      </c>
      <c r="C1866">
        <v>334</v>
      </c>
      <c r="D1866" t="s">
        <v>2467</v>
      </c>
      <c r="E1866">
        <v>1</v>
      </c>
      <c r="F1866">
        <v>105</v>
      </c>
      <c r="G1866">
        <v>26</v>
      </c>
      <c r="H1866" t="s">
        <v>2467</v>
      </c>
      <c r="I1866">
        <f t="shared" si="29"/>
        <v>105</v>
      </c>
      <c r="J1866" t="str">
        <f>VLOOKUP(B1866,Лист4!B:M,6,1)</f>
        <v>Bacteria</v>
      </c>
      <c r="K1866" t="str">
        <f>VLOOKUP(B1866,Лист4!B:M,7,1)</f>
        <v xml:space="preserve"> Firmicutes</v>
      </c>
      <c r="L1866" t="str">
        <f>VLOOKUP(B1866,Лист4!B:M,8,1)</f>
        <v xml:space="preserve"> Bacilli</v>
      </c>
      <c r="M1866" t="str">
        <f>VLOOKUP(B1866,Лист4!B:M,9,1)</f>
        <v xml:space="preserve"> Bacillales</v>
      </c>
      <c r="N1866" t="str">
        <f>VLOOKUP(B1866,Лист4!B:M,10,1)</f>
        <v xml:space="preserve"> Bacillaceae</v>
      </c>
      <c r="O1866" t="str">
        <f>VLOOKUP(B1866,Лист4!B:M,11,1)</f>
        <v>Oceanobacillus.</v>
      </c>
      <c r="P1866">
        <f>VLOOKUP(B1866,Лист4!B:M,12,1)</f>
        <v>0</v>
      </c>
      <c r="Q1866">
        <f>VLOOKUP(B1866,Лист4!B:N,13,1)</f>
        <v>0</v>
      </c>
    </row>
    <row r="1867" spans="1:17" x14ac:dyDescent="0.25">
      <c r="A1867" t="s">
        <v>2465</v>
      </c>
      <c r="B1867" t="s">
        <v>2466</v>
      </c>
      <c r="C1867">
        <v>334</v>
      </c>
      <c r="D1867" t="s">
        <v>10</v>
      </c>
      <c r="E1867">
        <v>154</v>
      </c>
      <c r="F1867">
        <v>334</v>
      </c>
      <c r="G1867">
        <v>1239</v>
      </c>
      <c r="H1867" t="s">
        <v>11</v>
      </c>
      <c r="I1867">
        <f t="shared" si="29"/>
        <v>181</v>
      </c>
      <c r="J1867" t="str">
        <f>VLOOKUP(B1867,Лист4!B:M,6,1)</f>
        <v>Bacteria</v>
      </c>
      <c r="K1867" t="str">
        <f>VLOOKUP(B1867,Лист4!B:M,7,1)</f>
        <v xml:space="preserve"> Firmicutes</v>
      </c>
      <c r="L1867" t="str">
        <f>VLOOKUP(B1867,Лист4!B:M,8,1)</f>
        <v xml:space="preserve"> Bacilli</v>
      </c>
      <c r="M1867" t="str">
        <f>VLOOKUP(B1867,Лист4!B:M,9,1)</f>
        <v xml:space="preserve"> Bacillales</v>
      </c>
      <c r="N1867" t="str">
        <f>VLOOKUP(B1867,Лист4!B:M,10,1)</f>
        <v xml:space="preserve"> Bacillaceae</v>
      </c>
      <c r="O1867" t="str">
        <f>VLOOKUP(B1867,Лист4!B:M,11,1)</f>
        <v>Oceanobacillus.</v>
      </c>
      <c r="P1867">
        <f>VLOOKUP(B1867,Лист4!B:M,12,1)</f>
        <v>0</v>
      </c>
      <c r="Q1867">
        <f>VLOOKUP(B1867,Лист4!B:N,13,1)</f>
        <v>0</v>
      </c>
    </row>
    <row r="1868" spans="1:17" x14ac:dyDescent="0.25">
      <c r="A1868" t="s">
        <v>2468</v>
      </c>
      <c r="B1868" t="s">
        <v>2469</v>
      </c>
      <c r="C1868">
        <v>210</v>
      </c>
      <c r="D1868" t="s">
        <v>10</v>
      </c>
      <c r="E1868">
        <v>35</v>
      </c>
      <c r="F1868">
        <v>210</v>
      </c>
      <c r="G1868">
        <v>1239</v>
      </c>
      <c r="H1868" t="s">
        <v>11</v>
      </c>
      <c r="I1868">
        <f t="shared" si="29"/>
        <v>176</v>
      </c>
      <c r="J1868" t="str">
        <f>VLOOKUP(B1868,Лист4!B:M,6,1)</f>
        <v>Bacteria</v>
      </c>
      <c r="K1868" t="str">
        <f>VLOOKUP(B1868,Лист4!B:M,7,1)</f>
        <v xml:space="preserve"> Proteobacteria</v>
      </c>
      <c r="L1868" t="str">
        <f>VLOOKUP(B1868,Лист4!B:M,8,1)</f>
        <v xml:space="preserve"> Gammaproteobacteria</v>
      </c>
      <c r="M1868" t="str">
        <f>VLOOKUP(B1868,Лист4!B:M,9,1)</f>
        <v xml:space="preserve"> Enterobacteriales</v>
      </c>
      <c r="N1868" t="str">
        <f>VLOOKUP(B1868,Лист4!B:M,10,1)</f>
        <v>Enterobacteriaceae</v>
      </c>
      <c r="O1868" t="str">
        <f>VLOOKUP(B1868,Лист4!B:M,11,1)</f>
        <v xml:space="preserve"> Escherichia.</v>
      </c>
      <c r="P1868">
        <f>VLOOKUP(B1868,Лист4!B:M,12,1)</f>
        <v>0</v>
      </c>
      <c r="Q1868">
        <f>VLOOKUP(B1868,Лист4!B:N,13,1)</f>
        <v>0</v>
      </c>
    </row>
    <row r="1869" spans="1:17" x14ac:dyDescent="0.25">
      <c r="A1869" t="s">
        <v>2470</v>
      </c>
      <c r="B1869" t="s">
        <v>2471</v>
      </c>
      <c r="C1869">
        <v>81</v>
      </c>
      <c r="D1869" t="s">
        <v>10</v>
      </c>
      <c r="E1869">
        <v>1</v>
      </c>
      <c r="F1869">
        <v>80</v>
      </c>
      <c r="G1869">
        <v>1239</v>
      </c>
      <c r="H1869" t="s">
        <v>11</v>
      </c>
      <c r="I1869">
        <f t="shared" si="29"/>
        <v>80</v>
      </c>
      <c r="J1869" t="str">
        <f>VLOOKUP(B1869,Лист4!B:M,6,1)</f>
        <v>Bacteria</v>
      </c>
      <c r="K1869" t="str">
        <f>VLOOKUP(B1869,Лист4!B:M,7,1)</f>
        <v xml:space="preserve"> Proteobacteria</v>
      </c>
      <c r="L1869" t="str">
        <f>VLOOKUP(B1869,Лист4!B:M,8,1)</f>
        <v xml:space="preserve"> Alphaproteobacteria</v>
      </c>
      <c r="M1869" t="str">
        <f>VLOOKUP(B1869,Лист4!B:M,9,1)</f>
        <v xml:space="preserve"> Rhizobiales</v>
      </c>
      <c r="N1869" t="str">
        <f>VLOOKUP(B1869,Лист4!B:M,10,1)</f>
        <v>Phyllobacteriaceae</v>
      </c>
      <c r="O1869" t="str">
        <f>VLOOKUP(B1869,Лист4!B:M,11,1)</f>
        <v xml:space="preserve"> Mesorhizobium.</v>
      </c>
      <c r="P1869">
        <f>VLOOKUP(B1869,Лист4!B:M,12,1)</f>
        <v>0</v>
      </c>
      <c r="Q1869">
        <f>VLOOKUP(B1869,Лист4!B:N,13,1)</f>
        <v>0</v>
      </c>
    </row>
    <row r="1870" spans="1:17" x14ac:dyDescent="0.25">
      <c r="A1870" t="s">
        <v>2472</v>
      </c>
      <c r="B1870" t="s">
        <v>2473</v>
      </c>
      <c r="C1870">
        <v>515</v>
      </c>
      <c r="D1870" t="s">
        <v>14</v>
      </c>
      <c r="E1870">
        <v>35</v>
      </c>
      <c r="F1870">
        <v>320</v>
      </c>
      <c r="G1870">
        <v>7592</v>
      </c>
      <c r="H1870" t="s">
        <v>15</v>
      </c>
      <c r="I1870">
        <f t="shared" si="29"/>
        <v>286</v>
      </c>
      <c r="J1870" t="str">
        <f>VLOOKUP(B1870,Лист4!B:M,6,1)</f>
        <v>Bacteria</v>
      </c>
      <c r="K1870" t="str">
        <f>VLOOKUP(B1870,Лист4!B:M,7,1)</f>
        <v xml:space="preserve"> Firmicutes</v>
      </c>
      <c r="L1870" t="str">
        <f>VLOOKUP(B1870,Лист4!B:M,8,1)</f>
        <v xml:space="preserve"> Bacilli</v>
      </c>
      <c r="M1870" t="str">
        <f>VLOOKUP(B1870,Лист4!B:M,9,1)</f>
        <v xml:space="preserve"> Bacillales</v>
      </c>
      <c r="N1870" t="str">
        <f>VLOOKUP(B1870,Лист4!B:M,10,1)</f>
        <v xml:space="preserve"> Staphylococcus.</v>
      </c>
      <c r="O1870">
        <f>VLOOKUP(B1870,Лист4!B:M,11,1)</f>
        <v>0</v>
      </c>
      <c r="P1870">
        <f>VLOOKUP(B1870,Лист4!B:M,12,1)</f>
        <v>0</v>
      </c>
      <c r="Q1870">
        <f>VLOOKUP(B1870,Лист4!B:N,13,1)</f>
        <v>0</v>
      </c>
    </row>
    <row r="1871" spans="1:17" x14ac:dyDescent="0.25">
      <c r="A1871" t="s">
        <v>2472</v>
      </c>
      <c r="B1871" t="s">
        <v>2473</v>
      </c>
      <c r="C1871">
        <v>515</v>
      </c>
      <c r="D1871" t="s">
        <v>10</v>
      </c>
      <c r="E1871">
        <v>334</v>
      </c>
      <c r="F1871">
        <v>515</v>
      </c>
      <c r="G1871">
        <v>1239</v>
      </c>
      <c r="H1871" t="s">
        <v>11</v>
      </c>
      <c r="I1871">
        <f t="shared" si="29"/>
        <v>182</v>
      </c>
      <c r="J1871" t="str">
        <f>VLOOKUP(B1871,Лист4!B:M,6,1)</f>
        <v>Bacteria</v>
      </c>
      <c r="K1871" t="str">
        <f>VLOOKUP(B1871,Лист4!B:M,7,1)</f>
        <v xml:space="preserve"> Firmicutes</v>
      </c>
      <c r="L1871" t="str">
        <f>VLOOKUP(B1871,Лист4!B:M,8,1)</f>
        <v xml:space="preserve"> Bacilli</v>
      </c>
      <c r="M1871" t="str">
        <f>VLOOKUP(B1871,Лист4!B:M,9,1)</f>
        <v xml:space="preserve"> Bacillales</v>
      </c>
      <c r="N1871" t="str">
        <f>VLOOKUP(B1871,Лист4!B:M,10,1)</f>
        <v xml:space="preserve"> Staphylococcus.</v>
      </c>
      <c r="O1871">
        <f>VLOOKUP(B1871,Лист4!B:M,11,1)</f>
        <v>0</v>
      </c>
      <c r="P1871">
        <f>VLOOKUP(B1871,Лист4!B:M,12,1)</f>
        <v>0</v>
      </c>
      <c r="Q1871">
        <f>VLOOKUP(B1871,Лист4!B:N,13,1)</f>
        <v>0</v>
      </c>
    </row>
    <row r="1872" spans="1:17" x14ac:dyDescent="0.25">
      <c r="A1872" t="s">
        <v>2474</v>
      </c>
      <c r="B1872" t="s">
        <v>2475</v>
      </c>
      <c r="C1872">
        <v>216</v>
      </c>
      <c r="D1872" t="s">
        <v>10</v>
      </c>
      <c r="E1872">
        <v>35</v>
      </c>
      <c r="F1872">
        <v>216</v>
      </c>
      <c r="G1872">
        <v>1239</v>
      </c>
      <c r="H1872" t="s">
        <v>11</v>
      </c>
      <c r="I1872">
        <f t="shared" si="29"/>
        <v>182</v>
      </c>
      <c r="J1872" t="str">
        <f>VLOOKUP(B1872,Лист4!B:M,6,1)</f>
        <v>Bacteria</v>
      </c>
      <c r="K1872" t="str">
        <f>VLOOKUP(B1872,Лист4!B:M,7,1)</f>
        <v xml:space="preserve"> Proteobacteria</v>
      </c>
      <c r="L1872" t="str">
        <f>VLOOKUP(B1872,Лист4!B:M,8,1)</f>
        <v xml:space="preserve"> Gammaproteobacteria</v>
      </c>
      <c r="M1872" t="str">
        <f>VLOOKUP(B1872,Лист4!B:M,9,1)</f>
        <v xml:space="preserve"> Enterobacteriales</v>
      </c>
      <c r="N1872" t="str">
        <f>VLOOKUP(B1872,Лист4!B:M,10,1)</f>
        <v>Enterobacteriaceae</v>
      </c>
      <c r="O1872" t="str">
        <f>VLOOKUP(B1872,Лист4!B:M,11,1)</f>
        <v xml:space="preserve"> Escherichia.</v>
      </c>
      <c r="P1872">
        <f>VLOOKUP(B1872,Лист4!B:M,12,1)</f>
        <v>0</v>
      </c>
      <c r="Q1872">
        <f>VLOOKUP(B1872,Лист4!B:N,13,1)</f>
        <v>0</v>
      </c>
    </row>
    <row r="1873" spans="1:17" x14ac:dyDescent="0.25">
      <c r="A1873" t="s">
        <v>2476</v>
      </c>
      <c r="B1873" t="s">
        <v>2477</v>
      </c>
      <c r="C1873">
        <v>216</v>
      </c>
      <c r="D1873" t="s">
        <v>10</v>
      </c>
      <c r="E1873">
        <v>35</v>
      </c>
      <c r="F1873">
        <v>216</v>
      </c>
      <c r="G1873">
        <v>1239</v>
      </c>
      <c r="H1873" t="s">
        <v>11</v>
      </c>
      <c r="I1873">
        <f t="shared" si="29"/>
        <v>182</v>
      </c>
      <c r="J1873" t="str">
        <f>VLOOKUP(B1873,Лист4!B:M,6,1)</f>
        <v>Bacteria</v>
      </c>
      <c r="K1873" t="str">
        <f>VLOOKUP(B1873,Лист4!B:M,7,1)</f>
        <v xml:space="preserve"> Proteobacteria</v>
      </c>
      <c r="L1873" t="str">
        <f>VLOOKUP(B1873,Лист4!B:M,8,1)</f>
        <v xml:space="preserve"> Gammaproteobacteria</v>
      </c>
      <c r="M1873" t="str">
        <f>VLOOKUP(B1873,Лист4!B:M,9,1)</f>
        <v xml:space="preserve"> Enterobacteriales</v>
      </c>
      <c r="N1873" t="str">
        <f>VLOOKUP(B1873,Лист4!B:M,10,1)</f>
        <v>Enterobacteriaceae</v>
      </c>
      <c r="O1873" t="str">
        <f>VLOOKUP(B1873,Лист4!B:M,11,1)</f>
        <v xml:space="preserve"> Salmonella.</v>
      </c>
      <c r="P1873">
        <f>VLOOKUP(B1873,Лист4!B:M,12,1)</f>
        <v>0</v>
      </c>
      <c r="Q1873">
        <f>VLOOKUP(B1873,Лист4!B:N,13,1)</f>
        <v>0</v>
      </c>
    </row>
    <row r="1874" spans="1:17" x14ac:dyDescent="0.25">
      <c r="A1874" t="s">
        <v>2478</v>
      </c>
      <c r="B1874" t="s">
        <v>2479</v>
      </c>
      <c r="C1874">
        <v>215</v>
      </c>
      <c r="D1874" t="s">
        <v>10</v>
      </c>
      <c r="E1874">
        <v>34</v>
      </c>
      <c r="F1874">
        <v>215</v>
      </c>
      <c r="G1874">
        <v>1239</v>
      </c>
      <c r="H1874" t="s">
        <v>11</v>
      </c>
      <c r="I1874">
        <f t="shared" si="29"/>
        <v>182</v>
      </c>
      <c r="J1874" t="str">
        <f>VLOOKUP(B1874,Лист4!B:M,6,1)</f>
        <v>Bacteria</v>
      </c>
      <c r="K1874" t="str">
        <f>VLOOKUP(B1874,Лист4!B:M,7,1)</f>
        <v xml:space="preserve"> Proteobacteria</v>
      </c>
      <c r="L1874" t="str">
        <f>VLOOKUP(B1874,Лист4!B:M,8,1)</f>
        <v xml:space="preserve"> Gammaproteobacteria</v>
      </c>
      <c r="M1874" t="str">
        <f>VLOOKUP(B1874,Лист4!B:M,9,1)</f>
        <v xml:space="preserve"> Enterobacteriales</v>
      </c>
      <c r="N1874" t="str">
        <f>VLOOKUP(B1874,Лист4!B:M,10,1)</f>
        <v>Enterobacteriaceae</v>
      </c>
      <c r="O1874" t="str">
        <f>VLOOKUP(B1874,Лист4!B:M,11,1)</f>
        <v xml:space="preserve"> Salmonella.</v>
      </c>
      <c r="P1874">
        <f>VLOOKUP(B1874,Лист4!B:M,12,1)</f>
        <v>0</v>
      </c>
      <c r="Q1874">
        <f>VLOOKUP(B1874,Лист4!B:N,13,1)</f>
        <v>0</v>
      </c>
    </row>
    <row r="1875" spans="1:17" x14ac:dyDescent="0.25">
      <c r="A1875" t="s">
        <v>2480</v>
      </c>
      <c r="B1875" t="s">
        <v>2481</v>
      </c>
      <c r="C1875">
        <v>403</v>
      </c>
      <c r="D1875" t="s">
        <v>10</v>
      </c>
      <c r="E1875">
        <v>34</v>
      </c>
      <c r="F1875">
        <v>210</v>
      </c>
      <c r="G1875">
        <v>1239</v>
      </c>
      <c r="H1875" t="s">
        <v>11</v>
      </c>
      <c r="I1875">
        <f t="shared" si="29"/>
        <v>177</v>
      </c>
      <c r="J1875" t="str">
        <f>VLOOKUP(B1875,Лист4!B:M,6,1)</f>
        <v>Bacteria</v>
      </c>
      <c r="K1875" t="str">
        <f>VLOOKUP(B1875,Лист4!B:M,7,1)</f>
        <v xml:space="preserve"> Spirochaetes</v>
      </c>
      <c r="L1875" t="str">
        <f>VLOOKUP(B1875,Лист4!B:M,8,1)</f>
        <v xml:space="preserve"> Spirochaetales</v>
      </c>
      <c r="M1875" t="str">
        <f>VLOOKUP(B1875,Лист4!B:M,9,1)</f>
        <v xml:space="preserve"> Spirochaetaceae</v>
      </c>
      <c r="N1875" t="str">
        <f>VLOOKUP(B1875,Лист4!B:M,10,1)</f>
        <v xml:space="preserve"> Treponema.</v>
      </c>
      <c r="O1875">
        <f>VLOOKUP(B1875,Лист4!B:M,11,1)</f>
        <v>0</v>
      </c>
      <c r="P1875">
        <f>VLOOKUP(B1875,Лист4!B:M,12,1)</f>
        <v>0</v>
      </c>
      <c r="Q1875">
        <f>VLOOKUP(B1875,Лист4!B:N,13,1)</f>
        <v>0</v>
      </c>
    </row>
    <row r="1876" spans="1:17" x14ac:dyDescent="0.25">
      <c r="A1876" t="s">
        <v>2482</v>
      </c>
      <c r="B1876" t="s">
        <v>2483</v>
      </c>
      <c r="C1876">
        <v>403</v>
      </c>
      <c r="D1876" t="s">
        <v>10</v>
      </c>
      <c r="E1876">
        <v>28</v>
      </c>
      <c r="F1876">
        <v>207</v>
      </c>
      <c r="G1876">
        <v>1239</v>
      </c>
      <c r="H1876" t="s">
        <v>11</v>
      </c>
      <c r="I1876">
        <f t="shared" si="29"/>
        <v>180</v>
      </c>
      <c r="J1876" t="str">
        <f>VLOOKUP(B1876,Лист4!B:M,6,1)</f>
        <v>Bacteria</v>
      </c>
      <c r="K1876" t="str">
        <f>VLOOKUP(B1876,Лист4!B:M,7,1)</f>
        <v xml:space="preserve"> Spirochaetes</v>
      </c>
      <c r="L1876" t="str">
        <f>VLOOKUP(B1876,Лист4!B:M,8,1)</f>
        <v xml:space="preserve"> Spirochaetales</v>
      </c>
      <c r="M1876" t="str">
        <f>VLOOKUP(B1876,Лист4!B:M,9,1)</f>
        <v xml:space="preserve"> Spirochaetaceae</v>
      </c>
      <c r="N1876" t="str">
        <f>VLOOKUP(B1876,Лист4!B:M,10,1)</f>
        <v xml:space="preserve"> Treponema.</v>
      </c>
      <c r="O1876">
        <f>VLOOKUP(B1876,Лист4!B:M,11,1)</f>
        <v>0</v>
      </c>
      <c r="P1876">
        <f>VLOOKUP(B1876,Лист4!B:M,12,1)</f>
        <v>0</v>
      </c>
      <c r="Q1876">
        <f>VLOOKUP(B1876,Лист4!B:N,13,1)</f>
        <v>0</v>
      </c>
    </row>
    <row r="1877" spans="1:17" x14ac:dyDescent="0.25">
      <c r="A1877" t="s">
        <v>2482</v>
      </c>
      <c r="B1877" t="s">
        <v>2483</v>
      </c>
      <c r="C1877">
        <v>403</v>
      </c>
      <c r="D1877" t="s">
        <v>10</v>
      </c>
      <c r="E1877">
        <v>255</v>
      </c>
      <c r="F1877">
        <v>389</v>
      </c>
      <c r="G1877">
        <v>1239</v>
      </c>
      <c r="H1877" t="s">
        <v>11</v>
      </c>
      <c r="I1877">
        <f t="shared" si="29"/>
        <v>135</v>
      </c>
      <c r="J1877" t="str">
        <f>VLOOKUP(B1877,Лист4!B:M,6,1)</f>
        <v>Bacteria</v>
      </c>
      <c r="K1877" t="str">
        <f>VLOOKUP(B1877,Лист4!B:M,7,1)</f>
        <v xml:space="preserve"> Spirochaetes</v>
      </c>
      <c r="L1877" t="str">
        <f>VLOOKUP(B1877,Лист4!B:M,8,1)</f>
        <v xml:space="preserve"> Spirochaetales</v>
      </c>
      <c r="M1877" t="str">
        <f>VLOOKUP(B1877,Лист4!B:M,9,1)</f>
        <v xml:space="preserve"> Spirochaetaceae</v>
      </c>
      <c r="N1877" t="str">
        <f>VLOOKUP(B1877,Лист4!B:M,10,1)</f>
        <v xml:space="preserve"> Treponema.</v>
      </c>
      <c r="O1877">
        <f>VLOOKUP(B1877,Лист4!B:M,11,1)</f>
        <v>0</v>
      </c>
      <c r="P1877">
        <f>VLOOKUP(B1877,Лист4!B:M,12,1)</f>
        <v>0</v>
      </c>
      <c r="Q1877">
        <f>VLOOKUP(B1877,Лист4!B:N,13,1)</f>
        <v>0</v>
      </c>
    </row>
    <row r="1878" spans="1:17" x14ac:dyDescent="0.25">
      <c r="A1878" t="s">
        <v>2484</v>
      </c>
      <c r="B1878" t="s">
        <v>2485</v>
      </c>
      <c r="C1878">
        <v>91</v>
      </c>
      <c r="D1878" t="s">
        <v>10</v>
      </c>
      <c r="E1878">
        <v>17</v>
      </c>
      <c r="F1878">
        <v>90</v>
      </c>
      <c r="G1878">
        <v>1239</v>
      </c>
      <c r="H1878" t="s">
        <v>11</v>
      </c>
      <c r="I1878">
        <f t="shared" si="29"/>
        <v>74</v>
      </c>
      <c r="J1878" t="str">
        <f>VLOOKUP(B1878,Лист4!B:M,6,1)</f>
        <v>Bacteria</v>
      </c>
      <c r="K1878" t="str">
        <f>VLOOKUP(B1878,Лист4!B:M,7,1)</f>
        <v xml:space="preserve"> Proteobacteria</v>
      </c>
      <c r="L1878" t="str">
        <f>VLOOKUP(B1878,Лист4!B:M,8,1)</f>
        <v xml:space="preserve"> Alphaproteobacteria</v>
      </c>
      <c r="M1878" t="str">
        <f>VLOOKUP(B1878,Лист4!B:M,9,1)</f>
        <v xml:space="preserve"> Rhizobiales</v>
      </c>
      <c r="N1878" t="str">
        <f>VLOOKUP(B1878,Лист4!B:M,10,1)</f>
        <v>Phyllobacteriaceae</v>
      </c>
      <c r="O1878" t="str">
        <f>VLOOKUP(B1878,Лист4!B:M,11,1)</f>
        <v xml:space="preserve"> Mesorhizobium.</v>
      </c>
      <c r="P1878">
        <f>VLOOKUP(B1878,Лист4!B:M,12,1)</f>
        <v>0</v>
      </c>
      <c r="Q1878">
        <f>VLOOKUP(B1878,Лист4!B:N,13,1)</f>
        <v>0</v>
      </c>
    </row>
    <row r="1879" spans="1:17" x14ac:dyDescent="0.25">
      <c r="A1879" t="s">
        <v>2486</v>
      </c>
      <c r="B1879" t="s">
        <v>2487</v>
      </c>
      <c r="C1879">
        <v>515</v>
      </c>
      <c r="D1879" t="s">
        <v>14</v>
      </c>
      <c r="E1879">
        <v>35</v>
      </c>
      <c r="F1879">
        <v>320</v>
      </c>
      <c r="G1879">
        <v>7592</v>
      </c>
      <c r="H1879" t="s">
        <v>15</v>
      </c>
      <c r="I1879">
        <f t="shared" si="29"/>
        <v>286</v>
      </c>
      <c r="J1879" t="str">
        <f>VLOOKUP(B1879,Лист4!B:M,6,1)</f>
        <v>Bacteria</v>
      </c>
      <c r="K1879" t="str">
        <f>VLOOKUP(B1879,Лист4!B:M,7,1)</f>
        <v xml:space="preserve"> Firmicutes</v>
      </c>
      <c r="L1879" t="str">
        <f>VLOOKUP(B1879,Лист4!B:M,8,1)</f>
        <v xml:space="preserve"> Bacilli</v>
      </c>
      <c r="M1879" t="str">
        <f>VLOOKUP(B1879,Лист4!B:M,9,1)</f>
        <v xml:space="preserve"> Bacillales</v>
      </c>
      <c r="N1879" t="str">
        <f>VLOOKUP(B1879,Лист4!B:M,10,1)</f>
        <v xml:space="preserve"> Staphylococcus.</v>
      </c>
      <c r="O1879">
        <f>VLOOKUP(B1879,Лист4!B:M,11,1)</f>
        <v>0</v>
      </c>
      <c r="P1879">
        <f>VLOOKUP(B1879,Лист4!B:M,12,1)</f>
        <v>0</v>
      </c>
      <c r="Q1879">
        <f>VLOOKUP(B1879,Лист4!B:N,13,1)</f>
        <v>0</v>
      </c>
    </row>
    <row r="1880" spans="1:17" x14ac:dyDescent="0.25">
      <c r="A1880" t="s">
        <v>2486</v>
      </c>
      <c r="B1880" t="s">
        <v>2487</v>
      </c>
      <c r="C1880">
        <v>515</v>
      </c>
      <c r="D1880" t="s">
        <v>10</v>
      </c>
      <c r="E1880">
        <v>334</v>
      </c>
      <c r="F1880">
        <v>515</v>
      </c>
      <c r="G1880">
        <v>1239</v>
      </c>
      <c r="H1880" t="s">
        <v>11</v>
      </c>
      <c r="I1880">
        <f t="shared" si="29"/>
        <v>182</v>
      </c>
      <c r="J1880" t="str">
        <f>VLOOKUP(B1880,Лист4!B:M,6,1)</f>
        <v>Bacteria</v>
      </c>
      <c r="K1880" t="str">
        <f>VLOOKUP(B1880,Лист4!B:M,7,1)</f>
        <v xml:space="preserve"> Firmicutes</v>
      </c>
      <c r="L1880" t="str">
        <f>VLOOKUP(B1880,Лист4!B:M,8,1)</f>
        <v xml:space="preserve"> Bacilli</v>
      </c>
      <c r="M1880" t="str">
        <f>VLOOKUP(B1880,Лист4!B:M,9,1)</f>
        <v xml:space="preserve"> Bacillales</v>
      </c>
      <c r="N1880" t="str">
        <f>VLOOKUP(B1880,Лист4!B:M,10,1)</f>
        <v xml:space="preserve"> Staphylococcus.</v>
      </c>
      <c r="O1880">
        <f>VLOOKUP(B1880,Лист4!B:M,11,1)</f>
        <v>0</v>
      </c>
      <c r="P1880">
        <f>VLOOKUP(B1880,Лист4!B:M,12,1)</f>
        <v>0</v>
      </c>
      <c r="Q1880">
        <f>VLOOKUP(B1880,Лист4!B:N,13,1)</f>
        <v>0</v>
      </c>
    </row>
    <row r="1881" spans="1:17" x14ac:dyDescent="0.25">
      <c r="A1881" t="s">
        <v>2488</v>
      </c>
      <c r="B1881" t="s">
        <v>2489</v>
      </c>
      <c r="C1881">
        <v>334</v>
      </c>
      <c r="D1881" t="s">
        <v>14</v>
      </c>
      <c r="E1881">
        <v>6</v>
      </c>
      <c r="F1881">
        <v>139</v>
      </c>
      <c r="G1881">
        <v>7592</v>
      </c>
      <c r="H1881" t="s">
        <v>15</v>
      </c>
      <c r="I1881">
        <f t="shared" si="29"/>
        <v>134</v>
      </c>
      <c r="J1881" t="str">
        <f>VLOOKUP(B1881,Лист4!B:M,6,1)</f>
        <v>Bacteria</v>
      </c>
      <c r="K1881" t="str">
        <f>VLOOKUP(B1881,Лист4!B:M,7,1)</f>
        <v xml:space="preserve"> Firmicutes</v>
      </c>
      <c r="L1881" t="str">
        <f>VLOOKUP(B1881,Лист4!B:M,8,1)</f>
        <v xml:space="preserve"> Bacilli</v>
      </c>
      <c r="M1881" t="str">
        <f>VLOOKUP(B1881,Лист4!B:M,9,1)</f>
        <v xml:space="preserve"> Lactobacillales</v>
      </c>
      <c r="N1881" t="str">
        <f>VLOOKUP(B1881,Лист4!B:M,10,1)</f>
        <v xml:space="preserve"> Streptococcaceae</v>
      </c>
      <c r="O1881" t="str">
        <f>VLOOKUP(B1881,Лист4!B:M,11,1)</f>
        <v>Lactococcus.</v>
      </c>
      <c r="P1881">
        <f>VLOOKUP(B1881,Лист4!B:M,12,1)</f>
        <v>0</v>
      </c>
      <c r="Q1881">
        <f>VLOOKUP(B1881,Лист4!B:N,13,1)</f>
        <v>0</v>
      </c>
    </row>
    <row r="1882" spans="1:17" x14ac:dyDescent="0.25">
      <c r="A1882" t="s">
        <v>2488</v>
      </c>
      <c r="B1882" t="s">
        <v>2489</v>
      </c>
      <c r="C1882">
        <v>334</v>
      </c>
      <c r="D1882" t="s">
        <v>10</v>
      </c>
      <c r="E1882">
        <v>153</v>
      </c>
      <c r="F1882">
        <v>334</v>
      </c>
      <c r="G1882">
        <v>1239</v>
      </c>
      <c r="H1882" t="s">
        <v>11</v>
      </c>
      <c r="I1882">
        <f t="shared" si="29"/>
        <v>182</v>
      </c>
      <c r="J1882" t="str">
        <f>VLOOKUP(B1882,Лист4!B:M,6,1)</f>
        <v>Bacteria</v>
      </c>
      <c r="K1882" t="str">
        <f>VLOOKUP(B1882,Лист4!B:M,7,1)</f>
        <v xml:space="preserve"> Firmicutes</v>
      </c>
      <c r="L1882" t="str">
        <f>VLOOKUP(B1882,Лист4!B:M,8,1)</f>
        <v xml:space="preserve"> Bacilli</v>
      </c>
      <c r="M1882" t="str">
        <f>VLOOKUP(B1882,Лист4!B:M,9,1)</f>
        <v xml:space="preserve"> Lactobacillales</v>
      </c>
      <c r="N1882" t="str">
        <f>VLOOKUP(B1882,Лист4!B:M,10,1)</f>
        <v xml:space="preserve"> Streptococcaceae</v>
      </c>
      <c r="O1882" t="str">
        <f>VLOOKUP(B1882,Лист4!B:M,11,1)</f>
        <v>Lactococcus.</v>
      </c>
      <c r="P1882">
        <f>VLOOKUP(B1882,Лист4!B:M,12,1)</f>
        <v>0</v>
      </c>
      <c r="Q1882">
        <f>VLOOKUP(B1882,Лист4!B:N,13,1)</f>
        <v>0</v>
      </c>
    </row>
    <row r="1883" spans="1:17" x14ac:dyDescent="0.25">
      <c r="A1883" t="s">
        <v>2490</v>
      </c>
      <c r="B1883" t="s">
        <v>2491</v>
      </c>
      <c r="C1883">
        <v>237</v>
      </c>
      <c r="D1883" t="s">
        <v>10</v>
      </c>
      <c r="E1883">
        <v>57</v>
      </c>
      <c r="F1883">
        <v>237</v>
      </c>
      <c r="G1883">
        <v>1239</v>
      </c>
      <c r="H1883" t="s">
        <v>11</v>
      </c>
      <c r="I1883">
        <f t="shared" si="29"/>
        <v>181</v>
      </c>
      <c r="J1883" t="str">
        <f>VLOOKUP(B1883,Лист4!B:M,6,1)</f>
        <v>Bacteria</v>
      </c>
      <c r="K1883" t="str">
        <f>VLOOKUP(B1883,Лист4!B:M,7,1)</f>
        <v xml:space="preserve"> Firmicutes</v>
      </c>
      <c r="L1883" t="str">
        <f>VLOOKUP(B1883,Лист4!B:M,8,1)</f>
        <v xml:space="preserve"> Bacilli</v>
      </c>
      <c r="M1883" t="str">
        <f>VLOOKUP(B1883,Лист4!B:M,9,1)</f>
        <v xml:space="preserve"> Bacillales</v>
      </c>
      <c r="N1883" t="str">
        <f>VLOOKUP(B1883,Лист4!B:M,10,1)</f>
        <v xml:space="preserve"> Bacillaceae</v>
      </c>
      <c r="O1883" t="str">
        <f>VLOOKUP(B1883,Лист4!B:M,11,1)</f>
        <v xml:space="preserve"> Bacillus</v>
      </c>
      <c r="P1883" t="str">
        <f>VLOOKUP(B1883,Лист4!B:M,12,1)</f>
        <v>Bacillus cereus group.</v>
      </c>
      <c r="Q1883">
        <f>VLOOKUP(B1883,Лист4!B:N,13,1)</f>
        <v>0</v>
      </c>
    </row>
    <row r="1884" spans="1:17" x14ac:dyDescent="0.25">
      <c r="A1884" t="s">
        <v>2492</v>
      </c>
      <c r="B1884" t="s">
        <v>2493</v>
      </c>
      <c r="C1884">
        <v>251</v>
      </c>
      <c r="D1884" t="s">
        <v>613</v>
      </c>
      <c r="E1884">
        <v>1</v>
      </c>
      <c r="F1884">
        <v>39</v>
      </c>
      <c r="G1884">
        <v>9</v>
      </c>
      <c r="H1884" t="s">
        <v>613</v>
      </c>
      <c r="I1884">
        <f t="shared" si="29"/>
        <v>39</v>
      </c>
      <c r="J1884" t="str">
        <f>VLOOKUP(B1884,Лист4!B:M,6,1)</f>
        <v>Bacteria</v>
      </c>
      <c r="K1884" t="str">
        <f>VLOOKUP(B1884,Лист4!B:M,7,1)</f>
        <v xml:space="preserve"> Firmicutes</v>
      </c>
      <c r="L1884" t="str">
        <f>VLOOKUP(B1884,Лист4!B:M,8,1)</f>
        <v xml:space="preserve"> Bacilli</v>
      </c>
      <c r="M1884" t="str">
        <f>VLOOKUP(B1884,Лист4!B:M,9,1)</f>
        <v xml:space="preserve"> Bacillales</v>
      </c>
      <c r="N1884" t="str">
        <f>VLOOKUP(B1884,Лист4!B:M,10,1)</f>
        <v xml:space="preserve"> Bacillaceae</v>
      </c>
      <c r="O1884" t="str">
        <f>VLOOKUP(B1884,Лист4!B:M,11,1)</f>
        <v xml:space="preserve"> Bacillus.</v>
      </c>
      <c r="P1884">
        <f>VLOOKUP(B1884,Лист4!B:M,12,1)</f>
        <v>0</v>
      </c>
      <c r="Q1884">
        <f>VLOOKUP(B1884,Лист4!B:N,13,1)</f>
        <v>0</v>
      </c>
    </row>
    <row r="1885" spans="1:17" x14ac:dyDescent="0.25">
      <c r="A1885" t="s">
        <v>2492</v>
      </c>
      <c r="B1885" t="s">
        <v>2493</v>
      </c>
      <c r="C1885">
        <v>251</v>
      </c>
      <c r="D1885" t="s">
        <v>10</v>
      </c>
      <c r="E1885">
        <v>71</v>
      </c>
      <c r="F1885">
        <v>251</v>
      </c>
      <c r="G1885">
        <v>1239</v>
      </c>
      <c r="H1885" t="s">
        <v>11</v>
      </c>
      <c r="I1885">
        <f t="shared" si="29"/>
        <v>181</v>
      </c>
      <c r="J1885" t="str">
        <f>VLOOKUP(B1885,Лист4!B:M,6,1)</f>
        <v>Bacteria</v>
      </c>
      <c r="K1885" t="str">
        <f>VLOOKUP(B1885,Лист4!B:M,7,1)</f>
        <v xml:space="preserve"> Firmicutes</v>
      </c>
      <c r="L1885" t="str">
        <f>VLOOKUP(B1885,Лист4!B:M,8,1)</f>
        <v xml:space="preserve"> Bacilli</v>
      </c>
      <c r="M1885" t="str">
        <f>VLOOKUP(B1885,Лист4!B:M,9,1)</f>
        <v xml:space="preserve"> Bacillales</v>
      </c>
      <c r="N1885" t="str">
        <f>VLOOKUP(B1885,Лист4!B:M,10,1)</f>
        <v xml:space="preserve"> Bacillaceae</v>
      </c>
      <c r="O1885" t="str">
        <f>VLOOKUP(B1885,Лист4!B:M,11,1)</f>
        <v xml:space="preserve"> Bacillus.</v>
      </c>
      <c r="P1885">
        <f>VLOOKUP(B1885,Лист4!B:M,12,1)</f>
        <v>0</v>
      </c>
      <c r="Q1885">
        <f>VLOOKUP(B1885,Лист4!B:N,13,1)</f>
        <v>0</v>
      </c>
    </row>
    <row r="1886" spans="1:17" x14ac:dyDescent="0.25">
      <c r="A1886" t="s">
        <v>2494</v>
      </c>
      <c r="B1886" t="s">
        <v>2495</v>
      </c>
      <c r="C1886">
        <v>216</v>
      </c>
      <c r="D1886" t="s">
        <v>10</v>
      </c>
      <c r="E1886">
        <v>35</v>
      </c>
      <c r="F1886">
        <v>216</v>
      </c>
      <c r="G1886">
        <v>1239</v>
      </c>
      <c r="H1886" t="s">
        <v>11</v>
      </c>
      <c r="I1886">
        <f t="shared" si="29"/>
        <v>182</v>
      </c>
      <c r="J1886" t="str">
        <f>VLOOKUP(B1886,Лист4!B:M,6,1)</f>
        <v>Bacteria</v>
      </c>
      <c r="K1886" t="str">
        <f>VLOOKUP(B1886,Лист4!B:M,7,1)</f>
        <v xml:space="preserve"> Proteobacteria</v>
      </c>
      <c r="L1886" t="str">
        <f>VLOOKUP(B1886,Лист4!B:M,8,1)</f>
        <v xml:space="preserve"> Gammaproteobacteria</v>
      </c>
      <c r="M1886" t="str">
        <f>VLOOKUP(B1886,Лист4!B:M,9,1)</f>
        <v xml:space="preserve"> Enterobacteriales</v>
      </c>
      <c r="N1886" t="str">
        <f>VLOOKUP(B1886,Лист4!B:M,10,1)</f>
        <v>Enterobacteriaceae</v>
      </c>
      <c r="O1886" t="str">
        <f>VLOOKUP(B1886,Лист4!B:M,11,1)</f>
        <v xml:space="preserve"> Escherichia.</v>
      </c>
      <c r="P1886">
        <f>VLOOKUP(B1886,Лист4!B:M,12,1)</f>
        <v>0</v>
      </c>
      <c r="Q1886">
        <f>VLOOKUP(B1886,Лист4!B:N,13,1)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95"/>
  <sheetViews>
    <sheetView workbookViewId="0">
      <selection activeCell="A24" sqref="A24"/>
    </sheetView>
  </sheetViews>
  <sheetFormatPr defaultRowHeight="15" x14ac:dyDescent="0.25"/>
  <cols>
    <col min="1" max="1" width="17.28515625" customWidth="1"/>
    <col min="2" max="2" width="33" bestFit="1" customWidth="1"/>
    <col min="3" max="7" width="9.28515625" bestFit="1" customWidth="1"/>
    <col min="8" max="12" width="8.140625" bestFit="1" customWidth="1"/>
    <col min="13" max="13" width="7.42578125" bestFit="1" customWidth="1"/>
    <col min="14" max="14" width="11.85546875" bestFit="1" customWidth="1"/>
  </cols>
  <sheetData>
    <row r="1" spans="1:1" x14ac:dyDescent="0.25">
      <c r="A1" s="1" t="s">
        <v>2496</v>
      </c>
    </row>
    <row r="2" spans="1:1" x14ac:dyDescent="0.25">
      <c r="A2" s="2" t="s">
        <v>1387</v>
      </c>
    </row>
    <row r="3" spans="1:1" x14ac:dyDescent="0.25">
      <c r="A3" s="3" t="s">
        <v>1386</v>
      </c>
    </row>
    <row r="4" spans="1:1" x14ac:dyDescent="0.25">
      <c r="A4" s="2" t="s">
        <v>1302</v>
      </c>
    </row>
    <row r="5" spans="1:1" x14ac:dyDescent="0.25">
      <c r="A5" s="3" t="s">
        <v>1301</v>
      </c>
    </row>
    <row r="6" spans="1:1" x14ac:dyDescent="0.25">
      <c r="A6" s="3" t="s">
        <v>2438</v>
      </c>
    </row>
    <row r="7" spans="1:1" x14ac:dyDescent="0.25">
      <c r="A7" s="2" t="s">
        <v>2467</v>
      </c>
    </row>
    <row r="8" spans="1:1" x14ac:dyDescent="0.25">
      <c r="A8" s="3" t="s">
        <v>2466</v>
      </c>
    </row>
    <row r="9" spans="1:1" x14ac:dyDescent="0.25">
      <c r="A9" s="2" t="s">
        <v>613</v>
      </c>
    </row>
    <row r="10" spans="1:1" x14ac:dyDescent="0.25">
      <c r="A10" s="3" t="s">
        <v>612</v>
      </c>
    </row>
    <row r="11" spans="1:1" x14ac:dyDescent="0.25">
      <c r="A11" s="3" t="s">
        <v>649</v>
      </c>
    </row>
    <row r="12" spans="1:1" x14ac:dyDescent="0.25">
      <c r="A12" s="3" t="s">
        <v>777</v>
      </c>
    </row>
    <row r="13" spans="1:1" x14ac:dyDescent="0.25">
      <c r="A13" s="3" t="s">
        <v>1123</v>
      </c>
    </row>
    <row r="14" spans="1:1" x14ac:dyDescent="0.25">
      <c r="A14" s="3" t="s">
        <v>1509</v>
      </c>
    </row>
    <row r="15" spans="1:1" x14ac:dyDescent="0.25">
      <c r="A15" s="3" t="s">
        <v>1517</v>
      </c>
    </row>
    <row r="16" spans="1:1" x14ac:dyDescent="0.25">
      <c r="A16" s="3" t="s">
        <v>1519</v>
      </c>
    </row>
    <row r="17" spans="1:1" x14ac:dyDescent="0.25">
      <c r="A17" s="3" t="s">
        <v>2302</v>
      </c>
    </row>
    <row r="18" spans="1:1" x14ac:dyDescent="0.25">
      <c r="A18" s="3" t="s">
        <v>2493</v>
      </c>
    </row>
    <row r="19" spans="1:1" x14ac:dyDescent="0.25">
      <c r="A19" s="2" t="s">
        <v>2120</v>
      </c>
    </row>
    <row r="20" spans="1:1" x14ac:dyDescent="0.25">
      <c r="A20" s="3" t="s">
        <v>2119</v>
      </c>
    </row>
    <row r="21" spans="1:1" x14ac:dyDescent="0.25">
      <c r="A21" s="3" t="s">
        <v>2124</v>
      </c>
    </row>
    <row r="22" spans="1:1" x14ac:dyDescent="0.25">
      <c r="A22" s="2" t="s">
        <v>466</v>
      </c>
    </row>
    <row r="23" spans="1:1" x14ac:dyDescent="0.25">
      <c r="A23" s="3" t="s">
        <v>465</v>
      </c>
    </row>
    <row r="24" spans="1:1" x14ac:dyDescent="0.25">
      <c r="A24" s="2" t="s">
        <v>14</v>
      </c>
    </row>
    <row r="25" spans="1:1" x14ac:dyDescent="0.25">
      <c r="A25" s="3" t="s">
        <v>13</v>
      </c>
    </row>
    <row r="26" spans="1:1" x14ac:dyDescent="0.25">
      <c r="A26" s="3" t="s">
        <v>17</v>
      </c>
    </row>
    <row r="27" spans="1:1" x14ac:dyDescent="0.25">
      <c r="A27" s="3" t="s">
        <v>23</v>
      </c>
    </row>
    <row r="28" spans="1:1" x14ac:dyDescent="0.25">
      <c r="A28" s="3" t="s">
        <v>25</v>
      </c>
    </row>
    <row r="29" spans="1:1" x14ac:dyDescent="0.25">
      <c r="A29" s="3" t="s">
        <v>35</v>
      </c>
    </row>
    <row r="30" spans="1:1" x14ac:dyDescent="0.25">
      <c r="A30" s="3" t="s">
        <v>37</v>
      </c>
    </row>
    <row r="31" spans="1:1" x14ac:dyDescent="0.25">
      <c r="A31" s="3" t="s">
        <v>41</v>
      </c>
    </row>
    <row r="32" spans="1:1" x14ac:dyDescent="0.25">
      <c r="A32" s="3" t="s">
        <v>43</v>
      </c>
    </row>
    <row r="33" spans="1:1" x14ac:dyDescent="0.25">
      <c r="A33" s="3" t="s">
        <v>45</v>
      </c>
    </row>
    <row r="34" spans="1:1" x14ac:dyDescent="0.25">
      <c r="A34" s="3" t="s">
        <v>47</v>
      </c>
    </row>
    <row r="35" spans="1:1" x14ac:dyDescent="0.25">
      <c r="A35" s="3" t="s">
        <v>49</v>
      </c>
    </row>
    <row r="36" spans="1:1" x14ac:dyDescent="0.25">
      <c r="A36" s="3" t="s">
        <v>51</v>
      </c>
    </row>
    <row r="37" spans="1:1" x14ac:dyDescent="0.25">
      <c r="A37" s="3" t="s">
        <v>53</v>
      </c>
    </row>
    <row r="38" spans="1:1" x14ac:dyDescent="0.25">
      <c r="A38" s="3" t="s">
        <v>55</v>
      </c>
    </row>
    <row r="39" spans="1:1" x14ac:dyDescent="0.25">
      <c r="A39" s="3" t="s">
        <v>57</v>
      </c>
    </row>
    <row r="40" spans="1:1" x14ac:dyDescent="0.25">
      <c r="A40" s="3" t="s">
        <v>59</v>
      </c>
    </row>
    <row r="41" spans="1:1" x14ac:dyDescent="0.25">
      <c r="A41" s="3" t="s">
        <v>61</v>
      </c>
    </row>
    <row r="42" spans="1:1" x14ac:dyDescent="0.25">
      <c r="A42" s="3" t="s">
        <v>65</v>
      </c>
    </row>
    <row r="43" spans="1:1" x14ac:dyDescent="0.25">
      <c r="A43" s="3" t="s">
        <v>69</v>
      </c>
    </row>
    <row r="44" spans="1:1" x14ac:dyDescent="0.25">
      <c r="A44" s="3" t="s">
        <v>77</v>
      </c>
    </row>
    <row r="45" spans="1:1" x14ac:dyDescent="0.25">
      <c r="A45" s="3" t="s">
        <v>79</v>
      </c>
    </row>
    <row r="46" spans="1:1" x14ac:dyDescent="0.25">
      <c r="A46" s="3" t="s">
        <v>123</v>
      </c>
    </row>
    <row r="47" spans="1:1" x14ac:dyDescent="0.25">
      <c r="A47" s="3" t="s">
        <v>129</v>
      </c>
    </row>
    <row r="48" spans="1:1" x14ac:dyDescent="0.25">
      <c r="A48" s="3" t="s">
        <v>131</v>
      </c>
    </row>
    <row r="49" spans="1:1" x14ac:dyDescent="0.25">
      <c r="A49" s="3" t="s">
        <v>133</v>
      </c>
    </row>
    <row r="50" spans="1:1" x14ac:dyDescent="0.25">
      <c r="A50" s="3" t="s">
        <v>139</v>
      </c>
    </row>
    <row r="51" spans="1:1" x14ac:dyDescent="0.25">
      <c r="A51" s="3" t="s">
        <v>141</v>
      </c>
    </row>
    <row r="52" spans="1:1" x14ac:dyDescent="0.25">
      <c r="A52" s="3" t="s">
        <v>143</v>
      </c>
    </row>
    <row r="53" spans="1:1" x14ac:dyDescent="0.25">
      <c r="A53" s="3" t="s">
        <v>145</v>
      </c>
    </row>
    <row r="54" spans="1:1" x14ac:dyDescent="0.25">
      <c r="A54" s="3" t="s">
        <v>147</v>
      </c>
    </row>
    <row r="55" spans="1:1" x14ac:dyDescent="0.25">
      <c r="A55" s="3" t="s">
        <v>149</v>
      </c>
    </row>
    <row r="56" spans="1:1" x14ac:dyDescent="0.25">
      <c r="A56" s="3" t="s">
        <v>185</v>
      </c>
    </row>
    <row r="57" spans="1:1" x14ac:dyDescent="0.25">
      <c r="A57" s="3" t="s">
        <v>197</v>
      </c>
    </row>
    <row r="58" spans="1:1" x14ac:dyDescent="0.25">
      <c r="A58" s="3" t="s">
        <v>205</v>
      </c>
    </row>
    <row r="59" spans="1:1" x14ac:dyDescent="0.25">
      <c r="A59" s="3" t="s">
        <v>229</v>
      </c>
    </row>
    <row r="60" spans="1:1" x14ac:dyDescent="0.25">
      <c r="A60" s="3" t="s">
        <v>235</v>
      </c>
    </row>
    <row r="61" spans="1:1" x14ac:dyDescent="0.25">
      <c r="A61" s="3" t="s">
        <v>263</v>
      </c>
    </row>
    <row r="62" spans="1:1" x14ac:dyDescent="0.25">
      <c r="A62" s="3" t="s">
        <v>265</v>
      </c>
    </row>
    <row r="63" spans="1:1" x14ac:dyDescent="0.25">
      <c r="A63" s="3" t="s">
        <v>267</v>
      </c>
    </row>
    <row r="64" spans="1:1" x14ac:dyDescent="0.25">
      <c r="A64" s="3" t="s">
        <v>273</v>
      </c>
    </row>
    <row r="65" spans="1:1" x14ac:dyDescent="0.25">
      <c r="A65" s="3" t="s">
        <v>279</v>
      </c>
    </row>
    <row r="66" spans="1:1" x14ac:dyDescent="0.25">
      <c r="A66" s="3" t="s">
        <v>281</v>
      </c>
    </row>
    <row r="67" spans="1:1" x14ac:dyDescent="0.25">
      <c r="A67" s="3" t="s">
        <v>285</v>
      </c>
    </row>
    <row r="68" spans="1:1" x14ac:dyDescent="0.25">
      <c r="A68" s="3" t="s">
        <v>287</v>
      </c>
    </row>
    <row r="69" spans="1:1" x14ac:dyDescent="0.25">
      <c r="A69" s="3" t="s">
        <v>289</v>
      </c>
    </row>
    <row r="70" spans="1:1" x14ac:dyDescent="0.25">
      <c r="A70" s="3" t="s">
        <v>291</v>
      </c>
    </row>
    <row r="71" spans="1:1" x14ac:dyDescent="0.25">
      <c r="A71" s="3" t="s">
        <v>293</v>
      </c>
    </row>
    <row r="72" spans="1:1" x14ac:dyDescent="0.25">
      <c r="A72" s="3" t="s">
        <v>307</v>
      </c>
    </row>
    <row r="73" spans="1:1" x14ac:dyDescent="0.25">
      <c r="A73" s="3" t="s">
        <v>311</v>
      </c>
    </row>
    <row r="74" spans="1:1" x14ac:dyDescent="0.25">
      <c r="A74" s="3" t="s">
        <v>315</v>
      </c>
    </row>
    <row r="75" spans="1:1" x14ac:dyDescent="0.25">
      <c r="A75" s="3" t="s">
        <v>317</v>
      </c>
    </row>
    <row r="76" spans="1:1" x14ac:dyDescent="0.25">
      <c r="A76" s="3" t="s">
        <v>321</v>
      </c>
    </row>
    <row r="77" spans="1:1" x14ac:dyDescent="0.25">
      <c r="A77" s="3" t="s">
        <v>323</v>
      </c>
    </row>
    <row r="78" spans="1:1" x14ac:dyDescent="0.25">
      <c r="A78" s="3" t="s">
        <v>327</v>
      </c>
    </row>
    <row r="79" spans="1:1" x14ac:dyDescent="0.25">
      <c r="A79" s="3" t="s">
        <v>329</v>
      </c>
    </row>
    <row r="80" spans="1:1" x14ac:dyDescent="0.25">
      <c r="A80" s="3" t="s">
        <v>357</v>
      </c>
    </row>
    <row r="81" spans="1:1" x14ac:dyDescent="0.25">
      <c r="A81" s="3" t="s">
        <v>359</v>
      </c>
    </row>
    <row r="82" spans="1:1" x14ac:dyDescent="0.25">
      <c r="A82" s="3" t="s">
        <v>361</v>
      </c>
    </row>
    <row r="83" spans="1:1" x14ac:dyDescent="0.25">
      <c r="A83" s="3" t="s">
        <v>365</v>
      </c>
    </row>
    <row r="84" spans="1:1" x14ac:dyDescent="0.25">
      <c r="A84" s="3" t="s">
        <v>367</v>
      </c>
    </row>
    <row r="85" spans="1:1" x14ac:dyDescent="0.25">
      <c r="A85" s="3" t="s">
        <v>369</v>
      </c>
    </row>
    <row r="86" spans="1:1" x14ac:dyDescent="0.25">
      <c r="A86" s="3" t="s">
        <v>373</v>
      </c>
    </row>
    <row r="87" spans="1:1" x14ac:dyDescent="0.25">
      <c r="A87" s="3" t="s">
        <v>375</v>
      </c>
    </row>
    <row r="88" spans="1:1" x14ac:dyDescent="0.25">
      <c r="A88" s="3" t="s">
        <v>377</v>
      </c>
    </row>
    <row r="89" spans="1:1" x14ac:dyDescent="0.25">
      <c r="A89" s="3" t="s">
        <v>383</v>
      </c>
    </row>
    <row r="90" spans="1:1" x14ac:dyDescent="0.25">
      <c r="A90" s="3" t="s">
        <v>385</v>
      </c>
    </row>
    <row r="91" spans="1:1" x14ac:dyDescent="0.25">
      <c r="A91" s="3" t="s">
        <v>391</v>
      </c>
    </row>
    <row r="92" spans="1:1" x14ac:dyDescent="0.25">
      <c r="A92" s="3" t="s">
        <v>395</v>
      </c>
    </row>
    <row r="93" spans="1:1" x14ac:dyDescent="0.25">
      <c r="A93" s="3" t="s">
        <v>397</v>
      </c>
    </row>
    <row r="94" spans="1:1" x14ac:dyDescent="0.25">
      <c r="A94" s="3" t="s">
        <v>401</v>
      </c>
    </row>
    <row r="95" spans="1:1" x14ac:dyDescent="0.25">
      <c r="A95" s="3" t="s">
        <v>403</v>
      </c>
    </row>
    <row r="96" spans="1:1" x14ac:dyDescent="0.25">
      <c r="A96" s="3" t="s">
        <v>407</v>
      </c>
    </row>
    <row r="97" spans="1:1" x14ac:dyDescent="0.25">
      <c r="A97" s="3" t="s">
        <v>409</v>
      </c>
    </row>
    <row r="98" spans="1:1" x14ac:dyDescent="0.25">
      <c r="A98" s="3" t="s">
        <v>413</v>
      </c>
    </row>
    <row r="99" spans="1:1" x14ac:dyDescent="0.25">
      <c r="A99" s="3" t="s">
        <v>415</v>
      </c>
    </row>
    <row r="100" spans="1:1" x14ac:dyDescent="0.25">
      <c r="A100" s="3" t="s">
        <v>417</v>
      </c>
    </row>
    <row r="101" spans="1:1" x14ac:dyDescent="0.25">
      <c r="A101" s="3" t="s">
        <v>421</v>
      </c>
    </row>
    <row r="102" spans="1:1" x14ac:dyDescent="0.25">
      <c r="A102" s="3" t="s">
        <v>423</v>
      </c>
    </row>
    <row r="103" spans="1:1" x14ac:dyDescent="0.25">
      <c r="A103" s="3" t="s">
        <v>427</v>
      </c>
    </row>
    <row r="104" spans="1:1" x14ac:dyDescent="0.25">
      <c r="A104" s="3" t="s">
        <v>431</v>
      </c>
    </row>
    <row r="105" spans="1:1" x14ac:dyDescent="0.25">
      <c r="A105" s="3" t="s">
        <v>433</v>
      </c>
    </row>
    <row r="106" spans="1:1" x14ac:dyDescent="0.25">
      <c r="A106" s="3" t="s">
        <v>435</v>
      </c>
    </row>
    <row r="107" spans="1:1" x14ac:dyDescent="0.25">
      <c r="A107" s="3" t="s">
        <v>437</v>
      </c>
    </row>
    <row r="108" spans="1:1" x14ac:dyDescent="0.25">
      <c r="A108" s="3" t="s">
        <v>439</v>
      </c>
    </row>
    <row r="109" spans="1:1" x14ac:dyDescent="0.25">
      <c r="A109" s="3" t="s">
        <v>441</v>
      </c>
    </row>
    <row r="110" spans="1:1" x14ac:dyDescent="0.25">
      <c r="A110" s="3" t="s">
        <v>443</v>
      </c>
    </row>
    <row r="111" spans="1:1" x14ac:dyDescent="0.25">
      <c r="A111" s="3" t="s">
        <v>445</v>
      </c>
    </row>
    <row r="112" spans="1:1" x14ac:dyDescent="0.25">
      <c r="A112" s="3" t="s">
        <v>447</v>
      </c>
    </row>
    <row r="113" spans="1:1" x14ac:dyDescent="0.25">
      <c r="A113" s="3" t="s">
        <v>449</v>
      </c>
    </row>
    <row r="114" spans="1:1" x14ac:dyDescent="0.25">
      <c r="A114" s="3" t="s">
        <v>451</v>
      </c>
    </row>
    <row r="115" spans="1:1" x14ac:dyDescent="0.25">
      <c r="A115" s="3" t="s">
        <v>453</v>
      </c>
    </row>
    <row r="116" spans="1:1" x14ac:dyDescent="0.25">
      <c r="A116" s="3" t="s">
        <v>455</v>
      </c>
    </row>
    <row r="117" spans="1:1" x14ac:dyDescent="0.25">
      <c r="A117" s="3" t="s">
        <v>457</v>
      </c>
    </row>
    <row r="118" spans="1:1" x14ac:dyDescent="0.25">
      <c r="A118" s="3" t="s">
        <v>459</v>
      </c>
    </row>
    <row r="119" spans="1:1" x14ac:dyDescent="0.25">
      <c r="A119" s="3" t="s">
        <v>461</v>
      </c>
    </row>
    <row r="120" spans="1:1" x14ac:dyDescent="0.25">
      <c r="A120" s="3" t="s">
        <v>463</v>
      </c>
    </row>
    <row r="121" spans="1:1" x14ac:dyDescent="0.25">
      <c r="A121" s="3" t="s">
        <v>476</v>
      </c>
    </row>
    <row r="122" spans="1:1" x14ac:dyDescent="0.25">
      <c r="A122" s="3" t="s">
        <v>478</v>
      </c>
    </row>
    <row r="123" spans="1:1" x14ac:dyDescent="0.25">
      <c r="A123" s="3" t="s">
        <v>480</v>
      </c>
    </row>
    <row r="124" spans="1:1" x14ac:dyDescent="0.25">
      <c r="A124" s="3" t="s">
        <v>482</v>
      </c>
    </row>
    <row r="125" spans="1:1" x14ac:dyDescent="0.25">
      <c r="A125" s="3" t="s">
        <v>484</v>
      </c>
    </row>
    <row r="126" spans="1:1" x14ac:dyDescent="0.25">
      <c r="A126" s="3" t="s">
        <v>486</v>
      </c>
    </row>
    <row r="127" spans="1:1" x14ac:dyDescent="0.25">
      <c r="A127" s="3" t="s">
        <v>488</v>
      </c>
    </row>
    <row r="128" spans="1:1" x14ac:dyDescent="0.25">
      <c r="A128" s="3" t="s">
        <v>490</v>
      </c>
    </row>
    <row r="129" spans="1:1" x14ac:dyDescent="0.25">
      <c r="A129" s="3" t="s">
        <v>492</v>
      </c>
    </row>
    <row r="130" spans="1:1" x14ac:dyDescent="0.25">
      <c r="A130" s="3" t="s">
        <v>494</v>
      </c>
    </row>
    <row r="131" spans="1:1" x14ac:dyDescent="0.25">
      <c r="A131" s="3" t="s">
        <v>500</v>
      </c>
    </row>
    <row r="132" spans="1:1" x14ac:dyDescent="0.25">
      <c r="A132" s="3" t="s">
        <v>502</v>
      </c>
    </row>
    <row r="133" spans="1:1" x14ac:dyDescent="0.25">
      <c r="A133" s="3" t="s">
        <v>504</v>
      </c>
    </row>
    <row r="134" spans="1:1" x14ac:dyDescent="0.25">
      <c r="A134" s="3" t="s">
        <v>506</v>
      </c>
    </row>
    <row r="135" spans="1:1" x14ac:dyDescent="0.25">
      <c r="A135" s="3" t="s">
        <v>508</v>
      </c>
    </row>
    <row r="136" spans="1:1" x14ac:dyDescent="0.25">
      <c r="A136" s="3" t="s">
        <v>522</v>
      </c>
    </row>
    <row r="137" spans="1:1" x14ac:dyDescent="0.25">
      <c r="A137" s="3" t="s">
        <v>524</v>
      </c>
    </row>
    <row r="138" spans="1:1" x14ac:dyDescent="0.25">
      <c r="A138" s="3" t="s">
        <v>526</v>
      </c>
    </row>
    <row r="139" spans="1:1" x14ac:dyDescent="0.25">
      <c r="A139" s="3" t="s">
        <v>528</v>
      </c>
    </row>
    <row r="140" spans="1:1" x14ac:dyDescent="0.25">
      <c r="A140" s="3" t="s">
        <v>530</v>
      </c>
    </row>
    <row r="141" spans="1:1" x14ac:dyDescent="0.25">
      <c r="A141" s="3" t="s">
        <v>536</v>
      </c>
    </row>
    <row r="142" spans="1:1" x14ac:dyDescent="0.25">
      <c r="A142" s="3" t="s">
        <v>542</v>
      </c>
    </row>
    <row r="143" spans="1:1" x14ac:dyDescent="0.25">
      <c r="A143" s="3" t="s">
        <v>544</v>
      </c>
    </row>
    <row r="144" spans="1:1" x14ac:dyDescent="0.25">
      <c r="A144" s="3" t="s">
        <v>546</v>
      </c>
    </row>
    <row r="145" spans="1:1" x14ac:dyDescent="0.25">
      <c r="A145" s="3" t="s">
        <v>550</v>
      </c>
    </row>
    <row r="146" spans="1:1" x14ac:dyDescent="0.25">
      <c r="A146" s="3" t="s">
        <v>552</v>
      </c>
    </row>
    <row r="147" spans="1:1" x14ac:dyDescent="0.25">
      <c r="A147" s="3" t="s">
        <v>554</v>
      </c>
    </row>
    <row r="148" spans="1:1" x14ac:dyDescent="0.25">
      <c r="A148" s="3" t="s">
        <v>556</v>
      </c>
    </row>
    <row r="149" spans="1:1" x14ac:dyDescent="0.25">
      <c r="A149" s="3" t="s">
        <v>558</v>
      </c>
    </row>
    <row r="150" spans="1:1" x14ac:dyDescent="0.25">
      <c r="A150" s="3" t="s">
        <v>560</v>
      </c>
    </row>
    <row r="151" spans="1:1" x14ac:dyDescent="0.25">
      <c r="A151" s="3" t="s">
        <v>562</v>
      </c>
    </row>
    <row r="152" spans="1:1" x14ac:dyDescent="0.25">
      <c r="A152" s="3" t="s">
        <v>564</v>
      </c>
    </row>
    <row r="153" spans="1:1" x14ac:dyDescent="0.25">
      <c r="A153" s="3" t="s">
        <v>566</v>
      </c>
    </row>
    <row r="154" spans="1:1" x14ac:dyDescent="0.25">
      <c r="A154" s="3" t="s">
        <v>568</v>
      </c>
    </row>
    <row r="155" spans="1:1" x14ac:dyDescent="0.25">
      <c r="A155" s="3" t="s">
        <v>570</v>
      </c>
    </row>
    <row r="156" spans="1:1" x14ac:dyDescent="0.25">
      <c r="A156" s="3" t="s">
        <v>574</v>
      </c>
    </row>
    <row r="157" spans="1:1" x14ac:dyDescent="0.25">
      <c r="A157" s="3" t="s">
        <v>578</v>
      </c>
    </row>
    <row r="158" spans="1:1" x14ac:dyDescent="0.25">
      <c r="A158" s="3" t="s">
        <v>580</v>
      </c>
    </row>
    <row r="159" spans="1:1" x14ac:dyDescent="0.25">
      <c r="A159" s="3" t="s">
        <v>584</v>
      </c>
    </row>
    <row r="160" spans="1:1" x14ac:dyDescent="0.25">
      <c r="A160" s="3" t="s">
        <v>588</v>
      </c>
    </row>
    <row r="161" spans="1:1" x14ac:dyDescent="0.25">
      <c r="A161" s="3" t="s">
        <v>590</v>
      </c>
    </row>
    <row r="162" spans="1:1" x14ac:dyDescent="0.25">
      <c r="A162" s="3" t="s">
        <v>592</v>
      </c>
    </row>
    <row r="163" spans="1:1" x14ac:dyDescent="0.25">
      <c r="A163" s="3" t="s">
        <v>604</v>
      </c>
    </row>
    <row r="164" spans="1:1" x14ac:dyDescent="0.25">
      <c r="A164" s="3" t="s">
        <v>608</v>
      </c>
    </row>
    <row r="165" spans="1:1" x14ac:dyDescent="0.25">
      <c r="A165" s="3" t="s">
        <v>610</v>
      </c>
    </row>
    <row r="166" spans="1:1" x14ac:dyDescent="0.25">
      <c r="A166" s="3" t="s">
        <v>615</v>
      </c>
    </row>
    <row r="167" spans="1:1" x14ac:dyDescent="0.25">
      <c r="A167" s="3" t="s">
        <v>617</v>
      </c>
    </row>
    <row r="168" spans="1:1" x14ac:dyDescent="0.25">
      <c r="A168" s="3" t="s">
        <v>619</v>
      </c>
    </row>
    <row r="169" spans="1:1" x14ac:dyDescent="0.25">
      <c r="A169" s="3" t="s">
        <v>621</v>
      </c>
    </row>
    <row r="170" spans="1:1" x14ac:dyDescent="0.25">
      <c r="A170" s="3" t="s">
        <v>623</v>
      </c>
    </row>
    <row r="171" spans="1:1" x14ac:dyDescent="0.25">
      <c r="A171" s="3" t="s">
        <v>625</v>
      </c>
    </row>
    <row r="172" spans="1:1" x14ac:dyDescent="0.25">
      <c r="A172" s="3" t="s">
        <v>627</v>
      </c>
    </row>
    <row r="173" spans="1:1" x14ac:dyDescent="0.25">
      <c r="A173" s="3" t="s">
        <v>629</v>
      </c>
    </row>
    <row r="174" spans="1:1" x14ac:dyDescent="0.25">
      <c r="A174" s="3" t="s">
        <v>631</v>
      </c>
    </row>
    <row r="175" spans="1:1" x14ac:dyDescent="0.25">
      <c r="A175" s="3" t="s">
        <v>633</v>
      </c>
    </row>
    <row r="176" spans="1:1" x14ac:dyDescent="0.25">
      <c r="A176" s="3" t="s">
        <v>637</v>
      </c>
    </row>
    <row r="177" spans="1:1" x14ac:dyDescent="0.25">
      <c r="A177" s="3" t="s">
        <v>639</v>
      </c>
    </row>
    <row r="178" spans="1:1" x14ac:dyDescent="0.25">
      <c r="A178" s="3" t="s">
        <v>643</v>
      </c>
    </row>
    <row r="179" spans="1:1" x14ac:dyDescent="0.25">
      <c r="A179" s="3" t="s">
        <v>651</v>
      </c>
    </row>
    <row r="180" spans="1:1" x14ac:dyDescent="0.25">
      <c r="A180" s="3" t="s">
        <v>655</v>
      </c>
    </row>
    <row r="181" spans="1:1" x14ac:dyDescent="0.25">
      <c r="A181" s="3" t="s">
        <v>657</v>
      </c>
    </row>
    <row r="182" spans="1:1" x14ac:dyDescent="0.25">
      <c r="A182" s="3" t="s">
        <v>665</v>
      </c>
    </row>
    <row r="183" spans="1:1" x14ac:dyDescent="0.25">
      <c r="A183" s="3" t="s">
        <v>671</v>
      </c>
    </row>
    <row r="184" spans="1:1" x14ac:dyDescent="0.25">
      <c r="A184" s="3" t="s">
        <v>673</v>
      </c>
    </row>
    <row r="185" spans="1:1" x14ac:dyDescent="0.25">
      <c r="A185" s="3" t="s">
        <v>675</v>
      </c>
    </row>
    <row r="186" spans="1:1" x14ac:dyDescent="0.25">
      <c r="A186" s="3" t="s">
        <v>713</v>
      </c>
    </row>
    <row r="187" spans="1:1" x14ac:dyDescent="0.25">
      <c r="A187" s="3" t="s">
        <v>717</v>
      </c>
    </row>
    <row r="188" spans="1:1" x14ac:dyDescent="0.25">
      <c r="A188" s="3" t="s">
        <v>719</v>
      </c>
    </row>
    <row r="189" spans="1:1" x14ac:dyDescent="0.25">
      <c r="A189" s="3" t="s">
        <v>721</v>
      </c>
    </row>
    <row r="190" spans="1:1" x14ac:dyDescent="0.25">
      <c r="A190" s="3" t="s">
        <v>723</v>
      </c>
    </row>
    <row r="191" spans="1:1" x14ac:dyDescent="0.25">
      <c r="A191" s="3" t="s">
        <v>725</v>
      </c>
    </row>
    <row r="192" spans="1:1" x14ac:dyDescent="0.25">
      <c r="A192" s="3" t="s">
        <v>729</v>
      </c>
    </row>
    <row r="193" spans="1:1" x14ac:dyDescent="0.25">
      <c r="A193" s="3" t="s">
        <v>731</v>
      </c>
    </row>
    <row r="194" spans="1:1" x14ac:dyDescent="0.25">
      <c r="A194" s="3" t="s">
        <v>735</v>
      </c>
    </row>
    <row r="195" spans="1:1" x14ac:dyDescent="0.25">
      <c r="A195" s="3" t="s">
        <v>737</v>
      </c>
    </row>
    <row r="196" spans="1:1" x14ac:dyDescent="0.25">
      <c r="A196" s="3" t="s">
        <v>739</v>
      </c>
    </row>
    <row r="197" spans="1:1" x14ac:dyDescent="0.25">
      <c r="A197" s="3" t="s">
        <v>743</v>
      </c>
    </row>
    <row r="198" spans="1:1" x14ac:dyDescent="0.25">
      <c r="A198" s="3" t="s">
        <v>745</v>
      </c>
    </row>
    <row r="199" spans="1:1" x14ac:dyDescent="0.25">
      <c r="A199" s="3" t="s">
        <v>749</v>
      </c>
    </row>
    <row r="200" spans="1:1" x14ac:dyDescent="0.25">
      <c r="A200" s="3" t="s">
        <v>757</v>
      </c>
    </row>
    <row r="201" spans="1:1" x14ac:dyDescent="0.25">
      <c r="A201" s="3" t="s">
        <v>759</v>
      </c>
    </row>
    <row r="202" spans="1:1" x14ac:dyDescent="0.25">
      <c r="A202" s="3" t="s">
        <v>761</v>
      </c>
    </row>
    <row r="203" spans="1:1" x14ac:dyDescent="0.25">
      <c r="A203" s="3" t="s">
        <v>763</v>
      </c>
    </row>
    <row r="204" spans="1:1" x14ac:dyDescent="0.25">
      <c r="A204" s="3" t="s">
        <v>765</v>
      </c>
    </row>
    <row r="205" spans="1:1" x14ac:dyDescent="0.25">
      <c r="A205" s="3" t="s">
        <v>767</v>
      </c>
    </row>
    <row r="206" spans="1:1" x14ac:dyDescent="0.25">
      <c r="A206" s="3" t="s">
        <v>769</v>
      </c>
    </row>
    <row r="207" spans="1:1" x14ac:dyDescent="0.25">
      <c r="A207" s="3" t="s">
        <v>773</v>
      </c>
    </row>
    <row r="208" spans="1:1" x14ac:dyDescent="0.25">
      <c r="A208" s="3" t="s">
        <v>775</v>
      </c>
    </row>
    <row r="209" spans="1:1" x14ac:dyDescent="0.25">
      <c r="A209" s="3" t="s">
        <v>779</v>
      </c>
    </row>
    <row r="210" spans="1:1" x14ac:dyDescent="0.25">
      <c r="A210" s="3" t="s">
        <v>781</v>
      </c>
    </row>
    <row r="211" spans="1:1" x14ac:dyDescent="0.25">
      <c r="A211" s="3" t="s">
        <v>783</v>
      </c>
    </row>
    <row r="212" spans="1:1" x14ac:dyDescent="0.25">
      <c r="A212" s="3" t="s">
        <v>797</v>
      </c>
    </row>
    <row r="213" spans="1:1" x14ac:dyDescent="0.25">
      <c r="A213" s="3" t="s">
        <v>799</v>
      </c>
    </row>
    <row r="214" spans="1:1" x14ac:dyDescent="0.25">
      <c r="A214" s="3" t="s">
        <v>801</v>
      </c>
    </row>
    <row r="215" spans="1:1" x14ac:dyDescent="0.25">
      <c r="A215" s="3" t="s">
        <v>803</v>
      </c>
    </row>
    <row r="216" spans="1:1" x14ac:dyDescent="0.25">
      <c r="A216" s="3" t="s">
        <v>805</v>
      </c>
    </row>
    <row r="217" spans="1:1" x14ac:dyDescent="0.25">
      <c r="A217" s="3" t="s">
        <v>807</v>
      </c>
    </row>
    <row r="218" spans="1:1" x14ac:dyDescent="0.25">
      <c r="A218" s="3" t="s">
        <v>819</v>
      </c>
    </row>
    <row r="219" spans="1:1" x14ac:dyDescent="0.25">
      <c r="A219" s="3" t="s">
        <v>821</v>
      </c>
    </row>
    <row r="220" spans="1:1" x14ac:dyDescent="0.25">
      <c r="A220" s="3" t="s">
        <v>823</v>
      </c>
    </row>
    <row r="221" spans="1:1" x14ac:dyDescent="0.25">
      <c r="A221" s="3" t="s">
        <v>839</v>
      </c>
    </row>
    <row r="222" spans="1:1" x14ac:dyDescent="0.25">
      <c r="A222" s="3" t="s">
        <v>841</v>
      </c>
    </row>
    <row r="223" spans="1:1" x14ac:dyDescent="0.25">
      <c r="A223" s="3" t="s">
        <v>847</v>
      </c>
    </row>
    <row r="224" spans="1:1" x14ac:dyDescent="0.25">
      <c r="A224" s="3" t="s">
        <v>849</v>
      </c>
    </row>
    <row r="225" spans="1:1" x14ac:dyDescent="0.25">
      <c r="A225" s="3" t="s">
        <v>851</v>
      </c>
    </row>
    <row r="226" spans="1:1" x14ac:dyDescent="0.25">
      <c r="A226" s="3" t="s">
        <v>853</v>
      </c>
    </row>
    <row r="227" spans="1:1" x14ac:dyDescent="0.25">
      <c r="A227" s="3" t="s">
        <v>855</v>
      </c>
    </row>
    <row r="228" spans="1:1" x14ac:dyDescent="0.25">
      <c r="A228" s="3" t="s">
        <v>857</v>
      </c>
    </row>
    <row r="229" spans="1:1" x14ac:dyDescent="0.25">
      <c r="A229" s="3" t="s">
        <v>859</v>
      </c>
    </row>
    <row r="230" spans="1:1" x14ac:dyDescent="0.25">
      <c r="A230" s="3" t="s">
        <v>869</v>
      </c>
    </row>
    <row r="231" spans="1:1" x14ac:dyDescent="0.25">
      <c r="A231" s="3" t="s">
        <v>871</v>
      </c>
    </row>
    <row r="232" spans="1:1" x14ac:dyDescent="0.25">
      <c r="A232" s="3" t="s">
        <v>873</v>
      </c>
    </row>
    <row r="233" spans="1:1" x14ac:dyDescent="0.25">
      <c r="A233" s="3" t="s">
        <v>875</v>
      </c>
    </row>
    <row r="234" spans="1:1" x14ac:dyDescent="0.25">
      <c r="A234" s="3" t="s">
        <v>883</v>
      </c>
    </row>
    <row r="235" spans="1:1" x14ac:dyDescent="0.25">
      <c r="A235" s="3" t="s">
        <v>885</v>
      </c>
    </row>
    <row r="236" spans="1:1" x14ac:dyDescent="0.25">
      <c r="A236" s="3" t="s">
        <v>887</v>
      </c>
    </row>
    <row r="237" spans="1:1" x14ac:dyDescent="0.25">
      <c r="A237" s="3" t="s">
        <v>889</v>
      </c>
    </row>
    <row r="238" spans="1:1" x14ac:dyDescent="0.25">
      <c r="A238" s="3" t="s">
        <v>891</v>
      </c>
    </row>
    <row r="239" spans="1:1" x14ac:dyDescent="0.25">
      <c r="A239" s="3" t="s">
        <v>893</v>
      </c>
    </row>
    <row r="240" spans="1:1" x14ac:dyDescent="0.25">
      <c r="A240" s="3" t="s">
        <v>899</v>
      </c>
    </row>
    <row r="241" spans="1:1" x14ac:dyDescent="0.25">
      <c r="A241" s="3" t="s">
        <v>903</v>
      </c>
    </row>
    <row r="242" spans="1:1" x14ac:dyDescent="0.25">
      <c r="A242" s="3" t="s">
        <v>905</v>
      </c>
    </row>
    <row r="243" spans="1:1" x14ac:dyDescent="0.25">
      <c r="A243" s="3" t="s">
        <v>907</v>
      </c>
    </row>
    <row r="244" spans="1:1" x14ac:dyDescent="0.25">
      <c r="A244" s="3" t="s">
        <v>909</v>
      </c>
    </row>
    <row r="245" spans="1:1" x14ac:dyDescent="0.25">
      <c r="A245" s="3" t="s">
        <v>911</v>
      </c>
    </row>
    <row r="246" spans="1:1" x14ac:dyDescent="0.25">
      <c r="A246" s="3" t="s">
        <v>913</v>
      </c>
    </row>
    <row r="247" spans="1:1" x14ac:dyDescent="0.25">
      <c r="A247" s="3" t="s">
        <v>915</v>
      </c>
    </row>
    <row r="248" spans="1:1" x14ac:dyDescent="0.25">
      <c r="A248" s="3" t="s">
        <v>929</v>
      </c>
    </row>
    <row r="249" spans="1:1" x14ac:dyDescent="0.25">
      <c r="A249" s="3" t="s">
        <v>931</v>
      </c>
    </row>
    <row r="250" spans="1:1" x14ac:dyDescent="0.25">
      <c r="A250" s="3" t="s">
        <v>935</v>
      </c>
    </row>
    <row r="251" spans="1:1" x14ac:dyDescent="0.25">
      <c r="A251" s="3" t="s">
        <v>937</v>
      </c>
    </row>
    <row r="252" spans="1:1" x14ac:dyDescent="0.25">
      <c r="A252" s="3" t="s">
        <v>939</v>
      </c>
    </row>
    <row r="253" spans="1:1" x14ac:dyDescent="0.25">
      <c r="A253" s="3" t="s">
        <v>941</v>
      </c>
    </row>
    <row r="254" spans="1:1" x14ac:dyDescent="0.25">
      <c r="A254" s="3" t="s">
        <v>943</v>
      </c>
    </row>
    <row r="255" spans="1:1" x14ac:dyDescent="0.25">
      <c r="A255" s="3" t="s">
        <v>947</v>
      </c>
    </row>
    <row r="256" spans="1:1" x14ac:dyDescent="0.25">
      <c r="A256" s="3" t="s">
        <v>951</v>
      </c>
    </row>
    <row r="257" spans="1:1" x14ac:dyDescent="0.25">
      <c r="A257" s="3" t="s">
        <v>953</v>
      </c>
    </row>
    <row r="258" spans="1:1" x14ac:dyDescent="0.25">
      <c r="A258" s="3" t="s">
        <v>955</v>
      </c>
    </row>
    <row r="259" spans="1:1" x14ac:dyDescent="0.25">
      <c r="A259" s="3" t="s">
        <v>959</v>
      </c>
    </row>
    <row r="260" spans="1:1" x14ac:dyDescent="0.25">
      <c r="A260" s="3" t="s">
        <v>961</v>
      </c>
    </row>
    <row r="261" spans="1:1" x14ac:dyDescent="0.25">
      <c r="A261" s="3" t="s">
        <v>963</v>
      </c>
    </row>
    <row r="262" spans="1:1" x14ac:dyDescent="0.25">
      <c r="A262" s="3" t="s">
        <v>965</v>
      </c>
    </row>
    <row r="263" spans="1:1" x14ac:dyDescent="0.25">
      <c r="A263" s="3" t="s">
        <v>969</v>
      </c>
    </row>
    <row r="264" spans="1:1" x14ac:dyDescent="0.25">
      <c r="A264" s="3" t="s">
        <v>971</v>
      </c>
    </row>
    <row r="265" spans="1:1" x14ac:dyDescent="0.25">
      <c r="A265" s="3" t="s">
        <v>973</v>
      </c>
    </row>
    <row r="266" spans="1:1" x14ac:dyDescent="0.25">
      <c r="A266" s="3" t="s">
        <v>975</v>
      </c>
    </row>
    <row r="267" spans="1:1" x14ac:dyDescent="0.25">
      <c r="A267" s="3" t="s">
        <v>977</v>
      </c>
    </row>
    <row r="268" spans="1:1" x14ac:dyDescent="0.25">
      <c r="A268" s="3" t="s">
        <v>979</v>
      </c>
    </row>
    <row r="269" spans="1:1" x14ac:dyDescent="0.25">
      <c r="A269" s="3" t="s">
        <v>981</v>
      </c>
    </row>
    <row r="270" spans="1:1" x14ac:dyDescent="0.25">
      <c r="A270" s="3" t="s">
        <v>987</v>
      </c>
    </row>
    <row r="271" spans="1:1" x14ac:dyDescent="0.25">
      <c r="A271" s="3" t="s">
        <v>1003</v>
      </c>
    </row>
    <row r="272" spans="1:1" x14ac:dyDescent="0.25">
      <c r="A272" s="3" t="s">
        <v>1005</v>
      </c>
    </row>
    <row r="273" spans="1:1" x14ac:dyDescent="0.25">
      <c r="A273" s="3" t="s">
        <v>1011</v>
      </c>
    </row>
    <row r="274" spans="1:1" x14ac:dyDescent="0.25">
      <c r="A274" s="3" t="s">
        <v>1013</v>
      </c>
    </row>
    <row r="275" spans="1:1" x14ac:dyDescent="0.25">
      <c r="A275" s="3" t="s">
        <v>1015</v>
      </c>
    </row>
    <row r="276" spans="1:1" x14ac:dyDescent="0.25">
      <c r="A276" s="3" t="s">
        <v>1101</v>
      </c>
    </row>
    <row r="277" spans="1:1" x14ac:dyDescent="0.25">
      <c r="A277" s="3" t="s">
        <v>1103</v>
      </c>
    </row>
    <row r="278" spans="1:1" x14ac:dyDescent="0.25">
      <c r="A278" s="3" t="s">
        <v>1105</v>
      </c>
    </row>
    <row r="279" spans="1:1" x14ac:dyDescent="0.25">
      <c r="A279" s="3" t="s">
        <v>1107</v>
      </c>
    </row>
    <row r="280" spans="1:1" x14ac:dyDescent="0.25">
      <c r="A280" s="3" t="s">
        <v>1109</v>
      </c>
    </row>
    <row r="281" spans="1:1" x14ac:dyDescent="0.25">
      <c r="A281" s="3" t="s">
        <v>1111</v>
      </c>
    </row>
    <row r="282" spans="1:1" x14ac:dyDescent="0.25">
      <c r="A282" s="3" t="s">
        <v>1113</v>
      </c>
    </row>
    <row r="283" spans="1:1" x14ac:dyDescent="0.25">
      <c r="A283" s="3" t="s">
        <v>1117</v>
      </c>
    </row>
    <row r="284" spans="1:1" x14ac:dyDescent="0.25">
      <c r="A284" s="3" t="s">
        <v>1119</v>
      </c>
    </row>
    <row r="285" spans="1:1" x14ac:dyDescent="0.25">
      <c r="A285" s="3" t="s">
        <v>1121</v>
      </c>
    </row>
    <row r="286" spans="1:1" x14ac:dyDescent="0.25">
      <c r="A286" s="3" t="s">
        <v>1131</v>
      </c>
    </row>
    <row r="287" spans="1:1" x14ac:dyDescent="0.25">
      <c r="A287" s="3" t="s">
        <v>1133</v>
      </c>
    </row>
    <row r="288" spans="1:1" x14ac:dyDescent="0.25">
      <c r="A288" s="3" t="s">
        <v>1135</v>
      </c>
    </row>
    <row r="289" spans="1:1" x14ac:dyDescent="0.25">
      <c r="A289" s="3" t="s">
        <v>1141</v>
      </c>
    </row>
    <row r="290" spans="1:1" x14ac:dyDescent="0.25">
      <c r="A290" s="3" t="s">
        <v>1179</v>
      </c>
    </row>
    <row r="291" spans="1:1" x14ac:dyDescent="0.25">
      <c r="A291" s="3" t="s">
        <v>1181</v>
      </c>
    </row>
    <row r="292" spans="1:1" x14ac:dyDescent="0.25">
      <c r="A292" s="3" t="s">
        <v>1183</v>
      </c>
    </row>
    <row r="293" spans="1:1" x14ac:dyDescent="0.25">
      <c r="A293" s="3" t="s">
        <v>1185</v>
      </c>
    </row>
    <row r="294" spans="1:1" x14ac:dyDescent="0.25">
      <c r="A294" s="3" t="s">
        <v>1187</v>
      </c>
    </row>
    <row r="295" spans="1:1" x14ac:dyDescent="0.25">
      <c r="A295" s="3" t="s">
        <v>1189</v>
      </c>
    </row>
    <row r="296" spans="1:1" x14ac:dyDescent="0.25">
      <c r="A296" s="3" t="s">
        <v>1195</v>
      </c>
    </row>
    <row r="297" spans="1:1" x14ac:dyDescent="0.25">
      <c r="A297" s="3" t="s">
        <v>1197</v>
      </c>
    </row>
    <row r="298" spans="1:1" x14ac:dyDescent="0.25">
      <c r="A298" s="3" t="s">
        <v>1199</v>
      </c>
    </row>
    <row r="299" spans="1:1" x14ac:dyDescent="0.25">
      <c r="A299" s="3" t="s">
        <v>1201</v>
      </c>
    </row>
    <row r="300" spans="1:1" x14ac:dyDescent="0.25">
      <c r="A300" s="3" t="s">
        <v>1207</v>
      </c>
    </row>
    <row r="301" spans="1:1" x14ac:dyDescent="0.25">
      <c r="A301" s="3" t="s">
        <v>1209</v>
      </c>
    </row>
    <row r="302" spans="1:1" x14ac:dyDescent="0.25">
      <c r="A302" s="3" t="s">
        <v>1219</v>
      </c>
    </row>
    <row r="303" spans="1:1" x14ac:dyDescent="0.25">
      <c r="A303" s="3" t="s">
        <v>1227</v>
      </c>
    </row>
    <row r="304" spans="1:1" x14ac:dyDescent="0.25">
      <c r="A304" s="3" t="s">
        <v>1231</v>
      </c>
    </row>
    <row r="305" spans="1:1" x14ac:dyDescent="0.25">
      <c r="A305" s="3" t="s">
        <v>1233</v>
      </c>
    </row>
    <row r="306" spans="1:1" x14ac:dyDescent="0.25">
      <c r="A306" s="3" t="s">
        <v>1235</v>
      </c>
    </row>
    <row r="307" spans="1:1" x14ac:dyDescent="0.25">
      <c r="A307" s="3" t="s">
        <v>1237</v>
      </c>
    </row>
    <row r="308" spans="1:1" x14ac:dyDescent="0.25">
      <c r="A308" s="3" t="s">
        <v>1239</v>
      </c>
    </row>
    <row r="309" spans="1:1" x14ac:dyDescent="0.25">
      <c r="A309" s="3" t="s">
        <v>1241</v>
      </c>
    </row>
    <row r="310" spans="1:1" x14ac:dyDescent="0.25">
      <c r="A310" s="3" t="s">
        <v>1249</v>
      </c>
    </row>
    <row r="311" spans="1:1" x14ac:dyDescent="0.25">
      <c r="A311" s="3" t="s">
        <v>1251</v>
      </c>
    </row>
    <row r="312" spans="1:1" x14ac:dyDescent="0.25">
      <c r="A312" s="3" t="s">
        <v>1253</v>
      </c>
    </row>
    <row r="313" spans="1:1" x14ac:dyDescent="0.25">
      <c r="A313" s="3" t="s">
        <v>1255</v>
      </c>
    </row>
    <row r="314" spans="1:1" x14ac:dyDescent="0.25">
      <c r="A314" s="3" t="s">
        <v>1257</v>
      </c>
    </row>
    <row r="315" spans="1:1" x14ac:dyDescent="0.25">
      <c r="A315" s="3" t="s">
        <v>1263</v>
      </c>
    </row>
    <row r="316" spans="1:1" x14ac:dyDescent="0.25">
      <c r="A316" s="3" t="s">
        <v>1265</v>
      </c>
    </row>
    <row r="317" spans="1:1" x14ac:dyDescent="0.25">
      <c r="A317" s="3" t="s">
        <v>1267</v>
      </c>
    </row>
    <row r="318" spans="1:1" x14ac:dyDescent="0.25">
      <c r="A318" s="3" t="s">
        <v>1269</v>
      </c>
    </row>
    <row r="319" spans="1:1" x14ac:dyDescent="0.25">
      <c r="A319" s="3" t="s">
        <v>1271</v>
      </c>
    </row>
    <row r="320" spans="1:1" x14ac:dyDescent="0.25">
      <c r="A320" s="3" t="s">
        <v>1275</v>
      </c>
    </row>
    <row r="321" spans="1:1" x14ac:dyDescent="0.25">
      <c r="A321" s="3" t="s">
        <v>1277</v>
      </c>
    </row>
    <row r="322" spans="1:1" x14ac:dyDescent="0.25">
      <c r="A322" s="3" t="s">
        <v>1279</v>
      </c>
    </row>
    <row r="323" spans="1:1" x14ac:dyDescent="0.25">
      <c r="A323" s="3" t="s">
        <v>1281</v>
      </c>
    </row>
    <row r="324" spans="1:1" x14ac:dyDescent="0.25">
      <c r="A324" s="3" t="s">
        <v>1285</v>
      </c>
    </row>
    <row r="325" spans="1:1" x14ac:dyDescent="0.25">
      <c r="A325" s="3" t="s">
        <v>1287</v>
      </c>
    </row>
    <row r="326" spans="1:1" x14ac:dyDescent="0.25">
      <c r="A326" s="3" t="s">
        <v>1291</v>
      </c>
    </row>
    <row r="327" spans="1:1" x14ac:dyDescent="0.25">
      <c r="A327" s="3" t="s">
        <v>1295</v>
      </c>
    </row>
    <row r="328" spans="1:1" x14ac:dyDescent="0.25">
      <c r="A328" s="3" t="s">
        <v>1297</v>
      </c>
    </row>
    <row r="329" spans="1:1" x14ac:dyDescent="0.25">
      <c r="A329" s="3" t="s">
        <v>1299</v>
      </c>
    </row>
    <row r="330" spans="1:1" x14ac:dyDescent="0.25">
      <c r="A330" s="3" t="s">
        <v>1306</v>
      </c>
    </row>
    <row r="331" spans="1:1" x14ac:dyDescent="0.25">
      <c r="A331" s="3" t="s">
        <v>1308</v>
      </c>
    </row>
    <row r="332" spans="1:1" x14ac:dyDescent="0.25">
      <c r="A332" s="3" t="s">
        <v>1356</v>
      </c>
    </row>
    <row r="333" spans="1:1" x14ac:dyDescent="0.25">
      <c r="A333" s="3" t="s">
        <v>1358</v>
      </c>
    </row>
    <row r="334" spans="1:1" x14ac:dyDescent="0.25">
      <c r="A334" s="3" t="s">
        <v>1362</v>
      </c>
    </row>
    <row r="335" spans="1:1" x14ac:dyDescent="0.25">
      <c r="A335" s="3" t="s">
        <v>1364</v>
      </c>
    </row>
    <row r="336" spans="1:1" x14ac:dyDescent="0.25">
      <c r="A336" s="3" t="s">
        <v>1366</v>
      </c>
    </row>
    <row r="337" spans="1:1" x14ac:dyDescent="0.25">
      <c r="A337" s="3" t="s">
        <v>1368</v>
      </c>
    </row>
    <row r="338" spans="1:1" x14ac:dyDescent="0.25">
      <c r="A338" s="3" t="s">
        <v>1370</v>
      </c>
    </row>
    <row r="339" spans="1:1" x14ac:dyDescent="0.25">
      <c r="A339" s="3" t="s">
        <v>1372</v>
      </c>
    </row>
    <row r="340" spans="1:1" x14ac:dyDescent="0.25">
      <c r="A340" s="3" t="s">
        <v>1374</v>
      </c>
    </row>
    <row r="341" spans="1:1" x14ac:dyDescent="0.25">
      <c r="A341" s="3" t="s">
        <v>1376</v>
      </c>
    </row>
    <row r="342" spans="1:1" x14ac:dyDescent="0.25">
      <c r="A342" s="3" t="s">
        <v>1389</v>
      </c>
    </row>
    <row r="343" spans="1:1" x14ac:dyDescent="0.25">
      <c r="A343" s="3" t="s">
        <v>1391</v>
      </c>
    </row>
    <row r="344" spans="1:1" x14ac:dyDescent="0.25">
      <c r="A344" s="3" t="s">
        <v>1393</v>
      </c>
    </row>
    <row r="345" spans="1:1" x14ac:dyDescent="0.25">
      <c r="A345" s="3" t="s">
        <v>1395</v>
      </c>
    </row>
    <row r="346" spans="1:1" x14ac:dyDescent="0.25">
      <c r="A346" s="3" t="s">
        <v>1397</v>
      </c>
    </row>
    <row r="347" spans="1:1" x14ac:dyDescent="0.25">
      <c r="A347" s="3" t="s">
        <v>1399</v>
      </c>
    </row>
    <row r="348" spans="1:1" x14ac:dyDescent="0.25">
      <c r="A348" s="3" t="s">
        <v>1405</v>
      </c>
    </row>
    <row r="349" spans="1:1" x14ac:dyDescent="0.25">
      <c r="A349" s="3" t="s">
        <v>1411</v>
      </c>
    </row>
    <row r="350" spans="1:1" x14ac:dyDescent="0.25">
      <c r="A350" s="3" t="s">
        <v>1413</v>
      </c>
    </row>
    <row r="351" spans="1:1" x14ac:dyDescent="0.25">
      <c r="A351" s="3" t="s">
        <v>1415</v>
      </c>
    </row>
    <row r="352" spans="1:1" x14ac:dyDescent="0.25">
      <c r="A352" s="3" t="s">
        <v>1417</v>
      </c>
    </row>
    <row r="353" spans="1:1" x14ac:dyDescent="0.25">
      <c r="A353" s="3" t="s">
        <v>1419</v>
      </c>
    </row>
    <row r="354" spans="1:1" x14ac:dyDescent="0.25">
      <c r="A354" s="3" t="s">
        <v>1423</v>
      </c>
    </row>
    <row r="355" spans="1:1" x14ac:dyDescent="0.25">
      <c r="A355" s="3" t="s">
        <v>1425</v>
      </c>
    </row>
    <row r="356" spans="1:1" x14ac:dyDescent="0.25">
      <c r="A356" s="3" t="s">
        <v>1427</v>
      </c>
    </row>
    <row r="357" spans="1:1" x14ac:dyDescent="0.25">
      <c r="A357" s="3" t="s">
        <v>1429</v>
      </c>
    </row>
    <row r="358" spans="1:1" x14ac:dyDescent="0.25">
      <c r="A358" s="3" t="s">
        <v>1431</v>
      </c>
    </row>
    <row r="359" spans="1:1" x14ac:dyDescent="0.25">
      <c r="A359" s="3" t="s">
        <v>1433</v>
      </c>
    </row>
    <row r="360" spans="1:1" x14ac:dyDescent="0.25">
      <c r="A360" s="3" t="s">
        <v>1435</v>
      </c>
    </row>
    <row r="361" spans="1:1" x14ac:dyDescent="0.25">
      <c r="A361" s="3" t="s">
        <v>1437</v>
      </c>
    </row>
    <row r="362" spans="1:1" x14ac:dyDescent="0.25">
      <c r="A362" s="3" t="s">
        <v>1439</v>
      </c>
    </row>
    <row r="363" spans="1:1" x14ac:dyDescent="0.25">
      <c r="A363" s="3" t="s">
        <v>1441</v>
      </c>
    </row>
    <row r="364" spans="1:1" x14ac:dyDescent="0.25">
      <c r="A364" s="3" t="s">
        <v>1447</v>
      </c>
    </row>
    <row r="365" spans="1:1" x14ac:dyDescent="0.25">
      <c r="A365" s="3" t="s">
        <v>1449</v>
      </c>
    </row>
    <row r="366" spans="1:1" x14ac:dyDescent="0.25">
      <c r="A366" s="3" t="s">
        <v>1455</v>
      </c>
    </row>
    <row r="367" spans="1:1" x14ac:dyDescent="0.25">
      <c r="A367" s="3" t="s">
        <v>1457</v>
      </c>
    </row>
    <row r="368" spans="1:1" x14ac:dyDescent="0.25">
      <c r="A368" s="3" t="s">
        <v>1459</v>
      </c>
    </row>
    <row r="369" spans="1:1" x14ac:dyDescent="0.25">
      <c r="A369" s="3" t="s">
        <v>1461</v>
      </c>
    </row>
    <row r="370" spans="1:1" x14ac:dyDescent="0.25">
      <c r="A370" s="3" t="s">
        <v>1469</v>
      </c>
    </row>
    <row r="371" spans="1:1" x14ac:dyDescent="0.25">
      <c r="A371" s="3" t="s">
        <v>1471</v>
      </c>
    </row>
    <row r="372" spans="1:1" x14ac:dyDescent="0.25">
      <c r="A372" s="3" t="s">
        <v>1499</v>
      </c>
    </row>
    <row r="373" spans="1:1" x14ac:dyDescent="0.25">
      <c r="A373" s="3" t="s">
        <v>1503</v>
      </c>
    </row>
    <row r="374" spans="1:1" x14ac:dyDescent="0.25">
      <c r="A374" s="3" t="s">
        <v>1523</v>
      </c>
    </row>
    <row r="375" spans="1:1" x14ac:dyDescent="0.25">
      <c r="A375" s="3" t="s">
        <v>1527</v>
      </c>
    </row>
    <row r="376" spans="1:1" x14ac:dyDescent="0.25">
      <c r="A376" s="3" t="s">
        <v>1529</v>
      </c>
    </row>
    <row r="377" spans="1:1" x14ac:dyDescent="0.25">
      <c r="A377" s="3" t="s">
        <v>1531</v>
      </c>
    </row>
    <row r="378" spans="1:1" x14ac:dyDescent="0.25">
      <c r="A378" s="3" t="s">
        <v>1533</v>
      </c>
    </row>
    <row r="379" spans="1:1" x14ac:dyDescent="0.25">
      <c r="A379" s="3" t="s">
        <v>1535</v>
      </c>
    </row>
    <row r="380" spans="1:1" x14ac:dyDescent="0.25">
      <c r="A380" s="3" t="s">
        <v>1537</v>
      </c>
    </row>
    <row r="381" spans="1:1" x14ac:dyDescent="0.25">
      <c r="A381" s="3" t="s">
        <v>1541</v>
      </c>
    </row>
    <row r="382" spans="1:1" x14ac:dyDescent="0.25">
      <c r="A382" s="3" t="s">
        <v>1599</v>
      </c>
    </row>
    <row r="383" spans="1:1" x14ac:dyDescent="0.25">
      <c r="A383" s="3" t="s">
        <v>1601</v>
      </c>
    </row>
    <row r="384" spans="1:1" x14ac:dyDescent="0.25">
      <c r="A384" s="3" t="s">
        <v>1603</v>
      </c>
    </row>
    <row r="385" spans="1:1" x14ac:dyDescent="0.25">
      <c r="A385" s="3" t="s">
        <v>1605</v>
      </c>
    </row>
    <row r="386" spans="1:1" x14ac:dyDescent="0.25">
      <c r="A386" s="3" t="s">
        <v>1607</v>
      </c>
    </row>
    <row r="387" spans="1:1" x14ac:dyDescent="0.25">
      <c r="A387" s="3" t="s">
        <v>1609</v>
      </c>
    </row>
    <row r="388" spans="1:1" x14ac:dyDescent="0.25">
      <c r="A388" s="3" t="s">
        <v>1611</v>
      </c>
    </row>
    <row r="389" spans="1:1" x14ac:dyDescent="0.25">
      <c r="A389" s="3" t="s">
        <v>1613</v>
      </c>
    </row>
    <row r="390" spans="1:1" x14ac:dyDescent="0.25">
      <c r="A390" s="3" t="s">
        <v>1615</v>
      </c>
    </row>
    <row r="391" spans="1:1" x14ac:dyDescent="0.25">
      <c r="A391" s="3" t="s">
        <v>1617</v>
      </c>
    </row>
    <row r="392" spans="1:1" x14ac:dyDescent="0.25">
      <c r="A392" s="3" t="s">
        <v>1619</v>
      </c>
    </row>
    <row r="393" spans="1:1" x14ac:dyDescent="0.25">
      <c r="A393" s="3" t="s">
        <v>1621</v>
      </c>
    </row>
    <row r="394" spans="1:1" x14ac:dyDescent="0.25">
      <c r="A394" s="3" t="s">
        <v>1623</v>
      </c>
    </row>
    <row r="395" spans="1:1" x14ac:dyDescent="0.25">
      <c r="A395" s="3" t="s">
        <v>1625</v>
      </c>
    </row>
    <row r="396" spans="1:1" x14ac:dyDescent="0.25">
      <c r="A396" s="3" t="s">
        <v>1627</v>
      </c>
    </row>
    <row r="397" spans="1:1" x14ac:dyDescent="0.25">
      <c r="A397" s="3" t="s">
        <v>1629</v>
      </c>
    </row>
    <row r="398" spans="1:1" x14ac:dyDescent="0.25">
      <c r="A398" s="3" t="s">
        <v>1631</v>
      </c>
    </row>
    <row r="399" spans="1:1" x14ac:dyDescent="0.25">
      <c r="A399" s="3" t="s">
        <v>1633</v>
      </c>
    </row>
    <row r="400" spans="1:1" x14ac:dyDescent="0.25">
      <c r="A400" s="3" t="s">
        <v>1635</v>
      </c>
    </row>
    <row r="401" spans="1:1" x14ac:dyDescent="0.25">
      <c r="A401" s="3" t="s">
        <v>1639</v>
      </c>
    </row>
    <row r="402" spans="1:1" x14ac:dyDescent="0.25">
      <c r="A402" s="3" t="s">
        <v>1641</v>
      </c>
    </row>
    <row r="403" spans="1:1" x14ac:dyDescent="0.25">
      <c r="A403" s="3" t="s">
        <v>1643</v>
      </c>
    </row>
    <row r="404" spans="1:1" x14ac:dyDescent="0.25">
      <c r="A404" s="3" t="s">
        <v>1645</v>
      </c>
    </row>
    <row r="405" spans="1:1" x14ac:dyDescent="0.25">
      <c r="A405" s="3" t="s">
        <v>1647</v>
      </c>
    </row>
    <row r="406" spans="1:1" x14ac:dyDescent="0.25">
      <c r="A406" s="3" t="s">
        <v>1649</v>
      </c>
    </row>
    <row r="407" spans="1:1" x14ac:dyDescent="0.25">
      <c r="A407" s="3" t="s">
        <v>1651</v>
      </c>
    </row>
    <row r="408" spans="1:1" x14ac:dyDescent="0.25">
      <c r="A408" s="3" t="s">
        <v>1653</v>
      </c>
    </row>
    <row r="409" spans="1:1" x14ac:dyDescent="0.25">
      <c r="A409" s="3" t="s">
        <v>1655</v>
      </c>
    </row>
    <row r="410" spans="1:1" x14ac:dyDescent="0.25">
      <c r="A410" s="3" t="s">
        <v>1657</v>
      </c>
    </row>
    <row r="411" spans="1:1" x14ac:dyDescent="0.25">
      <c r="A411" s="3" t="s">
        <v>1659</v>
      </c>
    </row>
    <row r="412" spans="1:1" x14ac:dyDescent="0.25">
      <c r="A412" s="3" t="s">
        <v>1661</v>
      </c>
    </row>
    <row r="413" spans="1:1" x14ac:dyDescent="0.25">
      <c r="A413" s="3" t="s">
        <v>1663</v>
      </c>
    </row>
    <row r="414" spans="1:1" x14ac:dyDescent="0.25">
      <c r="A414" s="3" t="s">
        <v>1665</v>
      </c>
    </row>
    <row r="415" spans="1:1" x14ac:dyDescent="0.25">
      <c r="A415" s="3" t="s">
        <v>1667</v>
      </c>
    </row>
    <row r="416" spans="1:1" x14ac:dyDescent="0.25">
      <c r="A416" s="3" t="s">
        <v>1669</v>
      </c>
    </row>
    <row r="417" spans="1:1" x14ac:dyDescent="0.25">
      <c r="A417" s="3" t="s">
        <v>1671</v>
      </c>
    </row>
    <row r="418" spans="1:1" x14ac:dyDescent="0.25">
      <c r="A418" s="3" t="s">
        <v>1673</v>
      </c>
    </row>
    <row r="419" spans="1:1" x14ac:dyDescent="0.25">
      <c r="A419" s="3" t="s">
        <v>1675</v>
      </c>
    </row>
    <row r="420" spans="1:1" x14ac:dyDescent="0.25">
      <c r="A420" s="3" t="s">
        <v>1677</v>
      </c>
    </row>
    <row r="421" spans="1:1" x14ac:dyDescent="0.25">
      <c r="A421" s="3" t="s">
        <v>1679</v>
      </c>
    </row>
    <row r="422" spans="1:1" x14ac:dyDescent="0.25">
      <c r="A422" s="3" t="s">
        <v>1681</v>
      </c>
    </row>
    <row r="423" spans="1:1" x14ac:dyDescent="0.25">
      <c r="A423" s="3" t="s">
        <v>1683</v>
      </c>
    </row>
    <row r="424" spans="1:1" x14ac:dyDescent="0.25">
      <c r="A424" s="3" t="s">
        <v>1685</v>
      </c>
    </row>
    <row r="425" spans="1:1" x14ac:dyDescent="0.25">
      <c r="A425" s="3" t="s">
        <v>1687</v>
      </c>
    </row>
    <row r="426" spans="1:1" x14ac:dyDescent="0.25">
      <c r="A426" s="3" t="s">
        <v>1689</v>
      </c>
    </row>
    <row r="427" spans="1:1" x14ac:dyDescent="0.25">
      <c r="A427" s="3" t="s">
        <v>1691</v>
      </c>
    </row>
    <row r="428" spans="1:1" x14ac:dyDescent="0.25">
      <c r="A428" s="3" t="s">
        <v>1693</v>
      </c>
    </row>
    <row r="429" spans="1:1" x14ac:dyDescent="0.25">
      <c r="A429" s="3" t="s">
        <v>1695</v>
      </c>
    </row>
    <row r="430" spans="1:1" x14ac:dyDescent="0.25">
      <c r="A430" s="3" t="s">
        <v>1697</v>
      </c>
    </row>
    <row r="431" spans="1:1" x14ac:dyDescent="0.25">
      <c r="A431" s="3" t="s">
        <v>1699</v>
      </c>
    </row>
    <row r="432" spans="1:1" x14ac:dyDescent="0.25">
      <c r="A432" s="3" t="s">
        <v>1701</v>
      </c>
    </row>
    <row r="433" spans="1:1" x14ac:dyDescent="0.25">
      <c r="A433" s="3" t="s">
        <v>1703</v>
      </c>
    </row>
    <row r="434" spans="1:1" x14ac:dyDescent="0.25">
      <c r="A434" s="3" t="s">
        <v>1705</v>
      </c>
    </row>
    <row r="435" spans="1:1" x14ac:dyDescent="0.25">
      <c r="A435" s="3" t="s">
        <v>1707</v>
      </c>
    </row>
    <row r="436" spans="1:1" x14ac:dyDescent="0.25">
      <c r="A436" s="3" t="s">
        <v>1709</v>
      </c>
    </row>
    <row r="437" spans="1:1" x14ac:dyDescent="0.25">
      <c r="A437" s="3" t="s">
        <v>1711</v>
      </c>
    </row>
    <row r="438" spans="1:1" x14ac:dyDescent="0.25">
      <c r="A438" s="3" t="s">
        <v>1713</v>
      </c>
    </row>
    <row r="439" spans="1:1" x14ac:dyDescent="0.25">
      <c r="A439" s="3" t="s">
        <v>1715</v>
      </c>
    </row>
    <row r="440" spans="1:1" x14ac:dyDescent="0.25">
      <c r="A440" s="3" t="s">
        <v>1717</v>
      </c>
    </row>
    <row r="441" spans="1:1" x14ac:dyDescent="0.25">
      <c r="A441" s="3" t="s">
        <v>1719</v>
      </c>
    </row>
    <row r="442" spans="1:1" x14ac:dyDescent="0.25">
      <c r="A442" s="3" t="s">
        <v>1721</v>
      </c>
    </row>
    <row r="443" spans="1:1" x14ac:dyDescent="0.25">
      <c r="A443" s="3" t="s">
        <v>1723</v>
      </c>
    </row>
    <row r="444" spans="1:1" x14ac:dyDescent="0.25">
      <c r="A444" s="3" t="s">
        <v>1725</v>
      </c>
    </row>
    <row r="445" spans="1:1" x14ac:dyDescent="0.25">
      <c r="A445" s="3" t="s">
        <v>1727</v>
      </c>
    </row>
    <row r="446" spans="1:1" x14ac:dyDescent="0.25">
      <c r="A446" s="3" t="s">
        <v>1729</v>
      </c>
    </row>
    <row r="447" spans="1:1" x14ac:dyDescent="0.25">
      <c r="A447" s="3" t="s">
        <v>1731</v>
      </c>
    </row>
    <row r="448" spans="1:1" x14ac:dyDescent="0.25">
      <c r="A448" s="3" t="s">
        <v>1733</v>
      </c>
    </row>
    <row r="449" spans="1:1" x14ac:dyDescent="0.25">
      <c r="A449" s="3" t="s">
        <v>1735</v>
      </c>
    </row>
    <row r="450" spans="1:1" x14ac:dyDescent="0.25">
      <c r="A450" s="3" t="s">
        <v>1737</v>
      </c>
    </row>
    <row r="451" spans="1:1" x14ac:dyDescent="0.25">
      <c r="A451" s="3" t="s">
        <v>1739</v>
      </c>
    </row>
    <row r="452" spans="1:1" x14ac:dyDescent="0.25">
      <c r="A452" s="3" t="s">
        <v>1741</v>
      </c>
    </row>
    <row r="453" spans="1:1" x14ac:dyDescent="0.25">
      <c r="A453" s="3" t="s">
        <v>1743</v>
      </c>
    </row>
    <row r="454" spans="1:1" x14ac:dyDescent="0.25">
      <c r="A454" s="3" t="s">
        <v>1745</v>
      </c>
    </row>
    <row r="455" spans="1:1" x14ac:dyDescent="0.25">
      <c r="A455" s="3" t="s">
        <v>1753</v>
      </c>
    </row>
    <row r="456" spans="1:1" x14ac:dyDescent="0.25">
      <c r="A456" s="3" t="s">
        <v>1755</v>
      </c>
    </row>
    <row r="457" spans="1:1" x14ac:dyDescent="0.25">
      <c r="A457" s="3" t="s">
        <v>1757</v>
      </c>
    </row>
    <row r="458" spans="1:1" x14ac:dyDescent="0.25">
      <c r="A458" s="3" t="s">
        <v>1759</v>
      </c>
    </row>
    <row r="459" spans="1:1" x14ac:dyDescent="0.25">
      <c r="A459" s="3" t="s">
        <v>1761</v>
      </c>
    </row>
    <row r="460" spans="1:1" x14ac:dyDescent="0.25">
      <c r="A460" s="3" t="s">
        <v>1765</v>
      </c>
    </row>
    <row r="461" spans="1:1" x14ac:dyDescent="0.25">
      <c r="A461" s="3" t="s">
        <v>1769</v>
      </c>
    </row>
    <row r="462" spans="1:1" x14ac:dyDescent="0.25">
      <c r="A462" s="3" t="s">
        <v>1771</v>
      </c>
    </row>
    <row r="463" spans="1:1" x14ac:dyDescent="0.25">
      <c r="A463" s="3" t="s">
        <v>1773</v>
      </c>
    </row>
    <row r="464" spans="1:1" x14ac:dyDescent="0.25">
      <c r="A464" s="3" t="s">
        <v>1787</v>
      </c>
    </row>
    <row r="465" spans="1:1" x14ac:dyDescent="0.25">
      <c r="A465" s="3" t="s">
        <v>1789</v>
      </c>
    </row>
    <row r="466" spans="1:1" x14ac:dyDescent="0.25">
      <c r="A466" s="3" t="s">
        <v>1811</v>
      </c>
    </row>
    <row r="467" spans="1:1" x14ac:dyDescent="0.25">
      <c r="A467" s="3" t="s">
        <v>1813</v>
      </c>
    </row>
    <row r="468" spans="1:1" x14ac:dyDescent="0.25">
      <c r="A468" s="3" t="s">
        <v>1815</v>
      </c>
    </row>
    <row r="469" spans="1:1" x14ac:dyDescent="0.25">
      <c r="A469" s="3" t="s">
        <v>1817</v>
      </c>
    </row>
    <row r="470" spans="1:1" x14ac:dyDescent="0.25">
      <c r="A470" s="3" t="s">
        <v>1819</v>
      </c>
    </row>
    <row r="471" spans="1:1" x14ac:dyDescent="0.25">
      <c r="A471" s="3" t="s">
        <v>1821</v>
      </c>
    </row>
    <row r="472" spans="1:1" x14ac:dyDescent="0.25">
      <c r="A472" s="3" t="s">
        <v>1823</v>
      </c>
    </row>
    <row r="473" spans="1:1" x14ac:dyDescent="0.25">
      <c r="A473" s="3" t="s">
        <v>1825</v>
      </c>
    </row>
    <row r="474" spans="1:1" x14ac:dyDescent="0.25">
      <c r="A474" s="3" t="s">
        <v>1827</v>
      </c>
    </row>
    <row r="475" spans="1:1" x14ac:dyDescent="0.25">
      <c r="A475" s="3" t="s">
        <v>1831</v>
      </c>
    </row>
    <row r="476" spans="1:1" x14ac:dyDescent="0.25">
      <c r="A476" s="3" t="s">
        <v>1865</v>
      </c>
    </row>
    <row r="477" spans="1:1" x14ac:dyDescent="0.25">
      <c r="A477" s="3" t="s">
        <v>1869</v>
      </c>
    </row>
    <row r="478" spans="1:1" x14ac:dyDescent="0.25">
      <c r="A478" s="3" t="s">
        <v>1871</v>
      </c>
    </row>
    <row r="479" spans="1:1" x14ac:dyDescent="0.25">
      <c r="A479" s="3" t="s">
        <v>1873</v>
      </c>
    </row>
    <row r="480" spans="1:1" x14ac:dyDescent="0.25">
      <c r="A480" s="3" t="s">
        <v>1875</v>
      </c>
    </row>
    <row r="481" spans="1:1" x14ac:dyDescent="0.25">
      <c r="A481" s="3" t="s">
        <v>1877</v>
      </c>
    </row>
    <row r="482" spans="1:1" x14ac:dyDescent="0.25">
      <c r="A482" s="3" t="s">
        <v>1879</v>
      </c>
    </row>
    <row r="483" spans="1:1" x14ac:dyDescent="0.25">
      <c r="A483" s="3" t="s">
        <v>1881</v>
      </c>
    </row>
    <row r="484" spans="1:1" x14ac:dyDescent="0.25">
      <c r="A484" s="3" t="s">
        <v>1899</v>
      </c>
    </row>
    <row r="485" spans="1:1" x14ac:dyDescent="0.25">
      <c r="A485" s="3" t="s">
        <v>1901</v>
      </c>
    </row>
    <row r="486" spans="1:1" x14ac:dyDescent="0.25">
      <c r="A486" s="3" t="s">
        <v>1903</v>
      </c>
    </row>
    <row r="487" spans="1:1" x14ac:dyDescent="0.25">
      <c r="A487" s="3" t="s">
        <v>1905</v>
      </c>
    </row>
    <row r="488" spans="1:1" x14ac:dyDescent="0.25">
      <c r="A488" s="3" t="s">
        <v>1907</v>
      </c>
    </row>
    <row r="489" spans="1:1" x14ac:dyDescent="0.25">
      <c r="A489" s="3" t="s">
        <v>1909</v>
      </c>
    </row>
    <row r="490" spans="1:1" x14ac:dyDescent="0.25">
      <c r="A490" s="3" t="s">
        <v>1911</v>
      </c>
    </row>
    <row r="491" spans="1:1" x14ac:dyDescent="0.25">
      <c r="A491" s="3" t="s">
        <v>1913</v>
      </c>
    </row>
    <row r="492" spans="1:1" x14ac:dyDescent="0.25">
      <c r="A492" s="3" t="s">
        <v>1915</v>
      </c>
    </row>
    <row r="493" spans="1:1" x14ac:dyDescent="0.25">
      <c r="A493" s="3" t="s">
        <v>1917</v>
      </c>
    </row>
    <row r="494" spans="1:1" x14ac:dyDescent="0.25">
      <c r="A494" s="3" t="s">
        <v>1919</v>
      </c>
    </row>
    <row r="495" spans="1:1" x14ac:dyDescent="0.25">
      <c r="A495" s="3" t="s">
        <v>1921</v>
      </c>
    </row>
    <row r="496" spans="1:1" x14ac:dyDescent="0.25">
      <c r="A496" s="3" t="s">
        <v>1923</v>
      </c>
    </row>
    <row r="497" spans="1:1" x14ac:dyDescent="0.25">
      <c r="A497" s="3" t="s">
        <v>1925</v>
      </c>
    </row>
    <row r="498" spans="1:1" x14ac:dyDescent="0.25">
      <c r="A498" s="3" t="s">
        <v>1927</v>
      </c>
    </row>
    <row r="499" spans="1:1" x14ac:dyDescent="0.25">
      <c r="A499" s="3" t="s">
        <v>1929</v>
      </c>
    </row>
    <row r="500" spans="1:1" x14ac:dyDescent="0.25">
      <c r="A500" s="3" t="s">
        <v>1931</v>
      </c>
    </row>
    <row r="501" spans="1:1" x14ac:dyDescent="0.25">
      <c r="A501" s="3" t="s">
        <v>1933</v>
      </c>
    </row>
    <row r="502" spans="1:1" x14ac:dyDescent="0.25">
      <c r="A502" s="3" t="s">
        <v>1935</v>
      </c>
    </row>
    <row r="503" spans="1:1" x14ac:dyDescent="0.25">
      <c r="A503" s="3" t="s">
        <v>1937</v>
      </c>
    </row>
    <row r="504" spans="1:1" x14ac:dyDescent="0.25">
      <c r="A504" s="3" t="s">
        <v>1939</v>
      </c>
    </row>
    <row r="505" spans="1:1" x14ac:dyDescent="0.25">
      <c r="A505" s="3" t="s">
        <v>1941</v>
      </c>
    </row>
    <row r="506" spans="1:1" x14ac:dyDescent="0.25">
      <c r="A506" s="3" t="s">
        <v>1943</v>
      </c>
    </row>
    <row r="507" spans="1:1" x14ac:dyDescent="0.25">
      <c r="A507" s="3" t="s">
        <v>1945</v>
      </c>
    </row>
    <row r="508" spans="1:1" x14ac:dyDescent="0.25">
      <c r="A508" s="3" t="s">
        <v>1947</v>
      </c>
    </row>
    <row r="509" spans="1:1" x14ac:dyDescent="0.25">
      <c r="A509" s="3" t="s">
        <v>1949</v>
      </c>
    </row>
    <row r="510" spans="1:1" x14ac:dyDescent="0.25">
      <c r="A510" s="3" t="s">
        <v>1951</v>
      </c>
    </row>
    <row r="511" spans="1:1" x14ac:dyDescent="0.25">
      <c r="A511" s="3" t="s">
        <v>1953</v>
      </c>
    </row>
    <row r="512" spans="1:1" x14ac:dyDescent="0.25">
      <c r="A512" s="3" t="s">
        <v>1955</v>
      </c>
    </row>
    <row r="513" spans="1:1" x14ac:dyDescent="0.25">
      <c r="A513" s="3" t="s">
        <v>1957</v>
      </c>
    </row>
    <row r="514" spans="1:1" x14ac:dyDescent="0.25">
      <c r="A514" s="3" t="s">
        <v>1959</v>
      </c>
    </row>
    <row r="515" spans="1:1" x14ac:dyDescent="0.25">
      <c r="A515" s="3" t="s">
        <v>1961</v>
      </c>
    </row>
    <row r="516" spans="1:1" x14ac:dyDescent="0.25">
      <c r="A516" s="3" t="s">
        <v>1963</v>
      </c>
    </row>
    <row r="517" spans="1:1" x14ac:dyDescent="0.25">
      <c r="A517" s="3" t="s">
        <v>1965</v>
      </c>
    </row>
    <row r="518" spans="1:1" x14ac:dyDescent="0.25">
      <c r="A518" s="3" t="s">
        <v>1967</v>
      </c>
    </row>
    <row r="519" spans="1:1" x14ac:dyDescent="0.25">
      <c r="A519" s="3" t="s">
        <v>1969</v>
      </c>
    </row>
    <row r="520" spans="1:1" x14ac:dyDescent="0.25">
      <c r="A520" s="3" t="s">
        <v>1971</v>
      </c>
    </row>
    <row r="521" spans="1:1" x14ac:dyDescent="0.25">
      <c r="A521" s="3" t="s">
        <v>1975</v>
      </c>
    </row>
    <row r="522" spans="1:1" x14ac:dyDescent="0.25">
      <c r="A522" s="3" t="s">
        <v>1977</v>
      </c>
    </row>
    <row r="523" spans="1:1" x14ac:dyDescent="0.25">
      <c r="A523" s="3" t="s">
        <v>1979</v>
      </c>
    </row>
    <row r="524" spans="1:1" x14ac:dyDescent="0.25">
      <c r="A524" s="3" t="s">
        <v>1981</v>
      </c>
    </row>
    <row r="525" spans="1:1" x14ac:dyDescent="0.25">
      <c r="A525" s="3" t="s">
        <v>1983</v>
      </c>
    </row>
    <row r="526" spans="1:1" x14ac:dyDescent="0.25">
      <c r="A526" s="3" t="s">
        <v>1985</v>
      </c>
    </row>
    <row r="527" spans="1:1" x14ac:dyDescent="0.25">
      <c r="A527" s="3" t="s">
        <v>1987</v>
      </c>
    </row>
    <row r="528" spans="1:1" x14ac:dyDescent="0.25">
      <c r="A528" s="3" t="s">
        <v>1989</v>
      </c>
    </row>
    <row r="529" spans="1:1" x14ac:dyDescent="0.25">
      <c r="A529" s="3" t="s">
        <v>2152</v>
      </c>
    </row>
    <row r="530" spans="1:1" x14ac:dyDescent="0.25">
      <c r="A530" s="3" t="s">
        <v>2158</v>
      </c>
    </row>
    <row r="531" spans="1:1" x14ac:dyDescent="0.25">
      <c r="A531" s="3" t="s">
        <v>2162</v>
      </c>
    </row>
    <row r="532" spans="1:1" x14ac:dyDescent="0.25">
      <c r="A532" s="3" t="s">
        <v>2164</v>
      </c>
    </row>
    <row r="533" spans="1:1" x14ac:dyDescent="0.25">
      <c r="A533" s="3" t="s">
        <v>2166</v>
      </c>
    </row>
    <row r="534" spans="1:1" x14ac:dyDescent="0.25">
      <c r="A534" s="3" t="s">
        <v>2168</v>
      </c>
    </row>
    <row r="535" spans="1:1" x14ac:dyDescent="0.25">
      <c r="A535" s="3" t="s">
        <v>2170</v>
      </c>
    </row>
    <row r="536" spans="1:1" x14ac:dyDescent="0.25">
      <c r="A536" s="3" t="s">
        <v>2172</v>
      </c>
    </row>
    <row r="537" spans="1:1" x14ac:dyDescent="0.25">
      <c r="A537" s="3" t="s">
        <v>2174</v>
      </c>
    </row>
    <row r="538" spans="1:1" x14ac:dyDescent="0.25">
      <c r="A538" s="3" t="s">
        <v>2178</v>
      </c>
    </row>
    <row r="539" spans="1:1" x14ac:dyDescent="0.25">
      <c r="A539" s="3" t="s">
        <v>2180</v>
      </c>
    </row>
    <row r="540" spans="1:1" x14ac:dyDescent="0.25">
      <c r="A540" s="3" t="s">
        <v>2182</v>
      </c>
    </row>
    <row r="541" spans="1:1" x14ac:dyDescent="0.25">
      <c r="A541" s="3" t="s">
        <v>2184</v>
      </c>
    </row>
    <row r="542" spans="1:1" x14ac:dyDescent="0.25">
      <c r="A542" s="3" t="s">
        <v>2186</v>
      </c>
    </row>
    <row r="543" spans="1:1" x14ac:dyDescent="0.25">
      <c r="A543" s="3" t="s">
        <v>2188</v>
      </c>
    </row>
    <row r="544" spans="1:1" x14ac:dyDescent="0.25">
      <c r="A544" s="3" t="s">
        <v>2192</v>
      </c>
    </row>
    <row r="545" spans="1:1" x14ac:dyDescent="0.25">
      <c r="A545" s="3" t="s">
        <v>2194</v>
      </c>
    </row>
    <row r="546" spans="1:1" x14ac:dyDescent="0.25">
      <c r="A546" s="3" t="s">
        <v>2196</v>
      </c>
    </row>
    <row r="547" spans="1:1" x14ac:dyDescent="0.25">
      <c r="A547" s="3" t="s">
        <v>2198</v>
      </c>
    </row>
    <row r="548" spans="1:1" x14ac:dyDescent="0.25">
      <c r="A548" s="3" t="s">
        <v>2200</v>
      </c>
    </row>
    <row r="549" spans="1:1" x14ac:dyDescent="0.25">
      <c r="A549" s="3" t="s">
        <v>2202</v>
      </c>
    </row>
    <row r="550" spans="1:1" x14ac:dyDescent="0.25">
      <c r="A550" s="3" t="s">
        <v>2204</v>
      </c>
    </row>
    <row r="551" spans="1:1" x14ac:dyDescent="0.25">
      <c r="A551" s="3" t="s">
        <v>2206</v>
      </c>
    </row>
    <row r="552" spans="1:1" x14ac:dyDescent="0.25">
      <c r="A552" s="3" t="s">
        <v>2208</v>
      </c>
    </row>
    <row r="553" spans="1:1" x14ac:dyDescent="0.25">
      <c r="A553" s="3" t="s">
        <v>2210</v>
      </c>
    </row>
    <row r="554" spans="1:1" x14ac:dyDescent="0.25">
      <c r="A554" s="3" t="s">
        <v>2212</v>
      </c>
    </row>
    <row r="555" spans="1:1" x14ac:dyDescent="0.25">
      <c r="A555" s="3" t="s">
        <v>2214</v>
      </c>
    </row>
    <row r="556" spans="1:1" x14ac:dyDescent="0.25">
      <c r="A556" s="3" t="s">
        <v>2216</v>
      </c>
    </row>
    <row r="557" spans="1:1" x14ac:dyDescent="0.25">
      <c r="A557" s="3" t="s">
        <v>2218</v>
      </c>
    </row>
    <row r="558" spans="1:1" x14ac:dyDescent="0.25">
      <c r="A558" s="3" t="s">
        <v>2220</v>
      </c>
    </row>
    <row r="559" spans="1:1" x14ac:dyDescent="0.25">
      <c r="A559" s="3" t="s">
        <v>2222</v>
      </c>
    </row>
    <row r="560" spans="1:1" x14ac:dyDescent="0.25">
      <c r="A560" s="3" t="s">
        <v>2224</v>
      </c>
    </row>
    <row r="561" spans="1:1" x14ac:dyDescent="0.25">
      <c r="A561" s="3" t="s">
        <v>2226</v>
      </c>
    </row>
    <row r="562" spans="1:1" x14ac:dyDescent="0.25">
      <c r="A562" s="3" t="s">
        <v>2228</v>
      </c>
    </row>
    <row r="563" spans="1:1" x14ac:dyDescent="0.25">
      <c r="A563" s="3" t="s">
        <v>2230</v>
      </c>
    </row>
    <row r="564" spans="1:1" x14ac:dyDescent="0.25">
      <c r="A564" s="3" t="s">
        <v>2232</v>
      </c>
    </row>
    <row r="565" spans="1:1" x14ac:dyDescent="0.25">
      <c r="A565" s="3" t="s">
        <v>2234</v>
      </c>
    </row>
    <row r="566" spans="1:1" x14ac:dyDescent="0.25">
      <c r="A566" s="3" t="s">
        <v>2236</v>
      </c>
    </row>
    <row r="567" spans="1:1" x14ac:dyDescent="0.25">
      <c r="A567" s="3" t="s">
        <v>2238</v>
      </c>
    </row>
    <row r="568" spans="1:1" x14ac:dyDescent="0.25">
      <c r="A568" s="3" t="s">
        <v>2240</v>
      </c>
    </row>
    <row r="569" spans="1:1" x14ac:dyDescent="0.25">
      <c r="A569" s="3" t="s">
        <v>2242</v>
      </c>
    </row>
    <row r="570" spans="1:1" x14ac:dyDescent="0.25">
      <c r="A570" s="3" t="s">
        <v>2244</v>
      </c>
    </row>
    <row r="571" spans="1:1" x14ac:dyDescent="0.25">
      <c r="A571" s="3" t="s">
        <v>2246</v>
      </c>
    </row>
    <row r="572" spans="1:1" x14ac:dyDescent="0.25">
      <c r="A572" s="3" t="s">
        <v>2248</v>
      </c>
    </row>
    <row r="573" spans="1:1" x14ac:dyDescent="0.25">
      <c r="A573" s="3" t="s">
        <v>2250</v>
      </c>
    </row>
    <row r="574" spans="1:1" x14ac:dyDescent="0.25">
      <c r="A574" s="3" t="s">
        <v>2252</v>
      </c>
    </row>
    <row r="575" spans="1:1" x14ac:dyDescent="0.25">
      <c r="A575" s="3" t="s">
        <v>2254</v>
      </c>
    </row>
    <row r="576" spans="1:1" x14ac:dyDescent="0.25">
      <c r="A576" s="3" t="s">
        <v>2256</v>
      </c>
    </row>
    <row r="577" spans="1:1" x14ac:dyDescent="0.25">
      <c r="A577" s="3" t="s">
        <v>2258</v>
      </c>
    </row>
    <row r="578" spans="1:1" x14ac:dyDescent="0.25">
      <c r="A578" s="3" t="s">
        <v>2260</v>
      </c>
    </row>
    <row r="579" spans="1:1" x14ac:dyDescent="0.25">
      <c r="A579" s="3" t="s">
        <v>2262</v>
      </c>
    </row>
    <row r="580" spans="1:1" x14ac:dyDescent="0.25">
      <c r="A580" s="3" t="s">
        <v>2264</v>
      </c>
    </row>
    <row r="581" spans="1:1" x14ac:dyDescent="0.25">
      <c r="A581" s="3" t="s">
        <v>2266</v>
      </c>
    </row>
    <row r="582" spans="1:1" x14ac:dyDescent="0.25">
      <c r="A582" s="3" t="s">
        <v>2268</v>
      </c>
    </row>
    <row r="583" spans="1:1" x14ac:dyDescent="0.25">
      <c r="A583" s="3" t="s">
        <v>2270</v>
      </c>
    </row>
    <row r="584" spans="1:1" x14ac:dyDescent="0.25">
      <c r="A584" s="3" t="s">
        <v>2276</v>
      </c>
    </row>
    <row r="585" spans="1:1" x14ac:dyDescent="0.25">
      <c r="A585" s="3" t="s">
        <v>2278</v>
      </c>
    </row>
    <row r="586" spans="1:1" x14ac:dyDescent="0.25">
      <c r="A586" s="3" t="s">
        <v>2280</v>
      </c>
    </row>
    <row r="587" spans="1:1" x14ac:dyDescent="0.25">
      <c r="A587" s="3" t="s">
        <v>2282</v>
      </c>
    </row>
    <row r="588" spans="1:1" x14ac:dyDescent="0.25">
      <c r="A588" s="3" t="s">
        <v>2284</v>
      </c>
    </row>
    <row r="589" spans="1:1" x14ac:dyDescent="0.25">
      <c r="A589" s="3" t="s">
        <v>2286</v>
      </c>
    </row>
    <row r="590" spans="1:1" x14ac:dyDescent="0.25">
      <c r="A590" s="3" t="s">
        <v>2296</v>
      </c>
    </row>
    <row r="591" spans="1:1" x14ac:dyDescent="0.25">
      <c r="A591" s="3" t="s">
        <v>2304</v>
      </c>
    </row>
    <row r="592" spans="1:1" x14ac:dyDescent="0.25">
      <c r="A592" s="3" t="s">
        <v>2306</v>
      </c>
    </row>
    <row r="593" spans="1:1" x14ac:dyDescent="0.25">
      <c r="A593" s="3" t="s">
        <v>2316</v>
      </c>
    </row>
    <row r="594" spans="1:1" x14ac:dyDescent="0.25">
      <c r="A594" s="3" t="s">
        <v>2318</v>
      </c>
    </row>
    <row r="595" spans="1:1" x14ac:dyDescent="0.25">
      <c r="A595" s="3" t="s">
        <v>2320</v>
      </c>
    </row>
    <row r="596" spans="1:1" x14ac:dyDescent="0.25">
      <c r="A596" s="3" t="s">
        <v>2324</v>
      </c>
    </row>
    <row r="597" spans="1:1" x14ac:dyDescent="0.25">
      <c r="A597" s="3" t="s">
        <v>2326</v>
      </c>
    </row>
    <row r="598" spans="1:1" x14ac:dyDescent="0.25">
      <c r="A598" s="3" t="s">
        <v>2328</v>
      </c>
    </row>
    <row r="599" spans="1:1" x14ac:dyDescent="0.25">
      <c r="A599" s="3" t="s">
        <v>2330</v>
      </c>
    </row>
    <row r="600" spans="1:1" x14ac:dyDescent="0.25">
      <c r="A600" s="3" t="s">
        <v>2332</v>
      </c>
    </row>
    <row r="601" spans="1:1" x14ac:dyDescent="0.25">
      <c r="A601" s="3" t="s">
        <v>2334</v>
      </c>
    </row>
    <row r="602" spans="1:1" x14ac:dyDescent="0.25">
      <c r="A602" s="3" t="s">
        <v>2336</v>
      </c>
    </row>
    <row r="603" spans="1:1" x14ac:dyDescent="0.25">
      <c r="A603" s="3" t="s">
        <v>2338</v>
      </c>
    </row>
    <row r="604" spans="1:1" x14ac:dyDescent="0.25">
      <c r="A604" s="3" t="s">
        <v>2340</v>
      </c>
    </row>
    <row r="605" spans="1:1" x14ac:dyDescent="0.25">
      <c r="A605" s="3" t="s">
        <v>2342</v>
      </c>
    </row>
    <row r="606" spans="1:1" x14ac:dyDescent="0.25">
      <c r="A606" s="3" t="s">
        <v>2344</v>
      </c>
    </row>
    <row r="607" spans="1:1" x14ac:dyDescent="0.25">
      <c r="A607" s="3" t="s">
        <v>2346</v>
      </c>
    </row>
    <row r="608" spans="1:1" x14ac:dyDescent="0.25">
      <c r="A608" s="3" t="s">
        <v>2352</v>
      </c>
    </row>
    <row r="609" spans="1:1" x14ac:dyDescent="0.25">
      <c r="A609" s="3" t="s">
        <v>2354</v>
      </c>
    </row>
    <row r="610" spans="1:1" x14ac:dyDescent="0.25">
      <c r="A610" s="3" t="s">
        <v>2356</v>
      </c>
    </row>
    <row r="611" spans="1:1" x14ac:dyDescent="0.25">
      <c r="A611" s="3" t="s">
        <v>101</v>
      </c>
    </row>
    <row r="612" spans="1:1" x14ac:dyDescent="0.25">
      <c r="A612" s="3" t="s">
        <v>95</v>
      </c>
    </row>
    <row r="613" spans="1:1" x14ac:dyDescent="0.25">
      <c r="A613" s="3" t="s">
        <v>103</v>
      </c>
    </row>
    <row r="614" spans="1:1" x14ac:dyDescent="0.25">
      <c r="A614" s="3" t="s">
        <v>2362</v>
      </c>
    </row>
    <row r="615" spans="1:1" x14ac:dyDescent="0.25">
      <c r="A615" s="3" t="s">
        <v>2364</v>
      </c>
    </row>
    <row r="616" spans="1:1" x14ac:dyDescent="0.25">
      <c r="A616" s="3" t="s">
        <v>2378</v>
      </c>
    </row>
    <row r="617" spans="1:1" x14ac:dyDescent="0.25">
      <c r="A617" s="3" t="s">
        <v>2380</v>
      </c>
    </row>
    <row r="618" spans="1:1" x14ac:dyDescent="0.25">
      <c r="A618" s="3" t="s">
        <v>2382</v>
      </c>
    </row>
    <row r="619" spans="1:1" x14ac:dyDescent="0.25">
      <c r="A619" s="3" t="s">
        <v>2384</v>
      </c>
    </row>
    <row r="620" spans="1:1" x14ac:dyDescent="0.25">
      <c r="A620" s="3" t="s">
        <v>2392</v>
      </c>
    </row>
    <row r="621" spans="1:1" x14ac:dyDescent="0.25">
      <c r="A621" s="3" t="s">
        <v>2394</v>
      </c>
    </row>
    <row r="622" spans="1:1" x14ac:dyDescent="0.25">
      <c r="A622" s="3" t="s">
        <v>2398</v>
      </c>
    </row>
    <row r="623" spans="1:1" x14ac:dyDescent="0.25">
      <c r="A623" s="3" t="s">
        <v>2404</v>
      </c>
    </row>
    <row r="624" spans="1:1" x14ac:dyDescent="0.25">
      <c r="A624" s="3" t="s">
        <v>2406</v>
      </c>
    </row>
    <row r="625" spans="1:1" x14ac:dyDescent="0.25">
      <c r="A625" s="3" t="s">
        <v>2408</v>
      </c>
    </row>
    <row r="626" spans="1:1" x14ac:dyDescent="0.25">
      <c r="A626" s="3" t="s">
        <v>2410</v>
      </c>
    </row>
    <row r="627" spans="1:1" x14ac:dyDescent="0.25">
      <c r="A627" s="3" t="s">
        <v>2416</v>
      </c>
    </row>
    <row r="628" spans="1:1" x14ac:dyDescent="0.25">
      <c r="A628" s="3" t="s">
        <v>2418</v>
      </c>
    </row>
    <row r="629" spans="1:1" x14ac:dyDescent="0.25">
      <c r="A629" s="3" t="s">
        <v>2422</v>
      </c>
    </row>
    <row r="630" spans="1:1" x14ac:dyDescent="0.25">
      <c r="A630" s="3" t="s">
        <v>2424</v>
      </c>
    </row>
    <row r="631" spans="1:1" x14ac:dyDescent="0.25">
      <c r="A631" s="3" t="s">
        <v>2426</v>
      </c>
    </row>
    <row r="632" spans="1:1" x14ac:dyDescent="0.25">
      <c r="A632" s="3" t="s">
        <v>2430</v>
      </c>
    </row>
    <row r="633" spans="1:1" x14ac:dyDescent="0.25">
      <c r="A633" s="3" t="s">
        <v>2432</v>
      </c>
    </row>
    <row r="634" spans="1:1" x14ac:dyDescent="0.25">
      <c r="A634" s="3" t="s">
        <v>2434</v>
      </c>
    </row>
    <row r="635" spans="1:1" x14ac:dyDescent="0.25">
      <c r="A635" s="3" t="s">
        <v>97</v>
      </c>
    </row>
    <row r="636" spans="1:1" x14ac:dyDescent="0.25">
      <c r="A636" s="3" t="s">
        <v>2440</v>
      </c>
    </row>
    <row r="637" spans="1:1" x14ac:dyDescent="0.25">
      <c r="A637" s="3" t="s">
        <v>2442</v>
      </c>
    </row>
    <row r="638" spans="1:1" x14ac:dyDescent="0.25">
      <c r="A638" s="3" t="s">
        <v>2450</v>
      </c>
    </row>
    <row r="639" spans="1:1" x14ac:dyDescent="0.25">
      <c r="A639" s="3" t="s">
        <v>2454</v>
      </c>
    </row>
    <row r="640" spans="1:1" x14ac:dyDescent="0.25">
      <c r="A640" s="3" t="s">
        <v>2458</v>
      </c>
    </row>
    <row r="641" spans="1:1" x14ac:dyDescent="0.25">
      <c r="A641" s="3" t="s">
        <v>105</v>
      </c>
    </row>
    <row r="642" spans="1:1" x14ac:dyDescent="0.25">
      <c r="A642" s="3" t="s">
        <v>2460</v>
      </c>
    </row>
    <row r="643" spans="1:1" x14ac:dyDescent="0.25">
      <c r="A643" s="3" t="s">
        <v>2462</v>
      </c>
    </row>
    <row r="644" spans="1:1" x14ac:dyDescent="0.25">
      <c r="A644" s="3" t="s">
        <v>2464</v>
      </c>
    </row>
    <row r="645" spans="1:1" x14ac:dyDescent="0.25">
      <c r="A645" s="3" t="s">
        <v>2473</v>
      </c>
    </row>
    <row r="646" spans="1:1" x14ac:dyDescent="0.25">
      <c r="A646" s="3" t="s">
        <v>99</v>
      </c>
    </row>
    <row r="647" spans="1:1" x14ac:dyDescent="0.25">
      <c r="A647" s="3" t="s">
        <v>2487</v>
      </c>
    </row>
    <row r="648" spans="1:1" x14ac:dyDescent="0.25">
      <c r="A648" s="3" t="s">
        <v>93</v>
      </c>
    </row>
    <row r="649" spans="1:1" x14ac:dyDescent="0.25">
      <c r="A649" s="3" t="s">
        <v>2489</v>
      </c>
    </row>
    <row r="650" spans="1:1" x14ac:dyDescent="0.25">
      <c r="A650" s="2" t="s">
        <v>238</v>
      </c>
    </row>
    <row r="651" spans="1:1" x14ac:dyDescent="0.25">
      <c r="A651" s="3" t="s">
        <v>237</v>
      </c>
    </row>
    <row r="652" spans="1:1" x14ac:dyDescent="0.25">
      <c r="A652" s="2" t="s">
        <v>1214</v>
      </c>
    </row>
    <row r="653" spans="1:1" x14ac:dyDescent="0.25">
      <c r="A653" s="3" t="s">
        <v>1213</v>
      </c>
    </row>
    <row r="654" spans="1:1" x14ac:dyDescent="0.25">
      <c r="A654" s="2" t="s">
        <v>10</v>
      </c>
    </row>
    <row r="655" spans="1:1" x14ac:dyDescent="0.25">
      <c r="A655" s="3" t="s">
        <v>9</v>
      </c>
    </row>
    <row r="656" spans="1:1" x14ac:dyDescent="0.25">
      <c r="A656" s="3" t="s">
        <v>13</v>
      </c>
    </row>
    <row r="657" spans="1:1" x14ac:dyDescent="0.25">
      <c r="A657" s="3" t="s">
        <v>17</v>
      </c>
    </row>
    <row r="658" spans="1:1" x14ac:dyDescent="0.25">
      <c r="A658" s="3" t="s">
        <v>19</v>
      </c>
    </row>
    <row r="659" spans="1:1" x14ac:dyDescent="0.25">
      <c r="A659" s="3" t="s">
        <v>21</v>
      </c>
    </row>
    <row r="660" spans="1:1" x14ac:dyDescent="0.25">
      <c r="A660" s="3" t="s">
        <v>23</v>
      </c>
    </row>
    <row r="661" spans="1:1" x14ac:dyDescent="0.25">
      <c r="A661" s="3" t="s">
        <v>25</v>
      </c>
    </row>
    <row r="662" spans="1:1" x14ac:dyDescent="0.25">
      <c r="A662" s="3" t="s">
        <v>27</v>
      </c>
    </row>
    <row r="663" spans="1:1" x14ac:dyDescent="0.25">
      <c r="A663" s="3" t="s">
        <v>29</v>
      </c>
    </row>
    <row r="664" spans="1:1" x14ac:dyDescent="0.25">
      <c r="A664" s="3" t="s">
        <v>31</v>
      </c>
    </row>
    <row r="665" spans="1:1" x14ac:dyDescent="0.25">
      <c r="A665" s="3" t="s">
        <v>33</v>
      </c>
    </row>
    <row r="666" spans="1:1" x14ac:dyDescent="0.25">
      <c r="A666" s="3" t="s">
        <v>35</v>
      </c>
    </row>
    <row r="667" spans="1:1" x14ac:dyDescent="0.25">
      <c r="A667" s="3" t="s">
        <v>37</v>
      </c>
    </row>
    <row r="668" spans="1:1" x14ac:dyDescent="0.25">
      <c r="A668" s="3" t="s">
        <v>39</v>
      </c>
    </row>
    <row r="669" spans="1:1" x14ac:dyDescent="0.25">
      <c r="A669" s="3" t="s">
        <v>41</v>
      </c>
    </row>
    <row r="670" spans="1:1" x14ac:dyDescent="0.25">
      <c r="A670" s="3" t="s">
        <v>43</v>
      </c>
    </row>
    <row r="671" spans="1:1" x14ac:dyDescent="0.25">
      <c r="A671" s="3" t="s">
        <v>45</v>
      </c>
    </row>
    <row r="672" spans="1:1" x14ac:dyDescent="0.25">
      <c r="A672" s="3" t="s">
        <v>47</v>
      </c>
    </row>
    <row r="673" spans="1:1" x14ac:dyDescent="0.25">
      <c r="A673" s="3" t="s">
        <v>49</v>
      </c>
    </row>
    <row r="674" spans="1:1" x14ac:dyDescent="0.25">
      <c r="A674" s="3" t="s">
        <v>51</v>
      </c>
    </row>
    <row r="675" spans="1:1" x14ac:dyDescent="0.25">
      <c r="A675" s="3" t="s">
        <v>53</v>
      </c>
    </row>
    <row r="676" spans="1:1" x14ac:dyDescent="0.25">
      <c r="A676" s="3" t="s">
        <v>55</v>
      </c>
    </row>
    <row r="677" spans="1:1" x14ac:dyDescent="0.25">
      <c r="A677" s="3" t="s">
        <v>57</v>
      </c>
    </row>
    <row r="678" spans="1:1" x14ac:dyDescent="0.25">
      <c r="A678" s="3" t="s">
        <v>59</v>
      </c>
    </row>
    <row r="679" spans="1:1" x14ac:dyDescent="0.25">
      <c r="A679" s="3" t="s">
        <v>61</v>
      </c>
    </row>
    <row r="680" spans="1:1" x14ac:dyDescent="0.25">
      <c r="A680" s="3" t="s">
        <v>63</v>
      </c>
    </row>
    <row r="681" spans="1:1" x14ac:dyDescent="0.25">
      <c r="A681" s="3" t="s">
        <v>65</v>
      </c>
    </row>
    <row r="682" spans="1:1" x14ac:dyDescent="0.25">
      <c r="A682" s="3" t="s">
        <v>67</v>
      </c>
    </row>
    <row r="683" spans="1:1" x14ac:dyDescent="0.25">
      <c r="A683" s="3" t="s">
        <v>69</v>
      </c>
    </row>
    <row r="684" spans="1:1" x14ac:dyDescent="0.25">
      <c r="A684" s="3" t="s">
        <v>71</v>
      </c>
    </row>
    <row r="685" spans="1:1" x14ac:dyDescent="0.25">
      <c r="A685" s="3" t="s">
        <v>73</v>
      </c>
    </row>
    <row r="686" spans="1:1" x14ac:dyDescent="0.25">
      <c r="A686" s="3" t="s">
        <v>75</v>
      </c>
    </row>
    <row r="687" spans="1:1" x14ac:dyDescent="0.25">
      <c r="A687" s="3" t="s">
        <v>77</v>
      </c>
    </row>
    <row r="688" spans="1:1" x14ac:dyDescent="0.25">
      <c r="A688" s="3" t="s">
        <v>79</v>
      </c>
    </row>
    <row r="689" spans="1:1" x14ac:dyDescent="0.25">
      <c r="A689" s="3" t="s">
        <v>81</v>
      </c>
    </row>
    <row r="690" spans="1:1" x14ac:dyDescent="0.25">
      <c r="A690" s="3" t="s">
        <v>83</v>
      </c>
    </row>
    <row r="691" spans="1:1" x14ac:dyDescent="0.25">
      <c r="A691" s="3" t="s">
        <v>85</v>
      </c>
    </row>
    <row r="692" spans="1:1" x14ac:dyDescent="0.25">
      <c r="A692" s="3" t="s">
        <v>87</v>
      </c>
    </row>
    <row r="693" spans="1:1" x14ac:dyDescent="0.25">
      <c r="A693" s="3" t="s">
        <v>89</v>
      </c>
    </row>
    <row r="694" spans="1:1" x14ac:dyDescent="0.25">
      <c r="A694" s="3" t="s">
        <v>91</v>
      </c>
    </row>
    <row r="695" spans="1:1" x14ac:dyDescent="0.25">
      <c r="A695" s="3" t="s">
        <v>107</v>
      </c>
    </row>
    <row r="696" spans="1:1" x14ac:dyDescent="0.25">
      <c r="A696" s="3" t="s">
        <v>109</v>
      </c>
    </row>
    <row r="697" spans="1:1" x14ac:dyDescent="0.25">
      <c r="A697" s="3" t="s">
        <v>111</v>
      </c>
    </row>
    <row r="698" spans="1:1" x14ac:dyDescent="0.25">
      <c r="A698" s="3" t="s">
        <v>113</v>
      </c>
    </row>
    <row r="699" spans="1:1" x14ac:dyDescent="0.25">
      <c r="A699" s="3" t="s">
        <v>115</v>
      </c>
    </row>
    <row r="700" spans="1:1" x14ac:dyDescent="0.25">
      <c r="A700" s="3" t="s">
        <v>117</v>
      </c>
    </row>
    <row r="701" spans="1:1" x14ac:dyDescent="0.25">
      <c r="A701" s="3" t="s">
        <v>119</v>
      </c>
    </row>
    <row r="702" spans="1:1" x14ac:dyDescent="0.25">
      <c r="A702" s="3" t="s">
        <v>121</v>
      </c>
    </row>
    <row r="703" spans="1:1" x14ac:dyDescent="0.25">
      <c r="A703" s="3" t="s">
        <v>123</v>
      </c>
    </row>
    <row r="704" spans="1:1" x14ac:dyDescent="0.25">
      <c r="A704" s="3" t="s">
        <v>125</v>
      </c>
    </row>
    <row r="705" spans="1:1" x14ac:dyDescent="0.25">
      <c r="A705" s="3" t="s">
        <v>127</v>
      </c>
    </row>
    <row r="706" spans="1:1" x14ac:dyDescent="0.25">
      <c r="A706" s="3" t="s">
        <v>129</v>
      </c>
    </row>
    <row r="707" spans="1:1" x14ac:dyDescent="0.25">
      <c r="A707" s="3" t="s">
        <v>131</v>
      </c>
    </row>
    <row r="708" spans="1:1" x14ac:dyDescent="0.25">
      <c r="A708" s="3" t="s">
        <v>133</v>
      </c>
    </row>
    <row r="709" spans="1:1" x14ac:dyDescent="0.25">
      <c r="A709" s="3" t="s">
        <v>135</v>
      </c>
    </row>
    <row r="710" spans="1:1" x14ac:dyDescent="0.25">
      <c r="A710" s="3" t="s">
        <v>137</v>
      </c>
    </row>
    <row r="711" spans="1:1" x14ac:dyDescent="0.25">
      <c r="A711" s="3" t="s">
        <v>139</v>
      </c>
    </row>
    <row r="712" spans="1:1" x14ac:dyDescent="0.25">
      <c r="A712" s="3" t="s">
        <v>141</v>
      </c>
    </row>
    <row r="713" spans="1:1" x14ac:dyDescent="0.25">
      <c r="A713" s="3" t="s">
        <v>143</v>
      </c>
    </row>
    <row r="714" spans="1:1" x14ac:dyDescent="0.25">
      <c r="A714" s="3" t="s">
        <v>145</v>
      </c>
    </row>
    <row r="715" spans="1:1" x14ac:dyDescent="0.25">
      <c r="A715" s="3" t="s">
        <v>147</v>
      </c>
    </row>
    <row r="716" spans="1:1" x14ac:dyDescent="0.25">
      <c r="A716" s="3" t="s">
        <v>149</v>
      </c>
    </row>
    <row r="717" spans="1:1" x14ac:dyDescent="0.25">
      <c r="A717" s="3" t="s">
        <v>151</v>
      </c>
    </row>
    <row r="718" spans="1:1" x14ac:dyDescent="0.25">
      <c r="A718" s="3" t="s">
        <v>153</v>
      </c>
    </row>
    <row r="719" spans="1:1" x14ac:dyDescent="0.25">
      <c r="A719" s="3" t="s">
        <v>155</v>
      </c>
    </row>
    <row r="720" spans="1:1" x14ac:dyDescent="0.25">
      <c r="A720" s="3" t="s">
        <v>157</v>
      </c>
    </row>
    <row r="721" spans="1:1" x14ac:dyDescent="0.25">
      <c r="A721" s="3" t="s">
        <v>159</v>
      </c>
    </row>
    <row r="722" spans="1:1" x14ac:dyDescent="0.25">
      <c r="A722" s="3" t="s">
        <v>161</v>
      </c>
    </row>
    <row r="723" spans="1:1" x14ac:dyDescent="0.25">
      <c r="A723" s="3" t="s">
        <v>163</v>
      </c>
    </row>
    <row r="724" spans="1:1" x14ac:dyDescent="0.25">
      <c r="A724" s="3" t="s">
        <v>165</v>
      </c>
    </row>
    <row r="725" spans="1:1" x14ac:dyDescent="0.25">
      <c r="A725" s="3" t="s">
        <v>167</v>
      </c>
    </row>
    <row r="726" spans="1:1" x14ac:dyDescent="0.25">
      <c r="A726" s="3" t="s">
        <v>169</v>
      </c>
    </row>
    <row r="727" spans="1:1" x14ac:dyDescent="0.25">
      <c r="A727" s="3" t="s">
        <v>171</v>
      </c>
    </row>
    <row r="728" spans="1:1" x14ac:dyDescent="0.25">
      <c r="A728" s="3" t="s">
        <v>173</v>
      </c>
    </row>
    <row r="729" spans="1:1" x14ac:dyDescent="0.25">
      <c r="A729" s="3" t="s">
        <v>175</v>
      </c>
    </row>
    <row r="730" spans="1:1" x14ac:dyDescent="0.25">
      <c r="A730" s="3" t="s">
        <v>177</v>
      </c>
    </row>
    <row r="731" spans="1:1" x14ac:dyDescent="0.25">
      <c r="A731" s="3" t="s">
        <v>179</v>
      </c>
    </row>
    <row r="732" spans="1:1" x14ac:dyDescent="0.25">
      <c r="A732" s="3" t="s">
        <v>181</v>
      </c>
    </row>
    <row r="733" spans="1:1" x14ac:dyDescent="0.25">
      <c r="A733" s="3" t="s">
        <v>183</v>
      </c>
    </row>
    <row r="734" spans="1:1" x14ac:dyDescent="0.25">
      <c r="A734" s="3" t="s">
        <v>185</v>
      </c>
    </row>
    <row r="735" spans="1:1" x14ac:dyDescent="0.25">
      <c r="A735" s="3" t="s">
        <v>187</v>
      </c>
    </row>
    <row r="736" spans="1:1" x14ac:dyDescent="0.25">
      <c r="A736" s="3" t="s">
        <v>189</v>
      </c>
    </row>
    <row r="737" spans="1:1" x14ac:dyDescent="0.25">
      <c r="A737" s="3" t="s">
        <v>191</v>
      </c>
    </row>
    <row r="738" spans="1:1" x14ac:dyDescent="0.25">
      <c r="A738" s="3" t="s">
        <v>193</v>
      </c>
    </row>
    <row r="739" spans="1:1" x14ac:dyDescent="0.25">
      <c r="A739" s="3" t="s">
        <v>195</v>
      </c>
    </row>
    <row r="740" spans="1:1" x14ac:dyDescent="0.25">
      <c r="A740" s="3" t="s">
        <v>197</v>
      </c>
    </row>
    <row r="741" spans="1:1" x14ac:dyDescent="0.25">
      <c r="A741" s="3" t="s">
        <v>199</v>
      </c>
    </row>
    <row r="742" spans="1:1" x14ac:dyDescent="0.25">
      <c r="A742" s="3" t="s">
        <v>201</v>
      </c>
    </row>
    <row r="743" spans="1:1" x14ac:dyDescent="0.25">
      <c r="A743" s="3" t="s">
        <v>203</v>
      </c>
    </row>
    <row r="744" spans="1:1" x14ac:dyDescent="0.25">
      <c r="A744" s="3" t="s">
        <v>205</v>
      </c>
    </row>
    <row r="745" spans="1:1" x14ac:dyDescent="0.25">
      <c r="A745" s="3" t="s">
        <v>207</v>
      </c>
    </row>
    <row r="746" spans="1:1" x14ac:dyDescent="0.25">
      <c r="A746" s="3" t="s">
        <v>209</v>
      </c>
    </row>
    <row r="747" spans="1:1" x14ac:dyDescent="0.25">
      <c r="A747" s="3" t="s">
        <v>211</v>
      </c>
    </row>
    <row r="748" spans="1:1" x14ac:dyDescent="0.25">
      <c r="A748" s="3" t="s">
        <v>213</v>
      </c>
    </row>
    <row r="749" spans="1:1" x14ac:dyDescent="0.25">
      <c r="A749" s="3" t="s">
        <v>215</v>
      </c>
    </row>
    <row r="750" spans="1:1" x14ac:dyDescent="0.25">
      <c r="A750" s="3" t="s">
        <v>217</v>
      </c>
    </row>
    <row r="751" spans="1:1" x14ac:dyDescent="0.25">
      <c r="A751" s="3" t="s">
        <v>219</v>
      </c>
    </row>
    <row r="752" spans="1:1" x14ac:dyDescent="0.25">
      <c r="A752" s="3" t="s">
        <v>221</v>
      </c>
    </row>
    <row r="753" spans="1:1" x14ac:dyDescent="0.25">
      <c r="A753" s="3" t="s">
        <v>223</v>
      </c>
    </row>
    <row r="754" spans="1:1" x14ac:dyDescent="0.25">
      <c r="A754" s="3" t="s">
        <v>225</v>
      </c>
    </row>
    <row r="755" spans="1:1" x14ac:dyDescent="0.25">
      <c r="A755" s="3" t="s">
        <v>227</v>
      </c>
    </row>
    <row r="756" spans="1:1" x14ac:dyDescent="0.25">
      <c r="A756" s="3" t="s">
        <v>229</v>
      </c>
    </row>
    <row r="757" spans="1:1" x14ac:dyDescent="0.25">
      <c r="A757" s="3" t="s">
        <v>231</v>
      </c>
    </row>
    <row r="758" spans="1:1" x14ac:dyDescent="0.25">
      <c r="A758" s="3" t="s">
        <v>233</v>
      </c>
    </row>
    <row r="759" spans="1:1" x14ac:dyDescent="0.25">
      <c r="A759" s="3" t="s">
        <v>235</v>
      </c>
    </row>
    <row r="760" spans="1:1" x14ac:dyDescent="0.25">
      <c r="A760" s="3" t="s">
        <v>237</v>
      </c>
    </row>
    <row r="761" spans="1:1" x14ac:dyDescent="0.25">
      <c r="A761" s="3" t="s">
        <v>241</v>
      </c>
    </row>
    <row r="762" spans="1:1" x14ac:dyDescent="0.25">
      <c r="A762" s="3" t="s">
        <v>243</v>
      </c>
    </row>
    <row r="763" spans="1:1" x14ac:dyDescent="0.25">
      <c r="A763" s="3" t="s">
        <v>245</v>
      </c>
    </row>
    <row r="764" spans="1:1" x14ac:dyDescent="0.25">
      <c r="A764" s="3" t="s">
        <v>247</v>
      </c>
    </row>
    <row r="765" spans="1:1" x14ac:dyDescent="0.25">
      <c r="A765" s="3" t="s">
        <v>249</v>
      </c>
    </row>
    <row r="766" spans="1:1" x14ac:dyDescent="0.25">
      <c r="A766" s="3" t="s">
        <v>251</v>
      </c>
    </row>
    <row r="767" spans="1:1" x14ac:dyDescent="0.25">
      <c r="A767" s="3" t="s">
        <v>253</v>
      </c>
    </row>
    <row r="768" spans="1:1" x14ac:dyDescent="0.25">
      <c r="A768" s="3" t="s">
        <v>255</v>
      </c>
    </row>
    <row r="769" spans="1:1" x14ac:dyDescent="0.25">
      <c r="A769" s="3" t="s">
        <v>257</v>
      </c>
    </row>
    <row r="770" spans="1:1" x14ac:dyDescent="0.25">
      <c r="A770" s="3" t="s">
        <v>259</v>
      </c>
    </row>
    <row r="771" spans="1:1" x14ac:dyDescent="0.25">
      <c r="A771" s="3" t="s">
        <v>261</v>
      </c>
    </row>
    <row r="772" spans="1:1" x14ac:dyDescent="0.25">
      <c r="A772" s="3" t="s">
        <v>263</v>
      </c>
    </row>
    <row r="773" spans="1:1" x14ac:dyDescent="0.25">
      <c r="A773" s="3" t="s">
        <v>265</v>
      </c>
    </row>
    <row r="774" spans="1:1" x14ac:dyDescent="0.25">
      <c r="A774" s="3" t="s">
        <v>267</v>
      </c>
    </row>
    <row r="775" spans="1:1" x14ac:dyDescent="0.25">
      <c r="A775" s="3" t="s">
        <v>269</v>
      </c>
    </row>
    <row r="776" spans="1:1" x14ac:dyDescent="0.25">
      <c r="A776" s="3" t="s">
        <v>271</v>
      </c>
    </row>
    <row r="777" spans="1:1" x14ac:dyDescent="0.25">
      <c r="A777" s="3" t="s">
        <v>273</v>
      </c>
    </row>
    <row r="778" spans="1:1" x14ac:dyDescent="0.25">
      <c r="A778" s="3" t="s">
        <v>275</v>
      </c>
    </row>
    <row r="779" spans="1:1" x14ac:dyDescent="0.25">
      <c r="A779" s="3" t="s">
        <v>277</v>
      </c>
    </row>
    <row r="780" spans="1:1" x14ac:dyDescent="0.25">
      <c r="A780" s="3" t="s">
        <v>279</v>
      </c>
    </row>
    <row r="781" spans="1:1" x14ac:dyDescent="0.25">
      <c r="A781" s="3" t="s">
        <v>281</v>
      </c>
    </row>
    <row r="782" spans="1:1" x14ac:dyDescent="0.25">
      <c r="A782" s="3" t="s">
        <v>283</v>
      </c>
    </row>
    <row r="783" spans="1:1" x14ac:dyDescent="0.25">
      <c r="A783" s="3" t="s">
        <v>285</v>
      </c>
    </row>
    <row r="784" spans="1:1" x14ac:dyDescent="0.25">
      <c r="A784" s="3" t="s">
        <v>287</v>
      </c>
    </row>
    <row r="785" spans="1:1" x14ac:dyDescent="0.25">
      <c r="A785" s="3" t="s">
        <v>289</v>
      </c>
    </row>
    <row r="786" spans="1:1" x14ac:dyDescent="0.25">
      <c r="A786" s="3" t="s">
        <v>291</v>
      </c>
    </row>
    <row r="787" spans="1:1" x14ac:dyDescent="0.25">
      <c r="A787" s="3" t="s">
        <v>293</v>
      </c>
    </row>
    <row r="788" spans="1:1" x14ac:dyDescent="0.25">
      <c r="A788" s="3" t="s">
        <v>295</v>
      </c>
    </row>
    <row r="789" spans="1:1" x14ac:dyDescent="0.25">
      <c r="A789" s="3" t="s">
        <v>297</v>
      </c>
    </row>
    <row r="790" spans="1:1" x14ac:dyDescent="0.25">
      <c r="A790" s="3" t="s">
        <v>299</v>
      </c>
    </row>
    <row r="791" spans="1:1" x14ac:dyDescent="0.25">
      <c r="A791" s="3" t="s">
        <v>301</v>
      </c>
    </row>
    <row r="792" spans="1:1" x14ac:dyDescent="0.25">
      <c r="A792" s="3" t="s">
        <v>303</v>
      </c>
    </row>
    <row r="793" spans="1:1" x14ac:dyDescent="0.25">
      <c r="A793" s="3" t="s">
        <v>305</v>
      </c>
    </row>
    <row r="794" spans="1:1" x14ac:dyDescent="0.25">
      <c r="A794" s="3" t="s">
        <v>307</v>
      </c>
    </row>
    <row r="795" spans="1:1" x14ac:dyDescent="0.25">
      <c r="A795" s="3" t="s">
        <v>309</v>
      </c>
    </row>
    <row r="796" spans="1:1" x14ac:dyDescent="0.25">
      <c r="A796" s="3" t="s">
        <v>311</v>
      </c>
    </row>
    <row r="797" spans="1:1" x14ac:dyDescent="0.25">
      <c r="A797" s="3" t="s">
        <v>313</v>
      </c>
    </row>
    <row r="798" spans="1:1" x14ac:dyDescent="0.25">
      <c r="A798" s="3" t="s">
        <v>315</v>
      </c>
    </row>
    <row r="799" spans="1:1" x14ac:dyDescent="0.25">
      <c r="A799" s="3" t="s">
        <v>317</v>
      </c>
    </row>
    <row r="800" spans="1:1" x14ac:dyDescent="0.25">
      <c r="A800" s="3" t="s">
        <v>319</v>
      </c>
    </row>
    <row r="801" spans="1:1" x14ac:dyDescent="0.25">
      <c r="A801" s="3" t="s">
        <v>321</v>
      </c>
    </row>
    <row r="802" spans="1:1" x14ac:dyDescent="0.25">
      <c r="A802" s="3" t="s">
        <v>323</v>
      </c>
    </row>
    <row r="803" spans="1:1" x14ac:dyDescent="0.25">
      <c r="A803" s="3" t="s">
        <v>325</v>
      </c>
    </row>
    <row r="804" spans="1:1" x14ac:dyDescent="0.25">
      <c r="A804" s="3" t="s">
        <v>327</v>
      </c>
    </row>
    <row r="805" spans="1:1" x14ac:dyDescent="0.25">
      <c r="A805" s="3" t="s">
        <v>329</v>
      </c>
    </row>
    <row r="806" spans="1:1" x14ac:dyDescent="0.25">
      <c r="A806" s="3" t="s">
        <v>331</v>
      </c>
    </row>
    <row r="807" spans="1:1" x14ac:dyDescent="0.25">
      <c r="A807" s="3" t="s">
        <v>333</v>
      </c>
    </row>
    <row r="808" spans="1:1" x14ac:dyDescent="0.25">
      <c r="A808" s="3" t="s">
        <v>335</v>
      </c>
    </row>
    <row r="809" spans="1:1" x14ac:dyDescent="0.25">
      <c r="A809" s="3" t="s">
        <v>337</v>
      </c>
    </row>
    <row r="810" spans="1:1" x14ac:dyDescent="0.25">
      <c r="A810" s="3" t="s">
        <v>339</v>
      </c>
    </row>
    <row r="811" spans="1:1" x14ac:dyDescent="0.25">
      <c r="A811" s="3" t="s">
        <v>341</v>
      </c>
    </row>
    <row r="812" spans="1:1" x14ac:dyDescent="0.25">
      <c r="A812" s="3" t="s">
        <v>343</v>
      </c>
    </row>
    <row r="813" spans="1:1" x14ac:dyDescent="0.25">
      <c r="A813" s="3" t="s">
        <v>345</v>
      </c>
    </row>
    <row r="814" spans="1:1" x14ac:dyDescent="0.25">
      <c r="A814" s="3" t="s">
        <v>347</v>
      </c>
    </row>
    <row r="815" spans="1:1" x14ac:dyDescent="0.25">
      <c r="A815" s="3" t="s">
        <v>349</v>
      </c>
    </row>
    <row r="816" spans="1:1" x14ac:dyDescent="0.25">
      <c r="A816" s="3" t="s">
        <v>351</v>
      </c>
    </row>
    <row r="817" spans="1:1" x14ac:dyDescent="0.25">
      <c r="A817" s="3" t="s">
        <v>353</v>
      </c>
    </row>
    <row r="818" spans="1:1" x14ac:dyDescent="0.25">
      <c r="A818" s="3" t="s">
        <v>355</v>
      </c>
    </row>
    <row r="819" spans="1:1" x14ac:dyDescent="0.25">
      <c r="A819" s="3" t="s">
        <v>357</v>
      </c>
    </row>
    <row r="820" spans="1:1" x14ac:dyDescent="0.25">
      <c r="A820" s="3" t="s">
        <v>359</v>
      </c>
    </row>
    <row r="821" spans="1:1" x14ac:dyDescent="0.25">
      <c r="A821" s="3" t="s">
        <v>361</v>
      </c>
    </row>
    <row r="822" spans="1:1" x14ac:dyDescent="0.25">
      <c r="A822" s="3" t="s">
        <v>363</v>
      </c>
    </row>
    <row r="823" spans="1:1" x14ac:dyDescent="0.25">
      <c r="A823" s="3" t="s">
        <v>365</v>
      </c>
    </row>
    <row r="824" spans="1:1" x14ac:dyDescent="0.25">
      <c r="A824" s="3" t="s">
        <v>367</v>
      </c>
    </row>
    <row r="825" spans="1:1" x14ac:dyDescent="0.25">
      <c r="A825" s="3" t="s">
        <v>369</v>
      </c>
    </row>
    <row r="826" spans="1:1" x14ac:dyDescent="0.25">
      <c r="A826" s="3" t="s">
        <v>371</v>
      </c>
    </row>
    <row r="827" spans="1:1" x14ac:dyDescent="0.25">
      <c r="A827" s="3" t="s">
        <v>373</v>
      </c>
    </row>
    <row r="828" spans="1:1" x14ac:dyDescent="0.25">
      <c r="A828" s="3" t="s">
        <v>375</v>
      </c>
    </row>
    <row r="829" spans="1:1" x14ac:dyDescent="0.25">
      <c r="A829" s="3" t="s">
        <v>377</v>
      </c>
    </row>
    <row r="830" spans="1:1" x14ac:dyDescent="0.25">
      <c r="A830" s="3" t="s">
        <v>379</v>
      </c>
    </row>
    <row r="831" spans="1:1" x14ac:dyDescent="0.25">
      <c r="A831" s="3" t="s">
        <v>381</v>
      </c>
    </row>
    <row r="832" spans="1:1" x14ac:dyDescent="0.25">
      <c r="A832" s="3" t="s">
        <v>383</v>
      </c>
    </row>
    <row r="833" spans="1:1" x14ac:dyDescent="0.25">
      <c r="A833" s="3" t="s">
        <v>385</v>
      </c>
    </row>
    <row r="834" spans="1:1" x14ac:dyDescent="0.25">
      <c r="A834" s="3" t="s">
        <v>387</v>
      </c>
    </row>
    <row r="835" spans="1:1" x14ac:dyDescent="0.25">
      <c r="A835" s="3" t="s">
        <v>389</v>
      </c>
    </row>
    <row r="836" spans="1:1" x14ac:dyDescent="0.25">
      <c r="A836" s="3" t="s">
        <v>391</v>
      </c>
    </row>
    <row r="837" spans="1:1" x14ac:dyDescent="0.25">
      <c r="A837" s="3" t="s">
        <v>393</v>
      </c>
    </row>
    <row r="838" spans="1:1" x14ac:dyDescent="0.25">
      <c r="A838" s="3" t="s">
        <v>395</v>
      </c>
    </row>
    <row r="839" spans="1:1" x14ac:dyDescent="0.25">
      <c r="A839" s="3" t="s">
        <v>397</v>
      </c>
    </row>
    <row r="840" spans="1:1" x14ac:dyDescent="0.25">
      <c r="A840" s="3" t="s">
        <v>399</v>
      </c>
    </row>
    <row r="841" spans="1:1" x14ac:dyDescent="0.25">
      <c r="A841" s="3" t="s">
        <v>401</v>
      </c>
    </row>
    <row r="842" spans="1:1" x14ac:dyDescent="0.25">
      <c r="A842" s="3" t="s">
        <v>403</v>
      </c>
    </row>
    <row r="843" spans="1:1" x14ac:dyDescent="0.25">
      <c r="A843" s="3" t="s">
        <v>405</v>
      </c>
    </row>
    <row r="844" spans="1:1" x14ac:dyDescent="0.25">
      <c r="A844" s="3" t="s">
        <v>407</v>
      </c>
    </row>
    <row r="845" spans="1:1" x14ac:dyDescent="0.25">
      <c r="A845" s="3" t="s">
        <v>409</v>
      </c>
    </row>
    <row r="846" spans="1:1" x14ac:dyDescent="0.25">
      <c r="A846" s="3" t="s">
        <v>411</v>
      </c>
    </row>
    <row r="847" spans="1:1" x14ac:dyDescent="0.25">
      <c r="A847" s="3" t="s">
        <v>413</v>
      </c>
    </row>
    <row r="848" spans="1:1" x14ac:dyDescent="0.25">
      <c r="A848" s="3" t="s">
        <v>415</v>
      </c>
    </row>
    <row r="849" spans="1:1" x14ac:dyDescent="0.25">
      <c r="A849" s="3" t="s">
        <v>417</v>
      </c>
    </row>
    <row r="850" spans="1:1" x14ac:dyDescent="0.25">
      <c r="A850" s="3" t="s">
        <v>419</v>
      </c>
    </row>
    <row r="851" spans="1:1" x14ac:dyDescent="0.25">
      <c r="A851" s="3" t="s">
        <v>421</v>
      </c>
    </row>
    <row r="852" spans="1:1" x14ac:dyDescent="0.25">
      <c r="A852" s="3" t="s">
        <v>423</v>
      </c>
    </row>
    <row r="853" spans="1:1" x14ac:dyDescent="0.25">
      <c r="A853" s="3" t="s">
        <v>425</v>
      </c>
    </row>
    <row r="854" spans="1:1" x14ac:dyDescent="0.25">
      <c r="A854" s="3" t="s">
        <v>427</v>
      </c>
    </row>
    <row r="855" spans="1:1" x14ac:dyDescent="0.25">
      <c r="A855" s="3" t="s">
        <v>429</v>
      </c>
    </row>
    <row r="856" spans="1:1" x14ac:dyDescent="0.25">
      <c r="A856" s="3" t="s">
        <v>431</v>
      </c>
    </row>
    <row r="857" spans="1:1" x14ac:dyDescent="0.25">
      <c r="A857" s="3" t="s">
        <v>433</v>
      </c>
    </row>
    <row r="858" spans="1:1" x14ac:dyDescent="0.25">
      <c r="A858" s="3" t="s">
        <v>435</v>
      </c>
    </row>
    <row r="859" spans="1:1" x14ac:dyDescent="0.25">
      <c r="A859" s="3" t="s">
        <v>437</v>
      </c>
    </row>
    <row r="860" spans="1:1" x14ac:dyDescent="0.25">
      <c r="A860" s="3" t="s">
        <v>439</v>
      </c>
    </row>
    <row r="861" spans="1:1" x14ac:dyDescent="0.25">
      <c r="A861" s="3" t="s">
        <v>441</v>
      </c>
    </row>
    <row r="862" spans="1:1" x14ac:dyDescent="0.25">
      <c r="A862" s="3" t="s">
        <v>443</v>
      </c>
    </row>
    <row r="863" spans="1:1" x14ac:dyDescent="0.25">
      <c r="A863" s="3" t="s">
        <v>445</v>
      </c>
    </row>
    <row r="864" spans="1:1" x14ac:dyDescent="0.25">
      <c r="A864" s="3" t="s">
        <v>447</v>
      </c>
    </row>
    <row r="865" spans="1:1" x14ac:dyDescent="0.25">
      <c r="A865" s="3" t="s">
        <v>449</v>
      </c>
    </row>
    <row r="866" spans="1:1" x14ac:dyDescent="0.25">
      <c r="A866" s="3" t="s">
        <v>451</v>
      </c>
    </row>
    <row r="867" spans="1:1" x14ac:dyDescent="0.25">
      <c r="A867" s="3" t="s">
        <v>453</v>
      </c>
    </row>
    <row r="868" spans="1:1" x14ac:dyDescent="0.25">
      <c r="A868" s="3" t="s">
        <v>455</v>
      </c>
    </row>
    <row r="869" spans="1:1" x14ac:dyDescent="0.25">
      <c r="A869" s="3" t="s">
        <v>457</v>
      </c>
    </row>
    <row r="870" spans="1:1" x14ac:dyDescent="0.25">
      <c r="A870" s="3" t="s">
        <v>459</v>
      </c>
    </row>
    <row r="871" spans="1:1" x14ac:dyDescent="0.25">
      <c r="A871" s="3" t="s">
        <v>461</v>
      </c>
    </row>
    <row r="872" spans="1:1" x14ac:dyDescent="0.25">
      <c r="A872" s="3" t="s">
        <v>463</v>
      </c>
    </row>
    <row r="873" spans="1:1" x14ac:dyDescent="0.25">
      <c r="A873" s="3" t="s">
        <v>465</v>
      </c>
    </row>
    <row r="874" spans="1:1" x14ac:dyDescent="0.25">
      <c r="A874" s="3" t="s">
        <v>468</v>
      </c>
    </row>
    <row r="875" spans="1:1" x14ac:dyDescent="0.25">
      <c r="A875" s="3" t="s">
        <v>470</v>
      </c>
    </row>
    <row r="876" spans="1:1" x14ac:dyDescent="0.25">
      <c r="A876" s="3" t="s">
        <v>472</v>
      </c>
    </row>
    <row r="877" spans="1:1" x14ac:dyDescent="0.25">
      <c r="A877" s="3" t="s">
        <v>474</v>
      </c>
    </row>
    <row r="878" spans="1:1" x14ac:dyDescent="0.25">
      <c r="A878" s="3" t="s">
        <v>476</v>
      </c>
    </row>
    <row r="879" spans="1:1" x14ac:dyDescent="0.25">
      <c r="A879" s="3" t="s">
        <v>478</v>
      </c>
    </row>
    <row r="880" spans="1:1" x14ac:dyDescent="0.25">
      <c r="A880" s="3" t="s">
        <v>480</v>
      </c>
    </row>
    <row r="881" spans="1:1" x14ac:dyDescent="0.25">
      <c r="A881" s="3" t="s">
        <v>482</v>
      </c>
    </row>
    <row r="882" spans="1:1" x14ac:dyDescent="0.25">
      <c r="A882" s="3" t="s">
        <v>484</v>
      </c>
    </row>
    <row r="883" spans="1:1" x14ac:dyDescent="0.25">
      <c r="A883" s="3" t="s">
        <v>486</v>
      </c>
    </row>
    <row r="884" spans="1:1" x14ac:dyDescent="0.25">
      <c r="A884" s="3" t="s">
        <v>488</v>
      </c>
    </row>
    <row r="885" spans="1:1" x14ac:dyDescent="0.25">
      <c r="A885" s="3" t="s">
        <v>490</v>
      </c>
    </row>
    <row r="886" spans="1:1" x14ac:dyDescent="0.25">
      <c r="A886" s="3" t="s">
        <v>492</v>
      </c>
    </row>
    <row r="887" spans="1:1" x14ac:dyDescent="0.25">
      <c r="A887" s="3" t="s">
        <v>494</v>
      </c>
    </row>
    <row r="888" spans="1:1" x14ac:dyDescent="0.25">
      <c r="A888" s="3" t="s">
        <v>496</v>
      </c>
    </row>
    <row r="889" spans="1:1" x14ac:dyDescent="0.25">
      <c r="A889" s="3" t="s">
        <v>498</v>
      </c>
    </row>
    <row r="890" spans="1:1" x14ac:dyDescent="0.25">
      <c r="A890" s="3" t="s">
        <v>500</v>
      </c>
    </row>
    <row r="891" spans="1:1" x14ac:dyDescent="0.25">
      <c r="A891" s="3" t="s">
        <v>502</v>
      </c>
    </row>
    <row r="892" spans="1:1" x14ac:dyDescent="0.25">
      <c r="A892" s="3" t="s">
        <v>504</v>
      </c>
    </row>
    <row r="893" spans="1:1" x14ac:dyDescent="0.25">
      <c r="A893" s="3" t="s">
        <v>506</v>
      </c>
    </row>
    <row r="894" spans="1:1" x14ac:dyDescent="0.25">
      <c r="A894" s="3" t="s">
        <v>508</v>
      </c>
    </row>
    <row r="895" spans="1:1" x14ac:dyDescent="0.25">
      <c r="A895" s="3" t="s">
        <v>510</v>
      </c>
    </row>
    <row r="896" spans="1:1" x14ac:dyDescent="0.25">
      <c r="A896" s="3" t="s">
        <v>512</v>
      </c>
    </row>
    <row r="897" spans="1:1" x14ac:dyDescent="0.25">
      <c r="A897" s="3" t="s">
        <v>514</v>
      </c>
    </row>
    <row r="898" spans="1:1" x14ac:dyDescent="0.25">
      <c r="A898" s="3" t="s">
        <v>516</v>
      </c>
    </row>
    <row r="899" spans="1:1" x14ac:dyDescent="0.25">
      <c r="A899" s="3" t="s">
        <v>518</v>
      </c>
    </row>
    <row r="900" spans="1:1" x14ac:dyDescent="0.25">
      <c r="A900" s="3" t="s">
        <v>520</v>
      </c>
    </row>
    <row r="901" spans="1:1" x14ac:dyDescent="0.25">
      <c r="A901" s="3" t="s">
        <v>522</v>
      </c>
    </row>
    <row r="902" spans="1:1" x14ac:dyDescent="0.25">
      <c r="A902" s="3" t="s">
        <v>524</v>
      </c>
    </row>
    <row r="903" spans="1:1" x14ac:dyDescent="0.25">
      <c r="A903" s="3" t="s">
        <v>526</v>
      </c>
    </row>
    <row r="904" spans="1:1" x14ac:dyDescent="0.25">
      <c r="A904" s="3" t="s">
        <v>528</v>
      </c>
    </row>
    <row r="905" spans="1:1" x14ac:dyDescent="0.25">
      <c r="A905" s="3" t="s">
        <v>530</v>
      </c>
    </row>
    <row r="906" spans="1:1" x14ac:dyDescent="0.25">
      <c r="A906" s="3" t="s">
        <v>532</v>
      </c>
    </row>
    <row r="907" spans="1:1" x14ac:dyDescent="0.25">
      <c r="A907" s="3" t="s">
        <v>534</v>
      </c>
    </row>
    <row r="908" spans="1:1" x14ac:dyDescent="0.25">
      <c r="A908" s="3" t="s">
        <v>536</v>
      </c>
    </row>
    <row r="909" spans="1:1" x14ac:dyDescent="0.25">
      <c r="A909" s="3" t="s">
        <v>538</v>
      </c>
    </row>
    <row r="910" spans="1:1" x14ac:dyDescent="0.25">
      <c r="A910" s="3" t="s">
        <v>540</v>
      </c>
    </row>
    <row r="911" spans="1:1" x14ac:dyDescent="0.25">
      <c r="A911" s="3" t="s">
        <v>542</v>
      </c>
    </row>
    <row r="912" spans="1:1" x14ac:dyDescent="0.25">
      <c r="A912" s="3" t="s">
        <v>544</v>
      </c>
    </row>
    <row r="913" spans="1:1" x14ac:dyDescent="0.25">
      <c r="A913" s="3" t="s">
        <v>546</v>
      </c>
    </row>
    <row r="914" spans="1:1" x14ac:dyDescent="0.25">
      <c r="A914" s="3" t="s">
        <v>548</v>
      </c>
    </row>
    <row r="915" spans="1:1" x14ac:dyDescent="0.25">
      <c r="A915" s="3" t="s">
        <v>550</v>
      </c>
    </row>
    <row r="916" spans="1:1" x14ac:dyDescent="0.25">
      <c r="A916" s="3" t="s">
        <v>552</v>
      </c>
    </row>
    <row r="917" spans="1:1" x14ac:dyDescent="0.25">
      <c r="A917" s="3" t="s">
        <v>554</v>
      </c>
    </row>
    <row r="918" spans="1:1" x14ac:dyDescent="0.25">
      <c r="A918" s="3" t="s">
        <v>556</v>
      </c>
    </row>
    <row r="919" spans="1:1" x14ac:dyDescent="0.25">
      <c r="A919" s="3" t="s">
        <v>558</v>
      </c>
    </row>
    <row r="920" spans="1:1" x14ac:dyDescent="0.25">
      <c r="A920" s="3" t="s">
        <v>560</v>
      </c>
    </row>
    <row r="921" spans="1:1" x14ac:dyDescent="0.25">
      <c r="A921" s="3" t="s">
        <v>562</v>
      </c>
    </row>
    <row r="922" spans="1:1" x14ac:dyDescent="0.25">
      <c r="A922" s="3" t="s">
        <v>564</v>
      </c>
    </row>
    <row r="923" spans="1:1" x14ac:dyDescent="0.25">
      <c r="A923" s="3" t="s">
        <v>566</v>
      </c>
    </row>
    <row r="924" spans="1:1" x14ac:dyDescent="0.25">
      <c r="A924" s="3" t="s">
        <v>568</v>
      </c>
    </row>
    <row r="925" spans="1:1" x14ac:dyDescent="0.25">
      <c r="A925" s="3" t="s">
        <v>570</v>
      </c>
    </row>
    <row r="926" spans="1:1" x14ac:dyDescent="0.25">
      <c r="A926" s="3" t="s">
        <v>572</v>
      </c>
    </row>
    <row r="927" spans="1:1" x14ac:dyDescent="0.25">
      <c r="A927" s="3" t="s">
        <v>574</v>
      </c>
    </row>
    <row r="928" spans="1:1" x14ac:dyDescent="0.25">
      <c r="A928" s="3" t="s">
        <v>576</v>
      </c>
    </row>
    <row r="929" spans="1:1" x14ac:dyDescent="0.25">
      <c r="A929" s="3" t="s">
        <v>578</v>
      </c>
    </row>
    <row r="930" spans="1:1" x14ac:dyDescent="0.25">
      <c r="A930" s="3" t="s">
        <v>580</v>
      </c>
    </row>
    <row r="931" spans="1:1" x14ac:dyDescent="0.25">
      <c r="A931" s="3" t="s">
        <v>582</v>
      </c>
    </row>
    <row r="932" spans="1:1" x14ac:dyDescent="0.25">
      <c r="A932" s="3" t="s">
        <v>584</v>
      </c>
    </row>
    <row r="933" spans="1:1" x14ac:dyDescent="0.25">
      <c r="A933" s="3" t="s">
        <v>586</v>
      </c>
    </row>
    <row r="934" spans="1:1" x14ac:dyDescent="0.25">
      <c r="A934" s="3" t="s">
        <v>588</v>
      </c>
    </row>
    <row r="935" spans="1:1" x14ac:dyDescent="0.25">
      <c r="A935" s="3" t="s">
        <v>590</v>
      </c>
    </row>
    <row r="936" spans="1:1" x14ac:dyDescent="0.25">
      <c r="A936" s="3" t="s">
        <v>592</v>
      </c>
    </row>
    <row r="937" spans="1:1" x14ac:dyDescent="0.25">
      <c r="A937" s="3" t="s">
        <v>594</v>
      </c>
    </row>
    <row r="938" spans="1:1" x14ac:dyDescent="0.25">
      <c r="A938" s="3" t="s">
        <v>596</v>
      </c>
    </row>
    <row r="939" spans="1:1" x14ac:dyDescent="0.25">
      <c r="A939" s="3" t="s">
        <v>598</v>
      </c>
    </row>
    <row r="940" spans="1:1" x14ac:dyDescent="0.25">
      <c r="A940" s="3" t="s">
        <v>600</v>
      </c>
    </row>
    <row r="941" spans="1:1" x14ac:dyDescent="0.25">
      <c r="A941" s="3" t="s">
        <v>602</v>
      </c>
    </row>
    <row r="942" spans="1:1" x14ac:dyDescent="0.25">
      <c r="A942" s="3" t="s">
        <v>604</v>
      </c>
    </row>
    <row r="943" spans="1:1" x14ac:dyDescent="0.25">
      <c r="A943" s="3" t="s">
        <v>606</v>
      </c>
    </row>
    <row r="944" spans="1:1" x14ac:dyDescent="0.25">
      <c r="A944" s="3" t="s">
        <v>608</v>
      </c>
    </row>
    <row r="945" spans="1:1" x14ac:dyDescent="0.25">
      <c r="A945" s="3" t="s">
        <v>610</v>
      </c>
    </row>
    <row r="946" spans="1:1" x14ac:dyDescent="0.25">
      <c r="A946" s="3" t="s">
        <v>612</v>
      </c>
    </row>
    <row r="947" spans="1:1" x14ac:dyDescent="0.25">
      <c r="A947" s="3" t="s">
        <v>615</v>
      </c>
    </row>
    <row r="948" spans="1:1" x14ac:dyDescent="0.25">
      <c r="A948" s="3" t="s">
        <v>617</v>
      </c>
    </row>
    <row r="949" spans="1:1" x14ac:dyDescent="0.25">
      <c r="A949" s="3" t="s">
        <v>619</v>
      </c>
    </row>
    <row r="950" spans="1:1" x14ac:dyDescent="0.25">
      <c r="A950" s="3" t="s">
        <v>621</v>
      </c>
    </row>
    <row r="951" spans="1:1" x14ac:dyDescent="0.25">
      <c r="A951" s="3" t="s">
        <v>623</v>
      </c>
    </row>
    <row r="952" spans="1:1" x14ac:dyDescent="0.25">
      <c r="A952" s="3" t="s">
        <v>625</v>
      </c>
    </row>
    <row r="953" spans="1:1" x14ac:dyDescent="0.25">
      <c r="A953" s="3" t="s">
        <v>627</v>
      </c>
    </row>
    <row r="954" spans="1:1" x14ac:dyDescent="0.25">
      <c r="A954" s="3" t="s">
        <v>629</v>
      </c>
    </row>
    <row r="955" spans="1:1" x14ac:dyDescent="0.25">
      <c r="A955" s="3" t="s">
        <v>631</v>
      </c>
    </row>
    <row r="956" spans="1:1" x14ac:dyDescent="0.25">
      <c r="A956" s="3" t="s">
        <v>633</v>
      </c>
    </row>
    <row r="957" spans="1:1" x14ac:dyDescent="0.25">
      <c r="A957" s="3" t="s">
        <v>635</v>
      </c>
    </row>
    <row r="958" spans="1:1" x14ac:dyDescent="0.25">
      <c r="A958" s="3" t="s">
        <v>637</v>
      </c>
    </row>
    <row r="959" spans="1:1" x14ac:dyDescent="0.25">
      <c r="A959" s="3" t="s">
        <v>639</v>
      </c>
    </row>
    <row r="960" spans="1:1" x14ac:dyDescent="0.25">
      <c r="A960" s="3" t="s">
        <v>641</v>
      </c>
    </row>
    <row r="961" spans="1:1" x14ac:dyDescent="0.25">
      <c r="A961" s="3" t="s">
        <v>643</v>
      </c>
    </row>
    <row r="962" spans="1:1" x14ac:dyDescent="0.25">
      <c r="A962" s="3" t="s">
        <v>645</v>
      </c>
    </row>
    <row r="963" spans="1:1" x14ac:dyDescent="0.25">
      <c r="A963" s="3" t="s">
        <v>647</v>
      </c>
    </row>
    <row r="964" spans="1:1" x14ac:dyDescent="0.25">
      <c r="A964" s="3" t="s">
        <v>649</v>
      </c>
    </row>
    <row r="965" spans="1:1" x14ac:dyDescent="0.25">
      <c r="A965" s="3" t="s">
        <v>651</v>
      </c>
    </row>
    <row r="966" spans="1:1" x14ac:dyDescent="0.25">
      <c r="A966" s="3" t="s">
        <v>653</v>
      </c>
    </row>
    <row r="967" spans="1:1" x14ac:dyDescent="0.25">
      <c r="A967" s="3" t="s">
        <v>655</v>
      </c>
    </row>
    <row r="968" spans="1:1" x14ac:dyDescent="0.25">
      <c r="A968" s="3" t="s">
        <v>657</v>
      </c>
    </row>
    <row r="969" spans="1:1" x14ac:dyDescent="0.25">
      <c r="A969" s="3" t="s">
        <v>659</v>
      </c>
    </row>
    <row r="970" spans="1:1" x14ac:dyDescent="0.25">
      <c r="A970" s="3" t="s">
        <v>661</v>
      </c>
    </row>
    <row r="971" spans="1:1" x14ac:dyDescent="0.25">
      <c r="A971" s="3" t="s">
        <v>663</v>
      </c>
    </row>
    <row r="972" spans="1:1" x14ac:dyDescent="0.25">
      <c r="A972" s="3" t="s">
        <v>665</v>
      </c>
    </row>
    <row r="973" spans="1:1" x14ac:dyDescent="0.25">
      <c r="A973" s="3" t="s">
        <v>667</v>
      </c>
    </row>
    <row r="974" spans="1:1" x14ac:dyDescent="0.25">
      <c r="A974" s="3" t="s">
        <v>669</v>
      </c>
    </row>
    <row r="975" spans="1:1" x14ac:dyDescent="0.25">
      <c r="A975" s="3" t="s">
        <v>671</v>
      </c>
    </row>
    <row r="976" spans="1:1" x14ac:dyDescent="0.25">
      <c r="A976" s="3" t="s">
        <v>673</v>
      </c>
    </row>
    <row r="977" spans="1:1" x14ac:dyDescent="0.25">
      <c r="A977" s="3" t="s">
        <v>675</v>
      </c>
    </row>
    <row r="978" spans="1:1" x14ac:dyDescent="0.25">
      <c r="A978" s="3" t="s">
        <v>677</v>
      </c>
    </row>
    <row r="979" spans="1:1" x14ac:dyDescent="0.25">
      <c r="A979" s="3" t="s">
        <v>679</v>
      </c>
    </row>
    <row r="980" spans="1:1" x14ac:dyDescent="0.25">
      <c r="A980" s="3" t="s">
        <v>681</v>
      </c>
    </row>
    <row r="981" spans="1:1" x14ac:dyDescent="0.25">
      <c r="A981" s="3" t="s">
        <v>683</v>
      </c>
    </row>
    <row r="982" spans="1:1" x14ac:dyDescent="0.25">
      <c r="A982" s="3" t="s">
        <v>685</v>
      </c>
    </row>
    <row r="983" spans="1:1" x14ac:dyDescent="0.25">
      <c r="A983" s="3" t="s">
        <v>687</v>
      </c>
    </row>
    <row r="984" spans="1:1" x14ac:dyDescent="0.25">
      <c r="A984" s="3" t="s">
        <v>689</v>
      </c>
    </row>
    <row r="985" spans="1:1" x14ac:dyDescent="0.25">
      <c r="A985" s="3" t="s">
        <v>691</v>
      </c>
    </row>
    <row r="986" spans="1:1" x14ac:dyDescent="0.25">
      <c r="A986" s="3" t="s">
        <v>693</v>
      </c>
    </row>
    <row r="987" spans="1:1" x14ac:dyDescent="0.25">
      <c r="A987" s="3" t="s">
        <v>695</v>
      </c>
    </row>
    <row r="988" spans="1:1" x14ac:dyDescent="0.25">
      <c r="A988" s="3" t="s">
        <v>697</v>
      </c>
    </row>
    <row r="989" spans="1:1" x14ac:dyDescent="0.25">
      <c r="A989" s="3" t="s">
        <v>699</v>
      </c>
    </row>
    <row r="990" spans="1:1" x14ac:dyDescent="0.25">
      <c r="A990" s="3" t="s">
        <v>701</v>
      </c>
    </row>
    <row r="991" spans="1:1" x14ac:dyDescent="0.25">
      <c r="A991" s="3" t="s">
        <v>703</v>
      </c>
    </row>
    <row r="992" spans="1:1" x14ac:dyDescent="0.25">
      <c r="A992" s="3" t="s">
        <v>705</v>
      </c>
    </row>
    <row r="993" spans="1:1" x14ac:dyDescent="0.25">
      <c r="A993" s="3" t="s">
        <v>707</v>
      </c>
    </row>
    <row r="994" spans="1:1" x14ac:dyDescent="0.25">
      <c r="A994" s="3" t="s">
        <v>709</v>
      </c>
    </row>
    <row r="995" spans="1:1" x14ac:dyDescent="0.25">
      <c r="A995" s="3" t="s">
        <v>711</v>
      </c>
    </row>
    <row r="996" spans="1:1" x14ac:dyDescent="0.25">
      <c r="A996" s="3" t="s">
        <v>713</v>
      </c>
    </row>
    <row r="997" spans="1:1" x14ac:dyDescent="0.25">
      <c r="A997" s="3" t="s">
        <v>715</v>
      </c>
    </row>
    <row r="998" spans="1:1" x14ac:dyDescent="0.25">
      <c r="A998" s="3" t="s">
        <v>717</v>
      </c>
    </row>
    <row r="999" spans="1:1" x14ac:dyDescent="0.25">
      <c r="A999" s="3" t="s">
        <v>719</v>
      </c>
    </row>
    <row r="1000" spans="1:1" x14ac:dyDescent="0.25">
      <c r="A1000" s="3" t="s">
        <v>721</v>
      </c>
    </row>
    <row r="1001" spans="1:1" x14ac:dyDescent="0.25">
      <c r="A1001" s="3" t="s">
        <v>723</v>
      </c>
    </row>
    <row r="1002" spans="1:1" x14ac:dyDescent="0.25">
      <c r="A1002" s="3" t="s">
        <v>725</v>
      </c>
    </row>
    <row r="1003" spans="1:1" x14ac:dyDescent="0.25">
      <c r="A1003" s="3" t="s">
        <v>727</v>
      </c>
    </row>
    <row r="1004" spans="1:1" x14ac:dyDescent="0.25">
      <c r="A1004" s="3" t="s">
        <v>729</v>
      </c>
    </row>
    <row r="1005" spans="1:1" x14ac:dyDescent="0.25">
      <c r="A1005" s="3" t="s">
        <v>731</v>
      </c>
    </row>
    <row r="1006" spans="1:1" x14ac:dyDescent="0.25">
      <c r="A1006" s="3" t="s">
        <v>733</v>
      </c>
    </row>
    <row r="1007" spans="1:1" x14ac:dyDescent="0.25">
      <c r="A1007" s="3" t="s">
        <v>735</v>
      </c>
    </row>
    <row r="1008" spans="1:1" x14ac:dyDescent="0.25">
      <c r="A1008" s="3" t="s">
        <v>737</v>
      </c>
    </row>
    <row r="1009" spans="1:1" x14ac:dyDescent="0.25">
      <c r="A1009" s="3" t="s">
        <v>739</v>
      </c>
    </row>
    <row r="1010" spans="1:1" x14ac:dyDescent="0.25">
      <c r="A1010" s="3" t="s">
        <v>741</v>
      </c>
    </row>
    <row r="1011" spans="1:1" x14ac:dyDescent="0.25">
      <c r="A1011" s="3" t="s">
        <v>743</v>
      </c>
    </row>
    <row r="1012" spans="1:1" x14ac:dyDescent="0.25">
      <c r="A1012" s="3" t="s">
        <v>745</v>
      </c>
    </row>
    <row r="1013" spans="1:1" x14ac:dyDescent="0.25">
      <c r="A1013" s="3" t="s">
        <v>747</v>
      </c>
    </row>
    <row r="1014" spans="1:1" x14ac:dyDescent="0.25">
      <c r="A1014" s="3" t="s">
        <v>749</v>
      </c>
    </row>
    <row r="1015" spans="1:1" x14ac:dyDescent="0.25">
      <c r="A1015" s="3" t="s">
        <v>751</v>
      </c>
    </row>
    <row r="1016" spans="1:1" x14ac:dyDescent="0.25">
      <c r="A1016" s="3" t="s">
        <v>753</v>
      </c>
    </row>
    <row r="1017" spans="1:1" x14ac:dyDescent="0.25">
      <c r="A1017" s="3" t="s">
        <v>755</v>
      </c>
    </row>
    <row r="1018" spans="1:1" x14ac:dyDescent="0.25">
      <c r="A1018" s="3" t="s">
        <v>757</v>
      </c>
    </row>
    <row r="1019" spans="1:1" x14ac:dyDescent="0.25">
      <c r="A1019" s="3" t="s">
        <v>759</v>
      </c>
    </row>
    <row r="1020" spans="1:1" x14ac:dyDescent="0.25">
      <c r="A1020" s="3" t="s">
        <v>761</v>
      </c>
    </row>
    <row r="1021" spans="1:1" x14ac:dyDescent="0.25">
      <c r="A1021" s="3" t="s">
        <v>763</v>
      </c>
    </row>
    <row r="1022" spans="1:1" x14ac:dyDescent="0.25">
      <c r="A1022" s="3" t="s">
        <v>765</v>
      </c>
    </row>
    <row r="1023" spans="1:1" x14ac:dyDescent="0.25">
      <c r="A1023" s="3" t="s">
        <v>767</v>
      </c>
    </row>
    <row r="1024" spans="1:1" x14ac:dyDescent="0.25">
      <c r="A1024" s="3" t="s">
        <v>769</v>
      </c>
    </row>
    <row r="1025" spans="1:1" x14ac:dyDescent="0.25">
      <c r="A1025" s="3" t="s">
        <v>771</v>
      </c>
    </row>
    <row r="1026" spans="1:1" x14ac:dyDescent="0.25">
      <c r="A1026" s="3" t="s">
        <v>773</v>
      </c>
    </row>
    <row r="1027" spans="1:1" x14ac:dyDescent="0.25">
      <c r="A1027" s="3" t="s">
        <v>775</v>
      </c>
    </row>
    <row r="1028" spans="1:1" x14ac:dyDescent="0.25">
      <c r="A1028" s="3" t="s">
        <v>777</v>
      </c>
    </row>
    <row r="1029" spans="1:1" x14ac:dyDescent="0.25">
      <c r="A1029" s="3" t="s">
        <v>779</v>
      </c>
    </row>
    <row r="1030" spans="1:1" x14ac:dyDescent="0.25">
      <c r="A1030" s="3" t="s">
        <v>781</v>
      </c>
    </row>
    <row r="1031" spans="1:1" x14ac:dyDescent="0.25">
      <c r="A1031" s="3" t="s">
        <v>783</v>
      </c>
    </row>
    <row r="1032" spans="1:1" x14ac:dyDescent="0.25">
      <c r="A1032" s="3" t="s">
        <v>785</v>
      </c>
    </row>
    <row r="1033" spans="1:1" x14ac:dyDescent="0.25">
      <c r="A1033" s="3" t="s">
        <v>787</v>
      </c>
    </row>
    <row r="1034" spans="1:1" x14ac:dyDescent="0.25">
      <c r="A1034" s="3" t="s">
        <v>789</v>
      </c>
    </row>
    <row r="1035" spans="1:1" x14ac:dyDescent="0.25">
      <c r="A1035" s="3" t="s">
        <v>791</v>
      </c>
    </row>
    <row r="1036" spans="1:1" x14ac:dyDescent="0.25">
      <c r="A1036" s="3" t="s">
        <v>793</v>
      </c>
    </row>
    <row r="1037" spans="1:1" x14ac:dyDescent="0.25">
      <c r="A1037" s="3" t="s">
        <v>795</v>
      </c>
    </row>
    <row r="1038" spans="1:1" x14ac:dyDescent="0.25">
      <c r="A1038" s="3" t="s">
        <v>797</v>
      </c>
    </row>
    <row r="1039" spans="1:1" x14ac:dyDescent="0.25">
      <c r="A1039" s="3" t="s">
        <v>799</v>
      </c>
    </row>
    <row r="1040" spans="1:1" x14ac:dyDescent="0.25">
      <c r="A1040" s="3" t="s">
        <v>801</v>
      </c>
    </row>
    <row r="1041" spans="1:1" x14ac:dyDescent="0.25">
      <c r="A1041" s="3" t="s">
        <v>803</v>
      </c>
    </row>
    <row r="1042" spans="1:1" x14ac:dyDescent="0.25">
      <c r="A1042" s="3" t="s">
        <v>805</v>
      </c>
    </row>
    <row r="1043" spans="1:1" x14ac:dyDescent="0.25">
      <c r="A1043" s="3" t="s">
        <v>807</v>
      </c>
    </row>
    <row r="1044" spans="1:1" x14ac:dyDescent="0.25">
      <c r="A1044" s="3" t="s">
        <v>809</v>
      </c>
    </row>
    <row r="1045" spans="1:1" x14ac:dyDescent="0.25">
      <c r="A1045" s="3" t="s">
        <v>811</v>
      </c>
    </row>
    <row r="1046" spans="1:1" x14ac:dyDescent="0.25">
      <c r="A1046" s="3" t="s">
        <v>813</v>
      </c>
    </row>
    <row r="1047" spans="1:1" x14ac:dyDescent="0.25">
      <c r="A1047" s="3" t="s">
        <v>815</v>
      </c>
    </row>
    <row r="1048" spans="1:1" x14ac:dyDescent="0.25">
      <c r="A1048" s="3" t="s">
        <v>817</v>
      </c>
    </row>
    <row r="1049" spans="1:1" x14ac:dyDescent="0.25">
      <c r="A1049" s="3" t="s">
        <v>819</v>
      </c>
    </row>
    <row r="1050" spans="1:1" x14ac:dyDescent="0.25">
      <c r="A1050" s="3" t="s">
        <v>821</v>
      </c>
    </row>
    <row r="1051" spans="1:1" x14ac:dyDescent="0.25">
      <c r="A1051" s="3" t="s">
        <v>823</v>
      </c>
    </row>
    <row r="1052" spans="1:1" x14ac:dyDescent="0.25">
      <c r="A1052" s="3" t="s">
        <v>825</v>
      </c>
    </row>
    <row r="1053" spans="1:1" x14ac:dyDescent="0.25">
      <c r="A1053" s="3" t="s">
        <v>827</v>
      </c>
    </row>
    <row r="1054" spans="1:1" x14ac:dyDescent="0.25">
      <c r="A1054" s="3" t="s">
        <v>829</v>
      </c>
    </row>
    <row r="1055" spans="1:1" x14ac:dyDescent="0.25">
      <c r="A1055" s="3" t="s">
        <v>831</v>
      </c>
    </row>
    <row r="1056" spans="1:1" x14ac:dyDescent="0.25">
      <c r="A1056" s="3" t="s">
        <v>833</v>
      </c>
    </row>
    <row r="1057" spans="1:1" x14ac:dyDescent="0.25">
      <c r="A1057" s="3" t="s">
        <v>835</v>
      </c>
    </row>
    <row r="1058" spans="1:1" x14ac:dyDescent="0.25">
      <c r="A1058" s="3" t="s">
        <v>837</v>
      </c>
    </row>
    <row r="1059" spans="1:1" x14ac:dyDescent="0.25">
      <c r="A1059" s="3" t="s">
        <v>839</v>
      </c>
    </row>
    <row r="1060" spans="1:1" x14ac:dyDescent="0.25">
      <c r="A1060" s="3" t="s">
        <v>841</v>
      </c>
    </row>
    <row r="1061" spans="1:1" x14ac:dyDescent="0.25">
      <c r="A1061" s="3" t="s">
        <v>843</v>
      </c>
    </row>
    <row r="1062" spans="1:1" x14ac:dyDescent="0.25">
      <c r="A1062" s="3" t="s">
        <v>845</v>
      </c>
    </row>
    <row r="1063" spans="1:1" x14ac:dyDescent="0.25">
      <c r="A1063" s="3" t="s">
        <v>847</v>
      </c>
    </row>
    <row r="1064" spans="1:1" x14ac:dyDescent="0.25">
      <c r="A1064" s="3" t="s">
        <v>849</v>
      </c>
    </row>
    <row r="1065" spans="1:1" x14ac:dyDescent="0.25">
      <c r="A1065" s="3" t="s">
        <v>851</v>
      </c>
    </row>
    <row r="1066" spans="1:1" x14ac:dyDescent="0.25">
      <c r="A1066" s="3" t="s">
        <v>853</v>
      </c>
    </row>
    <row r="1067" spans="1:1" x14ac:dyDescent="0.25">
      <c r="A1067" s="3" t="s">
        <v>855</v>
      </c>
    </row>
    <row r="1068" spans="1:1" x14ac:dyDescent="0.25">
      <c r="A1068" s="3" t="s">
        <v>857</v>
      </c>
    </row>
    <row r="1069" spans="1:1" x14ac:dyDescent="0.25">
      <c r="A1069" s="3" t="s">
        <v>859</v>
      </c>
    </row>
    <row r="1070" spans="1:1" x14ac:dyDescent="0.25">
      <c r="A1070" s="3" t="s">
        <v>861</v>
      </c>
    </row>
    <row r="1071" spans="1:1" x14ac:dyDescent="0.25">
      <c r="A1071" s="3" t="s">
        <v>863</v>
      </c>
    </row>
    <row r="1072" spans="1:1" x14ac:dyDescent="0.25">
      <c r="A1072" s="3" t="s">
        <v>865</v>
      </c>
    </row>
    <row r="1073" spans="1:1" x14ac:dyDescent="0.25">
      <c r="A1073" s="3" t="s">
        <v>867</v>
      </c>
    </row>
    <row r="1074" spans="1:1" x14ac:dyDescent="0.25">
      <c r="A1074" s="3" t="s">
        <v>869</v>
      </c>
    </row>
    <row r="1075" spans="1:1" x14ac:dyDescent="0.25">
      <c r="A1075" s="3" t="s">
        <v>871</v>
      </c>
    </row>
    <row r="1076" spans="1:1" x14ac:dyDescent="0.25">
      <c r="A1076" s="3" t="s">
        <v>873</v>
      </c>
    </row>
    <row r="1077" spans="1:1" x14ac:dyDescent="0.25">
      <c r="A1077" s="3" t="s">
        <v>875</v>
      </c>
    </row>
    <row r="1078" spans="1:1" x14ac:dyDescent="0.25">
      <c r="A1078" s="3" t="s">
        <v>877</v>
      </c>
    </row>
    <row r="1079" spans="1:1" x14ac:dyDescent="0.25">
      <c r="A1079" s="3" t="s">
        <v>879</v>
      </c>
    </row>
    <row r="1080" spans="1:1" x14ac:dyDescent="0.25">
      <c r="A1080" s="3" t="s">
        <v>881</v>
      </c>
    </row>
    <row r="1081" spans="1:1" x14ac:dyDescent="0.25">
      <c r="A1081" s="3" t="s">
        <v>883</v>
      </c>
    </row>
    <row r="1082" spans="1:1" x14ac:dyDescent="0.25">
      <c r="A1082" s="3" t="s">
        <v>885</v>
      </c>
    </row>
    <row r="1083" spans="1:1" x14ac:dyDescent="0.25">
      <c r="A1083" s="3" t="s">
        <v>887</v>
      </c>
    </row>
    <row r="1084" spans="1:1" x14ac:dyDescent="0.25">
      <c r="A1084" s="3" t="s">
        <v>889</v>
      </c>
    </row>
    <row r="1085" spans="1:1" x14ac:dyDescent="0.25">
      <c r="A1085" s="3" t="s">
        <v>891</v>
      </c>
    </row>
    <row r="1086" spans="1:1" x14ac:dyDescent="0.25">
      <c r="A1086" s="3" t="s">
        <v>893</v>
      </c>
    </row>
    <row r="1087" spans="1:1" x14ac:dyDescent="0.25">
      <c r="A1087" s="3" t="s">
        <v>895</v>
      </c>
    </row>
    <row r="1088" spans="1:1" x14ac:dyDescent="0.25">
      <c r="A1088" s="3" t="s">
        <v>897</v>
      </c>
    </row>
    <row r="1089" spans="1:1" x14ac:dyDescent="0.25">
      <c r="A1089" s="3" t="s">
        <v>899</v>
      </c>
    </row>
    <row r="1090" spans="1:1" x14ac:dyDescent="0.25">
      <c r="A1090" s="3" t="s">
        <v>901</v>
      </c>
    </row>
    <row r="1091" spans="1:1" x14ac:dyDescent="0.25">
      <c r="A1091" s="3" t="s">
        <v>903</v>
      </c>
    </row>
    <row r="1092" spans="1:1" x14ac:dyDescent="0.25">
      <c r="A1092" s="3" t="s">
        <v>905</v>
      </c>
    </row>
    <row r="1093" spans="1:1" x14ac:dyDescent="0.25">
      <c r="A1093" s="3" t="s">
        <v>907</v>
      </c>
    </row>
    <row r="1094" spans="1:1" x14ac:dyDescent="0.25">
      <c r="A1094" s="3" t="s">
        <v>909</v>
      </c>
    </row>
    <row r="1095" spans="1:1" x14ac:dyDescent="0.25">
      <c r="A1095" s="3" t="s">
        <v>911</v>
      </c>
    </row>
    <row r="1096" spans="1:1" x14ac:dyDescent="0.25">
      <c r="A1096" s="3" t="s">
        <v>913</v>
      </c>
    </row>
    <row r="1097" spans="1:1" x14ac:dyDescent="0.25">
      <c r="A1097" s="3" t="s">
        <v>915</v>
      </c>
    </row>
    <row r="1098" spans="1:1" x14ac:dyDescent="0.25">
      <c r="A1098" s="3" t="s">
        <v>917</v>
      </c>
    </row>
    <row r="1099" spans="1:1" x14ac:dyDescent="0.25">
      <c r="A1099" s="3" t="s">
        <v>919</v>
      </c>
    </row>
    <row r="1100" spans="1:1" x14ac:dyDescent="0.25">
      <c r="A1100" s="3" t="s">
        <v>921</v>
      </c>
    </row>
    <row r="1101" spans="1:1" x14ac:dyDescent="0.25">
      <c r="A1101" s="3" t="s">
        <v>923</v>
      </c>
    </row>
    <row r="1102" spans="1:1" x14ac:dyDescent="0.25">
      <c r="A1102" s="3" t="s">
        <v>925</v>
      </c>
    </row>
    <row r="1103" spans="1:1" x14ac:dyDescent="0.25">
      <c r="A1103" s="3" t="s">
        <v>927</v>
      </c>
    </row>
    <row r="1104" spans="1:1" x14ac:dyDescent="0.25">
      <c r="A1104" s="3" t="s">
        <v>929</v>
      </c>
    </row>
    <row r="1105" spans="1:1" x14ac:dyDescent="0.25">
      <c r="A1105" s="3" t="s">
        <v>931</v>
      </c>
    </row>
    <row r="1106" spans="1:1" x14ac:dyDescent="0.25">
      <c r="A1106" s="3" t="s">
        <v>933</v>
      </c>
    </row>
    <row r="1107" spans="1:1" x14ac:dyDescent="0.25">
      <c r="A1107" s="3" t="s">
        <v>935</v>
      </c>
    </row>
    <row r="1108" spans="1:1" x14ac:dyDescent="0.25">
      <c r="A1108" s="3" t="s">
        <v>937</v>
      </c>
    </row>
    <row r="1109" spans="1:1" x14ac:dyDescent="0.25">
      <c r="A1109" s="3" t="s">
        <v>939</v>
      </c>
    </row>
    <row r="1110" spans="1:1" x14ac:dyDescent="0.25">
      <c r="A1110" s="3" t="s">
        <v>941</v>
      </c>
    </row>
    <row r="1111" spans="1:1" x14ac:dyDescent="0.25">
      <c r="A1111" s="3" t="s">
        <v>943</v>
      </c>
    </row>
    <row r="1112" spans="1:1" x14ac:dyDescent="0.25">
      <c r="A1112" s="3" t="s">
        <v>945</v>
      </c>
    </row>
    <row r="1113" spans="1:1" x14ac:dyDescent="0.25">
      <c r="A1113" s="3" t="s">
        <v>947</v>
      </c>
    </row>
    <row r="1114" spans="1:1" x14ac:dyDescent="0.25">
      <c r="A1114" s="3" t="s">
        <v>949</v>
      </c>
    </row>
    <row r="1115" spans="1:1" x14ac:dyDescent="0.25">
      <c r="A1115" s="3" t="s">
        <v>951</v>
      </c>
    </row>
    <row r="1116" spans="1:1" x14ac:dyDescent="0.25">
      <c r="A1116" s="3" t="s">
        <v>953</v>
      </c>
    </row>
    <row r="1117" spans="1:1" x14ac:dyDescent="0.25">
      <c r="A1117" s="3" t="s">
        <v>955</v>
      </c>
    </row>
    <row r="1118" spans="1:1" x14ac:dyDescent="0.25">
      <c r="A1118" s="3" t="s">
        <v>957</v>
      </c>
    </row>
    <row r="1119" spans="1:1" x14ac:dyDescent="0.25">
      <c r="A1119" s="3" t="s">
        <v>959</v>
      </c>
    </row>
    <row r="1120" spans="1:1" x14ac:dyDescent="0.25">
      <c r="A1120" s="3" t="s">
        <v>961</v>
      </c>
    </row>
    <row r="1121" spans="1:1" x14ac:dyDescent="0.25">
      <c r="A1121" s="3" t="s">
        <v>963</v>
      </c>
    </row>
    <row r="1122" spans="1:1" x14ac:dyDescent="0.25">
      <c r="A1122" s="3" t="s">
        <v>965</v>
      </c>
    </row>
    <row r="1123" spans="1:1" x14ac:dyDescent="0.25">
      <c r="A1123" s="3" t="s">
        <v>967</v>
      </c>
    </row>
    <row r="1124" spans="1:1" x14ac:dyDescent="0.25">
      <c r="A1124" s="3" t="s">
        <v>969</v>
      </c>
    </row>
    <row r="1125" spans="1:1" x14ac:dyDescent="0.25">
      <c r="A1125" s="3" t="s">
        <v>971</v>
      </c>
    </row>
    <row r="1126" spans="1:1" x14ac:dyDescent="0.25">
      <c r="A1126" s="3" t="s">
        <v>973</v>
      </c>
    </row>
    <row r="1127" spans="1:1" x14ac:dyDescent="0.25">
      <c r="A1127" s="3" t="s">
        <v>975</v>
      </c>
    </row>
    <row r="1128" spans="1:1" x14ac:dyDescent="0.25">
      <c r="A1128" s="3" t="s">
        <v>977</v>
      </c>
    </row>
    <row r="1129" spans="1:1" x14ac:dyDescent="0.25">
      <c r="A1129" s="3" t="s">
        <v>979</v>
      </c>
    </row>
    <row r="1130" spans="1:1" x14ac:dyDescent="0.25">
      <c r="A1130" s="3" t="s">
        <v>981</v>
      </c>
    </row>
    <row r="1131" spans="1:1" x14ac:dyDescent="0.25">
      <c r="A1131" s="3" t="s">
        <v>983</v>
      </c>
    </row>
    <row r="1132" spans="1:1" x14ac:dyDescent="0.25">
      <c r="A1132" s="3" t="s">
        <v>985</v>
      </c>
    </row>
    <row r="1133" spans="1:1" x14ac:dyDescent="0.25">
      <c r="A1133" s="3" t="s">
        <v>987</v>
      </c>
    </row>
    <row r="1134" spans="1:1" x14ac:dyDescent="0.25">
      <c r="A1134" s="3" t="s">
        <v>989</v>
      </c>
    </row>
    <row r="1135" spans="1:1" x14ac:dyDescent="0.25">
      <c r="A1135" s="3" t="s">
        <v>991</v>
      </c>
    </row>
    <row r="1136" spans="1:1" x14ac:dyDescent="0.25">
      <c r="A1136" s="3" t="s">
        <v>993</v>
      </c>
    </row>
    <row r="1137" spans="1:1" x14ac:dyDescent="0.25">
      <c r="A1137" s="3" t="s">
        <v>995</v>
      </c>
    </row>
    <row r="1138" spans="1:1" x14ac:dyDescent="0.25">
      <c r="A1138" s="3" t="s">
        <v>997</v>
      </c>
    </row>
    <row r="1139" spans="1:1" x14ac:dyDescent="0.25">
      <c r="A1139" s="3" t="s">
        <v>999</v>
      </c>
    </row>
    <row r="1140" spans="1:1" x14ac:dyDescent="0.25">
      <c r="A1140" s="3" t="s">
        <v>1001</v>
      </c>
    </row>
    <row r="1141" spans="1:1" x14ac:dyDescent="0.25">
      <c r="A1141" s="3" t="s">
        <v>1003</v>
      </c>
    </row>
    <row r="1142" spans="1:1" x14ac:dyDescent="0.25">
      <c r="A1142" s="3" t="s">
        <v>1005</v>
      </c>
    </row>
    <row r="1143" spans="1:1" x14ac:dyDescent="0.25">
      <c r="A1143" s="3" t="s">
        <v>1007</v>
      </c>
    </row>
    <row r="1144" spans="1:1" x14ac:dyDescent="0.25">
      <c r="A1144" s="3" t="s">
        <v>1009</v>
      </c>
    </row>
    <row r="1145" spans="1:1" x14ac:dyDescent="0.25">
      <c r="A1145" s="3" t="s">
        <v>1011</v>
      </c>
    </row>
    <row r="1146" spans="1:1" x14ac:dyDescent="0.25">
      <c r="A1146" s="3" t="s">
        <v>1013</v>
      </c>
    </row>
    <row r="1147" spans="1:1" x14ac:dyDescent="0.25">
      <c r="A1147" s="3" t="s">
        <v>1015</v>
      </c>
    </row>
    <row r="1148" spans="1:1" x14ac:dyDescent="0.25">
      <c r="A1148" s="3" t="s">
        <v>1017</v>
      </c>
    </row>
    <row r="1149" spans="1:1" x14ac:dyDescent="0.25">
      <c r="A1149" s="3" t="s">
        <v>1019</v>
      </c>
    </row>
    <row r="1150" spans="1:1" x14ac:dyDescent="0.25">
      <c r="A1150" s="3" t="s">
        <v>1021</v>
      </c>
    </row>
    <row r="1151" spans="1:1" x14ac:dyDescent="0.25">
      <c r="A1151" s="3" t="s">
        <v>1023</v>
      </c>
    </row>
    <row r="1152" spans="1:1" x14ac:dyDescent="0.25">
      <c r="A1152" s="3" t="s">
        <v>1025</v>
      </c>
    </row>
    <row r="1153" spans="1:1" x14ac:dyDescent="0.25">
      <c r="A1153" s="3" t="s">
        <v>1027</v>
      </c>
    </row>
    <row r="1154" spans="1:1" x14ac:dyDescent="0.25">
      <c r="A1154" s="3" t="s">
        <v>1029</v>
      </c>
    </row>
    <row r="1155" spans="1:1" x14ac:dyDescent="0.25">
      <c r="A1155" s="3" t="s">
        <v>1031</v>
      </c>
    </row>
    <row r="1156" spans="1:1" x14ac:dyDescent="0.25">
      <c r="A1156" s="3" t="s">
        <v>1033</v>
      </c>
    </row>
    <row r="1157" spans="1:1" x14ac:dyDescent="0.25">
      <c r="A1157" s="3" t="s">
        <v>1035</v>
      </c>
    </row>
    <row r="1158" spans="1:1" x14ac:dyDescent="0.25">
      <c r="A1158" s="3" t="s">
        <v>1037</v>
      </c>
    </row>
    <row r="1159" spans="1:1" x14ac:dyDescent="0.25">
      <c r="A1159" s="3" t="s">
        <v>1039</v>
      </c>
    </row>
    <row r="1160" spans="1:1" x14ac:dyDescent="0.25">
      <c r="A1160" s="3" t="s">
        <v>1041</v>
      </c>
    </row>
    <row r="1161" spans="1:1" x14ac:dyDescent="0.25">
      <c r="A1161" s="3" t="s">
        <v>1043</v>
      </c>
    </row>
    <row r="1162" spans="1:1" x14ac:dyDescent="0.25">
      <c r="A1162" s="3" t="s">
        <v>1045</v>
      </c>
    </row>
    <row r="1163" spans="1:1" x14ac:dyDescent="0.25">
      <c r="A1163" s="3" t="s">
        <v>1047</v>
      </c>
    </row>
    <row r="1164" spans="1:1" x14ac:dyDescent="0.25">
      <c r="A1164" s="3" t="s">
        <v>1049</v>
      </c>
    </row>
    <row r="1165" spans="1:1" x14ac:dyDescent="0.25">
      <c r="A1165" s="3" t="s">
        <v>1051</v>
      </c>
    </row>
    <row r="1166" spans="1:1" x14ac:dyDescent="0.25">
      <c r="A1166" s="3" t="s">
        <v>1053</v>
      </c>
    </row>
    <row r="1167" spans="1:1" x14ac:dyDescent="0.25">
      <c r="A1167" s="3" t="s">
        <v>1055</v>
      </c>
    </row>
    <row r="1168" spans="1:1" x14ac:dyDescent="0.25">
      <c r="A1168" s="3" t="s">
        <v>1057</v>
      </c>
    </row>
    <row r="1169" spans="1:1" x14ac:dyDescent="0.25">
      <c r="A1169" s="3" t="s">
        <v>1059</v>
      </c>
    </row>
    <row r="1170" spans="1:1" x14ac:dyDescent="0.25">
      <c r="A1170" s="3" t="s">
        <v>1061</v>
      </c>
    </row>
    <row r="1171" spans="1:1" x14ac:dyDescent="0.25">
      <c r="A1171" s="3" t="s">
        <v>1063</v>
      </c>
    </row>
    <row r="1172" spans="1:1" x14ac:dyDescent="0.25">
      <c r="A1172" s="3" t="s">
        <v>1065</v>
      </c>
    </row>
    <row r="1173" spans="1:1" x14ac:dyDescent="0.25">
      <c r="A1173" s="3" t="s">
        <v>1067</v>
      </c>
    </row>
    <row r="1174" spans="1:1" x14ac:dyDescent="0.25">
      <c r="A1174" s="3" t="s">
        <v>1069</v>
      </c>
    </row>
    <row r="1175" spans="1:1" x14ac:dyDescent="0.25">
      <c r="A1175" s="3" t="s">
        <v>1071</v>
      </c>
    </row>
    <row r="1176" spans="1:1" x14ac:dyDescent="0.25">
      <c r="A1176" s="3" t="s">
        <v>1073</v>
      </c>
    </row>
    <row r="1177" spans="1:1" x14ac:dyDescent="0.25">
      <c r="A1177" s="3" t="s">
        <v>1075</v>
      </c>
    </row>
    <row r="1178" spans="1:1" x14ac:dyDescent="0.25">
      <c r="A1178" s="3" t="s">
        <v>1077</v>
      </c>
    </row>
    <row r="1179" spans="1:1" x14ac:dyDescent="0.25">
      <c r="A1179" s="3" t="s">
        <v>1079</v>
      </c>
    </row>
    <row r="1180" spans="1:1" x14ac:dyDescent="0.25">
      <c r="A1180" s="3" t="s">
        <v>1081</v>
      </c>
    </row>
    <row r="1181" spans="1:1" x14ac:dyDescent="0.25">
      <c r="A1181" s="3" t="s">
        <v>1083</v>
      </c>
    </row>
    <row r="1182" spans="1:1" x14ac:dyDescent="0.25">
      <c r="A1182" s="3" t="s">
        <v>1085</v>
      </c>
    </row>
    <row r="1183" spans="1:1" x14ac:dyDescent="0.25">
      <c r="A1183" s="3" t="s">
        <v>1087</v>
      </c>
    </row>
    <row r="1184" spans="1:1" x14ac:dyDescent="0.25">
      <c r="A1184" s="3" t="s">
        <v>1089</v>
      </c>
    </row>
    <row r="1185" spans="1:1" x14ac:dyDescent="0.25">
      <c r="A1185" s="3" t="s">
        <v>1091</v>
      </c>
    </row>
    <row r="1186" spans="1:1" x14ac:dyDescent="0.25">
      <c r="A1186" s="3" t="s">
        <v>1093</v>
      </c>
    </row>
    <row r="1187" spans="1:1" x14ac:dyDescent="0.25">
      <c r="A1187" s="3" t="s">
        <v>1095</v>
      </c>
    </row>
    <row r="1188" spans="1:1" x14ac:dyDescent="0.25">
      <c r="A1188" s="3" t="s">
        <v>1097</v>
      </c>
    </row>
    <row r="1189" spans="1:1" x14ac:dyDescent="0.25">
      <c r="A1189" s="3" t="s">
        <v>1099</v>
      </c>
    </row>
    <row r="1190" spans="1:1" x14ac:dyDescent="0.25">
      <c r="A1190" s="3" t="s">
        <v>1101</v>
      </c>
    </row>
    <row r="1191" spans="1:1" x14ac:dyDescent="0.25">
      <c r="A1191" s="3" t="s">
        <v>1103</v>
      </c>
    </row>
    <row r="1192" spans="1:1" x14ac:dyDescent="0.25">
      <c r="A1192" s="3" t="s">
        <v>1105</v>
      </c>
    </row>
    <row r="1193" spans="1:1" x14ac:dyDescent="0.25">
      <c r="A1193" s="3" t="s">
        <v>1107</v>
      </c>
    </row>
    <row r="1194" spans="1:1" x14ac:dyDescent="0.25">
      <c r="A1194" s="3" t="s">
        <v>1109</v>
      </c>
    </row>
    <row r="1195" spans="1:1" x14ac:dyDescent="0.25">
      <c r="A1195" s="3" t="s">
        <v>1111</v>
      </c>
    </row>
    <row r="1196" spans="1:1" x14ac:dyDescent="0.25">
      <c r="A1196" s="3" t="s">
        <v>1113</v>
      </c>
    </row>
    <row r="1197" spans="1:1" x14ac:dyDescent="0.25">
      <c r="A1197" s="3" t="s">
        <v>1115</v>
      </c>
    </row>
    <row r="1198" spans="1:1" x14ac:dyDescent="0.25">
      <c r="A1198" s="3" t="s">
        <v>1117</v>
      </c>
    </row>
    <row r="1199" spans="1:1" x14ac:dyDescent="0.25">
      <c r="A1199" s="3" t="s">
        <v>1119</v>
      </c>
    </row>
    <row r="1200" spans="1:1" x14ac:dyDescent="0.25">
      <c r="A1200" s="3" t="s">
        <v>1121</v>
      </c>
    </row>
    <row r="1201" spans="1:1" x14ac:dyDescent="0.25">
      <c r="A1201" s="3" t="s">
        <v>1123</v>
      </c>
    </row>
    <row r="1202" spans="1:1" x14ac:dyDescent="0.25">
      <c r="A1202" s="3" t="s">
        <v>1125</v>
      </c>
    </row>
    <row r="1203" spans="1:1" x14ac:dyDescent="0.25">
      <c r="A1203" s="3" t="s">
        <v>1127</v>
      </c>
    </row>
    <row r="1204" spans="1:1" x14ac:dyDescent="0.25">
      <c r="A1204" s="3" t="s">
        <v>1129</v>
      </c>
    </row>
    <row r="1205" spans="1:1" x14ac:dyDescent="0.25">
      <c r="A1205" s="3" t="s">
        <v>1131</v>
      </c>
    </row>
    <row r="1206" spans="1:1" x14ac:dyDescent="0.25">
      <c r="A1206" s="3" t="s">
        <v>1133</v>
      </c>
    </row>
    <row r="1207" spans="1:1" x14ac:dyDescent="0.25">
      <c r="A1207" s="3" t="s">
        <v>1135</v>
      </c>
    </row>
    <row r="1208" spans="1:1" x14ac:dyDescent="0.25">
      <c r="A1208" s="3" t="s">
        <v>1137</v>
      </c>
    </row>
    <row r="1209" spans="1:1" x14ac:dyDescent="0.25">
      <c r="A1209" s="3" t="s">
        <v>1139</v>
      </c>
    </row>
    <row r="1210" spans="1:1" x14ac:dyDescent="0.25">
      <c r="A1210" s="3" t="s">
        <v>1141</v>
      </c>
    </row>
    <row r="1211" spans="1:1" x14ac:dyDescent="0.25">
      <c r="A1211" s="3" t="s">
        <v>1143</v>
      </c>
    </row>
    <row r="1212" spans="1:1" x14ac:dyDescent="0.25">
      <c r="A1212" s="3" t="s">
        <v>1145</v>
      </c>
    </row>
    <row r="1213" spans="1:1" x14ac:dyDescent="0.25">
      <c r="A1213" s="3" t="s">
        <v>1147</v>
      </c>
    </row>
    <row r="1214" spans="1:1" x14ac:dyDescent="0.25">
      <c r="A1214" s="3" t="s">
        <v>1149</v>
      </c>
    </row>
    <row r="1215" spans="1:1" x14ac:dyDescent="0.25">
      <c r="A1215" s="3" t="s">
        <v>1151</v>
      </c>
    </row>
    <row r="1216" spans="1:1" x14ac:dyDescent="0.25">
      <c r="A1216" s="3" t="s">
        <v>1153</v>
      </c>
    </row>
    <row r="1217" spans="1:1" x14ac:dyDescent="0.25">
      <c r="A1217" s="3" t="s">
        <v>1155</v>
      </c>
    </row>
    <row r="1218" spans="1:1" x14ac:dyDescent="0.25">
      <c r="A1218" s="3" t="s">
        <v>1157</v>
      </c>
    </row>
    <row r="1219" spans="1:1" x14ac:dyDescent="0.25">
      <c r="A1219" s="3" t="s">
        <v>1159</v>
      </c>
    </row>
    <row r="1220" spans="1:1" x14ac:dyDescent="0.25">
      <c r="A1220" s="3" t="s">
        <v>1161</v>
      </c>
    </row>
    <row r="1221" spans="1:1" x14ac:dyDescent="0.25">
      <c r="A1221" s="3" t="s">
        <v>1163</v>
      </c>
    </row>
    <row r="1222" spans="1:1" x14ac:dyDescent="0.25">
      <c r="A1222" s="3" t="s">
        <v>1165</v>
      </c>
    </row>
    <row r="1223" spans="1:1" x14ac:dyDescent="0.25">
      <c r="A1223" s="3" t="s">
        <v>1167</v>
      </c>
    </row>
    <row r="1224" spans="1:1" x14ac:dyDescent="0.25">
      <c r="A1224" s="3" t="s">
        <v>1169</v>
      </c>
    </row>
    <row r="1225" spans="1:1" x14ac:dyDescent="0.25">
      <c r="A1225" s="3" t="s">
        <v>1171</v>
      </c>
    </row>
    <row r="1226" spans="1:1" x14ac:dyDescent="0.25">
      <c r="A1226" s="3" t="s">
        <v>1173</v>
      </c>
    </row>
    <row r="1227" spans="1:1" x14ac:dyDescent="0.25">
      <c r="A1227" s="3" t="s">
        <v>1175</v>
      </c>
    </row>
    <row r="1228" spans="1:1" x14ac:dyDescent="0.25">
      <c r="A1228" s="3" t="s">
        <v>1177</v>
      </c>
    </row>
    <row r="1229" spans="1:1" x14ac:dyDescent="0.25">
      <c r="A1229" s="3" t="s">
        <v>1179</v>
      </c>
    </row>
    <row r="1230" spans="1:1" x14ac:dyDescent="0.25">
      <c r="A1230" s="3" t="s">
        <v>1181</v>
      </c>
    </row>
    <row r="1231" spans="1:1" x14ac:dyDescent="0.25">
      <c r="A1231" s="3" t="s">
        <v>1183</v>
      </c>
    </row>
    <row r="1232" spans="1:1" x14ac:dyDescent="0.25">
      <c r="A1232" s="3" t="s">
        <v>1185</v>
      </c>
    </row>
    <row r="1233" spans="1:1" x14ac:dyDescent="0.25">
      <c r="A1233" s="3" t="s">
        <v>1187</v>
      </c>
    </row>
    <row r="1234" spans="1:1" x14ac:dyDescent="0.25">
      <c r="A1234" s="3" t="s">
        <v>1189</v>
      </c>
    </row>
    <row r="1235" spans="1:1" x14ac:dyDescent="0.25">
      <c r="A1235" s="3" t="s">
        <v>1191</v>
      </c>
    </row>
    <row r="1236" spans="1:1" x14ac:dyDescent="0.25">
      <c r="A1236" s="3" t="s">
        <v>1193</v>
      </c>
    </row>
    <row r="1237" spans="1:1" x14ac:dyDescent="0.25">
      <c r="A1237" s="3" t="s">
        <v>1195</v>
      </c>
    </row>
    <row r="1238" spans="1:1" x14ac:dyDescent="0.25">
      <c r="A1238" s="3" t="s">
        <v>1197</v>
      </c>
    </row>
    <row r="1239" spans="1:1" x14ac:dyDescent="0.25">
      <c r="A1239" s="3" t="s">
        <v>1199</v>
      </c>
    </row>
    <row r="1240" spans="1:1" x14ac:dyDescent="0.25">
      <c r="A1240" s="3" t="s">
        <v>1201</v>
      </c>
    </row>
    <row r="1241" spans="1:1" x14ac:dyDescent="0.25">
      <c r="A1241" s="3" t="s">
        <v>1203</v>
      </c>
    </row>
    <row r="1242" spans="1:1" x14ac:dyDescent="0.25">
      <c r="A1242" s="3" t="s">
        <v>1205</v>
      </c>
    </row>
    <row r="1243" spans="1:1" x14ac:dyDescent="0.25">
      <c r="A1243" s="3" t="s">
        <v>1207</v>
      </c>
    </row>
    <row r="1244" spans="1:1" x14ac:dyDescent="0.25">
      <c r="A1244" s="3" t="s">
        <v>1209</v>
      </c>
    </row>
    <row r="1245" spans="1:1" x14ac:dyDescent="0.25">
      <c r="A1245" s="3" t="s">
        <v>1211</v>
      </c>
    </row>
    <row r="1246" spans="1:1" x14ac:dyDescent="0.25">
      <c r="A1246" s="3" t="s">
        <v>1213</v>
      </c>
    </row>
    <row r="1247" spans="1:1" x14ac:dyDescent="0.25">
      <c r="A1247" s="3" t="s">
        <v>1219</v>
      </c>
    </row>
    <row r="1248" spans="1:1" x14ac:dyDescent="0.25">
      <c r="A1248" s="3" t="s">
        <v>1221</v>
      </c>
    </row>
    <row r="1249" spans="1:1" x14ac:dyDescent="0.25">
      <c r="A1249" s="3" t="s">
        <v>1223</v>
      </c>
    </row>
    <row r="1250" spans="1:1" x14ac:dyDescent="0.25">
      <c r="A1250" s="3" t="s">
        <v>1225</v>
      </c>
    </row>
    <row r="1251" spans="1:1" x14ac:dyDescent="0.25">
      <c r="A1251" s="3" t="s">
        <v>1227</v>
      </c>
    </row>
    <row r="1252" spans="1:1" x14ac:dyDescent="0.25">
      <c r="A1252" s="3" t="s">
        <v>1229</v>
      </c>
    </row>
    <row r="1253" spans="1:1" x14ac:dyDescent="0.25">
      <c r="A1253" s="3" t="s">
        <v>1231</v>
      </c>
    </row>
    <row r="1254" spans="1:1" x14ac:dyDescent="0.25">
      <c r="A1254" s="3" t="s">
        <v>1233</v>
      </c>
    </row>
    <row r="1255" spans="1:1" x14ac:dyDescent="0.25">
      <c r="A1255" s="3" t="s">
        <v>1235</v>
      </c>
    </row>
    <row r="1256" spans="1:1" x14ac:dyDescent="0.25">
      <c r="A1256" s="3" t="s">
        <v>1237</v>
      </c>
    </row>
    <row r="1257" spans="1:1" x14ac:dyDescent="0.25">
      <c r="A1257" s="3" t="s">
        <v>1239</v>
      </c>
    </row>
    <row r="1258" spans="1:1" x14ac:dyDescent="0.25">
      <c r="A1258" s="3" t="s">
        <v>1241</v>
      </c>
    </row>
    <row r="1259" spans="1:1" x14ac:dyDescent="0.25">
      <c r="A1259" s="3" t="s">
        <v>1243</v>
      </c>
    </row>
    <row r="1260" spans="1:1" x14ac:dyDescent="0.25">
      <c r="A1260" s="3" t="s">
        <v>1245</v>
      </c>
    </row>
    <row r="1261" spans="1:1" x14ac:dyDescent="0.25">
      <c r="A1261" s="3" t="s">
        <v>1247</v>
      </c>
    </row>
    <row r="1262" spans="1:1" x14ac:dyDescent="0.25">
      <c r="A1262" s="3" t="s">
        <v>1249</v>
      </c>
    </row>
    <row r="1263" spans="1:1" x14ac:dyDescent="0.25">
      <c r="A1263" s="3" t="s">
        <v>1251</v>
      </c>
    </row>
    <row r="1264" spans="1:1" x14ac:dyDescent="0.25">
      <c r="A1264" s="3" t="s">
        <v>1253</v>
      </c>
    </row>
    <row r="1265" spans="1:1" x14ac:dyDescent="0.25">
      <c r="A1265" s="3" t="s">
        <v>1255</v>
      </c>
    </row>
    <row r="1266" spans="1:1" x14ac:dyDescent="0.25">
      <c r="A1266" s="3" t="s">
        <v>1257</v>
      </c>
    </row>
    <row r="1267" spans="1:1" x14ac:dyDescent="0.25">
      <c r="A1267" s="3" t="s">
        <v>1259</v>
      </c>
    </row>
    <row r="1268" spans="1:1" x14ac:dyDescent="0.25">
      <c r="A1268" s="3" t="s">
        <v>1261</v>
      </c>
    </row>
    <row r="1269" spans="1:1" x14ac:dyDescent="0.25">
      <c r="A1269" s="3" t="s">
        <v>1263</v>
      </c>
    </row>
    <row r="1270" spans="1:1" x14ac:dyDescent="0.25">
      <c r="A1270" s="3" t="s">
        <v>1265</v>
      </c>
    </row>
    <row r="1271" spans="1:1" x14ac:dyDescent="0.25">
      <c r="A1271" s="3" t="s">
        <v>1267</v>
      </c>
    </row>
    <row r="1272" spans="1:1" x14ac:dyDescent="0.25">
      <c r="A1272" s="3" t="s">
        <v>1269</v>
      </c>
    </row>
    <row r="1273" spans="1:1" x14ac:dyDescent="0.25">
      <c r="A1273" s="3" t="s">
        <v>1271</v>
      </c>
    </row>
    <row r="1274" spans="1:1" x14ac:dyDescent="0.25">
      <c r="A1274" s="3" t="s">
        <v>1273</v>
      </c>
    </row>
    <row r="1275" spans="1:1" x14ac:dyDescent="0.25">
      <c r="A1275" s="3" t="s">
        <v>1275</v>
      </c>
    </row>
    <row r="1276" spans="1:1" x14ac:dyDescent="0.25">
      <c r="A1276" s="3" t="s">
        <v>1277</v>
      </c>
    </row>
    <row r="1277" spans="1:1" x14ac:dyDescent="0.25">
      <c r="A1277" s="3" t="s">
        <v>1279</v>
      </c>
    </row>
    <row r="1278" spans="1:1" x14ac:dyDescent="0.25">
      <c r="A1278" s="3" t="s">
        <v>1281</v>
      </c>
    </row>
    <row r="1279" spans="1:1" x14ac:dyDescent="0.25">
      <c r="A1279" s="3" t="s">
        <v>1283</v>
      </c>
    </row>
    <row r="1280" spans="1:1" x14ac:dyDescent="0.25">
      <c r="A1280" s="3" t="s">
        <v>1285</v>
      </c>
    </row>
    <row r="1281" spans="1:1" x14ac:dyDescent="0.25">
      <c r="A1281" s="3" t="s">
        <v>1287</v>
      </c>
    </row>
    <row r="1282" spans="1:1" x14ac:dyDescent="0.25">
      <c r="A1282" s="3" t="s">
        <v>1289</v>
      </c>
    </row>
    <row r="1283" spans="1:1" x14ac:dyDescent="0.25">
      <c r="A1283" s="3" t="s">
        <v>1291</v>
      </c>
    </row>
    <row r="1284" spans="1:1" x14ac:dyDescent="0.25">
      <c r="A1284" s="3" t="s">
        <v>1293</v>
      </c>
    </row>
    <row r="1285" spans="1:1" x14ac:dyDescent="0.25">
      <c r="A1285" s="3" t="s">
        <v>1295</v>
      </c>
    </row>
    <row r="1286" spans="1:1" x14ac:dyDescent="0.25">
      <c r="A1286" s="3" t="s">
        <v>1297</v>
      </c>
    </row>
    <row r="1287" spans="1:1" x14ac:dyDescent="0.25">
      <c r="A1287" s="3" t="s">
        <v>1299</v>
      </c>
    </row>
    <row r="1288" spans="1:1" x14ac:dyDescent="0.25">
      <c r="A1288" s="3" t="s">
        <v>1301</v>
      </c>
    </row>
    <row r="1289" spans="1:1" x14ac:dyDescent="0.25">
      <c r="A1289" s="3" t="s">
        <v>1304</v>
      </c>
    </row>
    <row r="1290" spans="1:1" x14ac:dyDescent="0.25">
      <c r="A1290" s="3" t="s">
        <v>1306</v>
      </c>
    </row>
    <row r="1291" spans="1:1" x14ac:dyDescent="0.25">
      <c r="A1291" s="3" t="s">
        <v>1308</v>
      </c>
    </row>
    <row r="1292" spans="1:1" x14ac:dyDescent="0.25">
      <c r="A1292" s="3" t="s">
        <v>1310</v>
      </c>
    </row>
    <row r="1293" spans="1:1" x14ac:dyDescent="0.25">
      <c r="A1293" s="3" t="s">
        <v>1312</v>
      </c>
    </row>
    <row r="1294" spans="1:1" x14ac:dyDescent="0.25">
      <c r="A1294" s="3" t="s">
        <v>1314</v>
      </c>
    </row>
    <row r="1295" spans="1:1" x14ac:dyDescent="0.25">
      <c r="A1295" s="3" t="s">
        <v>1316</v>
      </c>
    </row>
    <row r="1296" spans="1:1" x14ac:dyDescent="0.25">
      <c r="A1296" s="3" t="s">
        <v>1318</v>
      </c>
    </row>
    <row r="1297" spans="1:1" x14ac:dyDescent="0.25">
      <c r="A1297" s="3" t="s">
        <v>1320</v>
      </c>
    </row>
    <row r="1298" spans="1:1" x14ac:dyDescent="0.25">
      <c r="A1298" s="3" t="s">
        <v>1322</v>
      </c>
    </row>
    <row r="1299" spans="1:1" x14ac:dyDescent="0.25">
      <c r="A1299" s="3" t="s">
        <v>1324</v>
      </c>
    </row>
    <row r="1300" spans="1:1" x14ac:dyDescent="0.25">
      <c r="A1300" s="3" t="s">
        <v>1326</v>
      </c>
    </row>
    <row r="1301" spans="1:1" x14ac:dyDescent="0.25">
      <c r="A1301" s="3" t="s">
        <v>1328</v>
      </c>
    </row>
    <row r="1302" spans="1:1" x14ac:dyDescent="0.25">
      <c r="A1302" s="3" t="s">
        <v>1330</v>
      </c>
    </row>
    <row r="1303" spans="1:1" x14ac:dyDescent="0.25">
      <c r="A1303" s="3" t="s">
        <v>1332</v>
      </c>
    </row>
    <row r="1304" spans="1:1" x14ac:dyDescent="0.25">
      <c r="A1304" s="3" t="s">
        <v>1334</v>
      </c>
    </row>
    <row r="1305" spans="1:1" x14ac:dyDescent="0.25">
      <c r="A1305" s="3" t="s">
        <v>1336</v>
      </c>
    </row>
    <row r="1306" spans="1:1" x14ac:dyDescent="0.25">
      <c r="A1306" s="3" t="s">
        <v>1338</v>
      </c>
    </row>
    <row r="1307" spans="1:1" x14ac:dyDescent="0.25">
      <c r="A1307" s="3" t="s">
        <v>1340</v>
      </c>
    </row>
    <row r="1308" spans="1:1" x14ac:dyDescent="0.25">
      <c r="A1308" s="3" t="s">
        <v>1342</v>
      </c>
    </row>
    <row r="1309" spans="1:1" x14ac:dyDescent="0.25">
      <c r="A1309" s="3" t="s">
        <v>1344</v>
      </c>
    </row>
    <row r="1310" spans="1:1" x14ac:dyDescent="0.25">
      <c r="A1310" s="3" t="s">
        <v>1346</v>
      </c>
    </row>
    <row r="1311" spans="1:1" x14ac:dyDescent="0.25">
      <c r="A1311" s="3" t="s">
        <v>1348</v>
      </c>
    </row>
    <row r="1312" spans="1:1" x14ac:dyDescent="0.25">
      <c r="A1312" s="3" t="s">
        <v>1350</v>
      </c>
    </row>
    <row r="1313" spans="1:1" x14ac:dyDescent="0.25">
      <c r="A1313" s="3" t="s">
        <v>1352</v>
      </c>
    </row>
    <row r="1314" spans="1:1" x14ac:dyDescent="0.25">
      <c r="A1314" s="3" t="s">
        <v>1354</v>
      </c>
    </row>
    <row r="1315" spans="1:1" x14ac:dyDescent="0.25">
      <c r="A1315" s="3" t="s">
        <v>1356</v>
      </c>
    </row>
    <row r="1316" spans="1:1" x14ac:dyDescent="0.25">
      <c r="A1316" s="3" t="s">
        <v>1358</v>
      </c>
    </row>
    <row r="1317" spans="1:1" x14ac:dyDescent="0.25">
      <c r="A1317" s="3" t="s">
        <v>1360</v>
      </c>
    </row>
    <row r="1318" spans="1:1" x14ac:dyDescent="0.25">
      <c r="A1318" s="3" t="s">
        <v>1362</v>
      </c>
    </row>
    <row r="1319" spans="1:1" x14ac:dyDescent="0.25">
      <c r="A1319" s="3" t="s">
        <v>1364</v>
      </c>
    </row>
    <row r="1320" spans="1:1" x14ac:dyDescent="0.25">
      <c r="A1320" s="3" t="s">
        <v>1366</v>
      </c>
    </row>
    <row r="1321" spans="1:1" x14ac:dyDescent="0.25">
      <c r="A1321" s="3" t="s">
        <v>1368</v>
      </c>
    </row>
    <row r="1322" spans="1:1" x14ac:dyDescent="0.25">
      <c r="A1322" s="3" t="s">
        <v>1370</v>
      </c>
    </row>
    <row r="1323" spans="1:1" x14ac:dyDescent="0.25">
      <c r="A1323" s="3" t="s">
        <v>1372</v>
      </c>
    </row>
    <row r="1324" spans="1:1" x14ac:dyDescent="0.25">
      <c r="A1324" s="3" t="s">
        <v>1374</v>
      </c>
    </row>
    <row r="1325" spans="1:1" x14ac:dyDescent="0.25">
      <c r="A1325" s="3" t="s">
        <v>1376</v>
      </c>
    </row>
    <row r="1326" spans="1:1" x14ac:dyDescent="0.25">
      <c r="A1326" s="3" t="s">
        <v>1378</v>
      </c>
    </row>
    <row r="1327" spans="1:1" x14ac:dyDescent="0.25">
      <c r="A1327" s="3" t="s">
        <v>1380</v>
      </c>
    </row>
    <row r="1328" spans="1:1" x14ac:dyDescent="0.25">
      <c r="A1328" s="3" t="s">
        <v>1382</v>
      </c>
    </row>
    <row r="1329" spans="1:1" x14ac:dyDescent="0.25">
      <c r="A1329" s="3" t="s">
        <v>1384</v>
      </c>
    </row>
    <row r="1330" spans="1:1" x14ac:dyDescent="0.25">
      <c r="A1330" s="3" t="s">
        <v>1386</v>
      </c>
    </row>
    <row r="1331" spans="1:1" x14ac:dyDescent="0.25">
      <c r="A1331" s="3" t="s">
        <v>1389</v>
      </c>
    </row>
    <row r="1332" spans="1:1" x14ac:dyDescent="0.25">
      <c r="A1332" s="3" t="s">
        <v>1391</v>
      </c>
    </row>
    <row r="1333" spans="1:1" x14ac:dyDescent="0.25">
      <c r="A1333" s="3" t="s">
        <v>1393</v>
      </c>
    </row>
    <row r="1334" spans="1:1" x14ac:dyDescent="0.25">
      <c r="A1334" s="3" t="s">
        <v>1395</v>
      </c>
    </row>
    <row r="1335" spans="1:1" x14ac:dyDescent="0.25">
      <c r="A1335" s="3" t="s">
        <v>1397</v>
      </c>
    </row>
    <row r="1336" spans="1:1" x14ac:dyDescent="0.25">
      <c r="A1336" s="3" t="s">
        <v>1399</v>
      </c>
    </row>
    <row r="1337" spans="1:1" x14ac:dyDescent="0.25">
      <c r="A1337" s="3" t="s">
        <v>1401</v>
      </c>
    </row>
    <row r="1338" spans="1:1" x14ac:dyDescent="0.25">
      <c r="A1338" s="3" t="s">
        <v>1403</v>
      </c>
    </row>
    <row r="1339" spans="1:1" x14ac:dyDescent="0.25">
      <c r="A1339" s="3" t="s">
        <v>1405</v>
      </c>
    </row>
    <row r="1340" spans="1:1" x14ac:dyDescent="0.25">
      <c r="A1340" s="3" t="s">
        <v>1407</v>
      </c>
    </row>
    <row r="1341" spans="1:1" x14ac:dyDescent="0.25">
      <c r="A1341" s="3" t="s">
        <v>1409</v>
      </c>
    </row>
    <row r="1342" spans="1:1" x14ac:dyDescent="0.25">
      <c r="A1342" s="3" t="s">
        <v>1411</v>
      </c>
    </row>
    <row r="1343" spans="1:1" x14ac:dyDescent="0.25">
      <c r="A1343" s="3" t="s">
        <v>1413</v>
      </c>
    </row>
    <row r="1344" spans="1:1" x14ac:dyDescent="0.25">
      <c r="A1344" s="3" t="s">
        <v>1415</v>
      </c>
    </row>
    <row r="1345" spans="1:1" x14ac:dyDescent="0.25">
      <c r="A1345" s="3" t="s">
        <v>1417</v>
      </c>
    </row>
    <row r="1346" spans="1:1" x14ac:dyDescent="0.25">
      <c r="A1346" s="3" t="s">
        <v>1419</v>
      </c>
    </row>
    <row r="1347" spans="1:1" x14ac:dyDescent="0.25">
      <c r="A1347" s="3" t="s">
        <v>1421</v>
      </c>
    </row>
    <row r="1348" spans="1:1" x14ac:dyDescent="0.25">
      <c r="A1348" s="3" t="s">
        <v>1423</v>
      </c>
    </row>
    <row r="1349" spans="1:1" x14ac:dyDescent="0.25">
      <c r="A1349" s="3" t="s">
        <v>1425</v>
      </c>
    </row>
    <row r="1350" spans="1:1" x14ac:dyDescent="0.25">
      <c r="A1350" s="3" t="s">
        <v>1427</v>
      </c>
    </row>
    <row r="1351" spans="1:1" x14ac:dyDescent="0.25">
      <c r="A1351" s="3" t="s">
        <v>1429</v>
      </c>
    </row>
    <row r="1352" spans="1:1" x14ac:dyDescent="0.25">
      <c r="A1352" s="3" t="s">
        <v>1431</v>
      </c>
    </row>
    <row r="1353" spans="1:1" x14ac:dyDescent="0.25">
      <c r="A1353" s="3" t="s">
        <v>1433</v>
      </c>
    </row>
    <row r="1354" spans="1:1" x14ac:dyDescent="0.25">
      <c r="A1354" s="3" t="s">
        <v>1435</v>
      </c>
    </row>
    <row r="1355" spans="1:1" x14ac:dyDescent="0.25">
      <c r="A1355" s="3" t="s">
        <v>1437</v>
      </c>
    </row>
    <row r="1356" spans="1:1" x14ac:dyDescent="0.25">
      <c r="A1356" s="3" t="s">
        <v>1439</v>
      </c>
    </row>
    <row r="1357" spans="1:1" x14ac:dyDescent="0.25">
      <c r="A1357" s="3" t="s">
        <v>1441</v>
      </c>
    </row>
    <row r="1358" spans="1:1" x14ac:dyDescent="0.25">
      <c r="A1358" s="3" t="s">
        <v>1443</v>
      </c>
    </row>
    <row r="1359" spans="1:1" x14ac:dyDescent="0.25">
      <c r="A1359" s="3" t="s">
        <v>1445</v>
      </c>
    </row>
    <row r="1360" spans="1:1" x14ac:dyDescent="0.25">
      <c r="A1360" s="3" t="s">
        <v>1447</v>
      </c>
    </row>
    <row r="1361" spans="1:1" x14ac:dyDescent="0.25">
      <c r="A1361" s="3" t="s">
        <v>1449</v>
      </c>
    </row>
    <row r="1362" spans="1:1" x14ac:dyDescent="0.25">
      <c r="A1362" s="3" t="s">
        <v>1451</v>
      </c>
    </row>
    <row r="1363" spans="1:1" x14ac:dyDescent="0.25">
      <c r="A1363" s="3" t="s">
        <v>1453</v>
      </c>
    </row>
    <row r="1364" spans="1:1" x14ac:dyDescent="0.25">
      <c r="A1364" s="3" t="s">
        <v>1455</v>
      </c>
    </row>
    <row r="1365" spans="1:1" x14ac:dyDescent="0.25">
      <c r="A1365" s="3" t="s">
        <v>1457</v>
      </c>
    </row>
    <row r="1366" spans="1:1" x14ac:dyDescent="0.25">
      <c r="A1366" s="3" t="s">
        <v>1459</v>
      </c>
    </row>
    <row r="1367" spans="1:1" x14ac:dyDescent="0.25">
      <c r="A1367" s="3" t="s">
        <v>1461</v>
      </c>
    </row>
    <row r="1368" spans="1:1" x14ac:dyDescent="0.25">
      <c r="A1368" s="3" t="s">
        <v>1463</v>
      </c>
    </row>
    <row r="1369" spans="1:1" x14ac:dyDescent="0.25">
      <c r="A1369" s="3" t="s">
        <v>1465</v>
      </c>
    </row>
    <row r="1370" spans="1:1" x14ac:dyDescent="0.25">
      <c r="A1370" s="3" t="s">
        <v>1467</v>
      </c>
    </row>
    <row r="1371" spans="1:1" x14ac:dyDescent="0.25">
      <c r="A1371" s="3" t="s">
        <v>1469</v>
      </c>
    </row>
    <row r="1372" spans="1:1" x14ac:dyDescent="0.25">
      <c r="A1372" s="3" t="s">
        <v>1471</v>
      </c>
    </row>
    <row r="1373" spans="1:1" x14ac:dyDescent="0.25">
      <c r="A1373" s="3" t="s">
        <v>1473</v>
      </c>
    </row>
    <row r="1374" spans="1:1" x14ac:dyDescent="0.25">
      <c r="A1374" s="3" t="s">
        <v>1475</v>
      </c>
    </row>
    <row r="1375" spans="1:1" x14ac:dyDescent="0.25">
      <c r="A1375" s="3" t="s">
        <v>1477</v>
      </c>
    </row>
    <row r="1376" spans="1:1" x14ac:dyDescent="0.25">
      <c r="A1376" s="3" t="s">
        <v>1479</v>
      </c>
    </row>
    <row r="1377" spans="1:1" x14ac:dyDescent="0.25">
      <c r="A1377" s="3" t="s">
        <v>1481</v>
      </c>
    </row>
    <row r="1378" spans="1:1" x14ac:dyDescent="0.25">
      <c r="A1378" s="3" t="s">
        <v>1483</v>
      </c>
    </row>
    <row r="1379" spans="1:1" x14ac:dyDescent="0.25">
      <c r="A1379" s="3" t="s">
        <v>1485</v>
      </c>
    </row>
    <row r="1380" spans="1:1" x14ac:dyDescent="0.25">
      <c r="A1380" s="3" t="s">
        <v>1487</v>
      </c>
    </row>
    <row r="1381" spans="1:1" x14ac:dyDescent="0.25">
      <c r="A1381" s="3" t="s">
        <v>1489</v>
      </c>
    </row>
    <row r="1382" spans="1:1" x14ac:dyDescent="0.25">
      <c r="A1382" s="3" t="s">
        <v>1491</v>
      </c>
    </row>
    <row r="1383" spans="1:1" x14ac:dyDescent="0.25">
      <c r="A1383" s="3" t="s">
        <v>1493</v>
      </c>
    </row>
    <row r="1384" spans="1:1" x14ac:dyDescent="0.25">
      <c r="A1384" s="3" t="s">
        <v>1495</v>
      </c>
    </row>
    <row r="1385" spans="1:1" x14ac:dyDescent="0.25">
      <c r="A1385" s="3" t="s">
        <v>1497</v>
      </c>
    </row>
    <row r="1386" spans="1:1" x14ac:dyDescent="0.25">
      <c r="A1386" s="3" t="s">
        <v>1499</v>
      </c>
    </row>
    <row r="1387" spans="1:1" x14ac:dyDescent="0.25">
      <c r="A1387" s="3" t="s">
        <v>1501</v>
      </c>
    </row>
    <row r="1388" spans="1:1" x14ac:dyDescent="0.25">
      <c r="A1388" s="3" t="s">
        <v>1503</v>
      </c>
    </row>
    <row r="1389" spans="1:1" x14ac:dyDescent="0.25">
      <c r="A1389" s="3" t="s">
        <v>1505</v>
      </c>
    </row>
    <row r="1390" spans="1:1" x14ac:dyDescent="0.25">
      <c r="A1390" s="3" t="s">
        <v>1507</v>
      </c>
    </row>
    <row r="1391" spans="1:1" x14ac:dyDescent="0.25">
      <c r="A1391" s="3" t="s">
        <v>1509</v>
      </c>
    </row>
    <row r="1392" spans="1:1" x14ac:dyDescent="0.25">
      <c r="A1392" s="3" t="s">
        <v>1511</v>
      </c>
    </row>
    <row r="1393" spans="1:1" x14ac:dyDescent="0.25">
      <c r="A1393" s="3" t="s">
        <v>1513</v>
      </c>
    </row>
    <row r="1394" spans="1:1" x14ac:dyDescent="0.25">
      <c r="A1394" s="3" t="s">
        <v>1515</v>
      </c>
    </row>
    <row r="1395" spans="1:1" x14ac:dyDescent="0.25">
      <c r="A1395" s="3" t="s">
        <v>1517</v>
      </c>
    </row>
    <row r="1396" spans="1:1" x14ac:dyDescent="0.25">
      <c r="A1396" s="3" t="s">
        <v>1519</v>
      </c>
    </row>
    <row r="1397" spans="1:1" x14ac:dyDescent="0.25">
      <c r="A1397" s="3" t="s">
        <v>1521</v>
      </c>
    </row>
    <row r="1398" spans="1:1" x14ac:dyDescent="0.25">
      <c r="A1398" s="3" t="s">
        <v>1523</v>
      </c>
    </row>
    <row r="1399" spans="1:1" x14ac:dyDescent="0.25">
      <c r="A1399" s="3" t="s">
        <v>1525</v>
      </c>
    </row>
    <row r="1400" spans="1:1" x14ac:dyDescent="0.25">
      <c r="A1400" s="3" t="s">
        <v>1527</v>
      </c>
    </row>
    <row r="1401" spans="1:1" x14ac:dyDescent="0.25">
      <c r="A1401" s="3" t="s">
        <v>1529</v>
      </c>
    </row>
    <row r="1402" spans="1:1" x14ac:dyDescent="0.25">
      <c r="A1402" s="3" t="s">
        <v>1531</v>
      </c>
    </row>
    <row r="1403" spans="1:1" x14ac:dyDescent="0.25">
      <c r="A1403" s="3" t="s">
        <v>1533</v>
      </c>
    </row>
    <row r="1404" spans="1:1" x14ac:dyDescent="0.25">
      <c r="A1404" s="3" t="s">
        <v>1535</v>
      </c>
    </row>
    <row r="1405" spans="1:1" x14ac:dyDescent="0.25">
      <c r="A1405" s="3" t="s">
        <v>1537</v>
      </c>
    </row>
    <row r="1406" spans="1:1" x14ac:dyDescent="0.25">
      <c r="A1406" s="3" t="s">
        <v>1539</v>
      </c>
    </row>
    <row r="1407" spans="1:1" x14ac:dyDescent="0.25">
      <c r="A1407" s="3" t="s">
        <v>1541</v>
      </c>
    </row>
    <row r="1408" spans="1:1" x14ac:dyDescent="0.25">
      <c r="A1408" s="3" t="s">
        <v>1543</v>
      </c>
    </row>
    <row r="1409" spans="1:1" x14ac:dyDescent="0.25">
      <c r="A1409" s="3" t="s">
        <v>1545</v>
      </c>
    </row>
    <row r="1410" spans="1:1" x14ac:dyDescent="0.25">
      <c r="A1410" s="3" t="s">
        <v>1547</v>
      </c>
    </row>
    <row r="1411" spans="1:1" x14ac:dyDescent="0.25">
      <c r="A1411" s="3" t="s">
        <v>1549</v>
      </c>
    </row>
    <row r="1412" spans="1:1" x14ac:dyDescent="0.25">
      <c r="A1412" s="3" t="s">
        <v>1551</v>
      </c>
    </row>
    <row r="1413" spans="1:1" x14ac:dyDescent="0.25">
      <c r="A1413" s="3" t="s">
        <v>1553</v>
      </c>
    </row>
    <row r="1414" spans="1:1" x14ac:dyDescent="0.25">
      <c r="A1414" s="3" t="s">
        <v>1555</v>
      </c>
    </row>
    <row r="1415" spans="1:1" x14ac:dyDescent="0.25">
      <c r="A1415" s="3" t="s">
        <v>1557</v>
      </c>
    </row>
    <row r="1416" spans="1:1" x14ac:dyDescent="0.25">
      <c r="A1416" s="3" t="s">
        <v>1559</v>
      </c>
    </row>
    <row r="1417" spans="1:1" x14ac:dyDescent="0.25">
      <c r="A1417" s="3" t="s">
        <v>1561</v>
      </c>
    </row>
    <row r="1418" spans="1:1" x14ac:dyDescent="0.25">
      <c r="A1418" s="3" t="s">
        <v>1563</v>
      </c>
    </row>
    <row r="1419" spans="1:1" x14ac:dyDescent="0.25">
      <c r="A1419" s="3" t="s">
        <v>1565</v>
      </c>
    </row>
    <row r="1420" spans="1:1" x14ac:dyDescent="0.25">
      <c r="A1420" s="3" t="s">
        <v>1567</v>
      </c>
    </row>
    <row r="1421" spans="1:1" x14ac:dyDescent="0.25">
      <c r="A1421" s="3" t="s">
        <v>1569</v>
      </c>
    </row>
    <row r="1422" spans="1:1" x14ac:dyDescent="0.25">
      <c r="A1422" s="3" t="s">
        <v>1571</v>
      </c>
    </row>
    <row r="1423" spans="1:1" x14ac:dyDescent="0.25">
      <c r="A1423" s="3" t="s">
        <v>1573</v>
      </c>
    </row>
    <row r="1424" spans="1:1" x14ac:dyDescent="0.25">
      <c r="A1424" s="3" t="s">
        <v>1575</v>
      </c>
    </row>
    <row r="1425" spans="1:1" x14ac:dyDescent="0.25">
      <c r="A1425" s="3" t="s">
        <v>1577</v>
      </c>
    </row>
    <row r="1426" spans="1:1" x14ac:dyDescent="0.25">
      <c r="A1426" s="3" t="s">
        <v>1579</v>
      </c>
    </row>
    <row r="1427" spans="1:1" x14ac:dyDescent="0.25">
      <c r="A1427" s="3" t="s">
        <v>1581</v>
      </c>
    </row>
    <row r="1428" spans="1:1" x14ac:dyDescent="0.25">
      <c r="A1428" s="3" t="s">
        <v>1583</v>
      </c>
    </row>
    <row r="1429" spans="1:1" x14ac:dyDescent="0.25">
      <c r="A1429" s="3" t="s">
        <v>1585</v>
      </c>
    </row>
    <row r="1430" spans="1:1" x14ac:dyDescent="0.25">
      <c r="A1430" s="3" t="s">
        <v>1587</v>
      </c>
    </row>
    <row r="1431" spans="1:1" x14ac:dyDescent="0.25">
      <c r="A1431" s="3" t="s">
        <v>1589</v>
      </c>
    </row>
    <row r="1432" spans="1:1" x14ac:dyDescent="0.25">
      <c r="A1432" s="3" t="s">
        <v>1591</v>
      </c>
    </row>
    <row r="1433" spans="1:1" x14ac:dyDescent="0.25">
      <c r="A1433" s="3" t="s">
        <v>1593</v>
      </c>
    </row>
    <row r="1434" spans="1:1" x14ac:dyDescent="0.25">
      <c r="A1434" s="3" t="s">
        <v>1595</v>
      </c>
    </row>
    <row r="1435" spans="1:1" x14ac:dyDescent="0.25">
      <c r="A1435" s="3" t="s">
        <v>1597</v>
      </c>
    </row>
    <row r="1436" spans="1:1" x14ac:dyDescent="0.25">
      <c r="A1436" s="3" t="s">
        <v>1599</v>
      </c>
    </row>
    <row r="1437" spans="1:1" x14ac:dyDescent="0.25">
      <c r="A1437" s="3" t="s">
        <v>1601</v>
      </c>
    </row>
    <row r="1438" spans="1:1" x14ac:dyDescent="0.25">
      <c r="A1438" s="3" t="s">
        <v>1603</v>
      </c>
    </row>
    <row r="1439" spans="1:1" x14ac:dyDescent="0.25">
      <c r="A1439" s="3" t="s">
        <v>1605</v>
      </c>
    </row>
    <row r="1440" spans="1:1" x14ac:dyDescent="0.25">
      <c r="A1440" s="3" t="s">
        <v>1607</v>
      </c>
    </row>
    <row r="1441" spans="1:1" x14ac:dyDescent="0.25">
      <c r="A1441" s="3" t="s">
        <v>1609</v>
      </c>
    </row>
    <row r="1442" spans="1:1" x14ac:dyDescent="0.25">
      <c r="A1442" s="3" t="s">
        <v>1611</v>
      </c>
    </row>
    <row r="1443" spans="1:1" x14ac:dyDescent="0.25">
      <c r="A1443" s="3" t="s">
        <v>1613</v>
      </c>
    </row>
    <row r="1444" spans="1:1" x14ac:dyDescent="0.25">
      <c r="A1444" s="3" t="s">
        <v>1615</v>
      </c>
    </row>
    <row r="1445" spans="1:1" x14ac:dyDescent="0.25">
      <c r="A1445" s="3" t="s">
        <v>1617</v>
      </c>
    </row>
    <row r="1446" spans="1:1" x14ac:dyDescent="0.25">
      <c r="A1446" s="3" t="s">
        <v>1619</v>
      </c>
    </row>
    <row r="1447" spans="1:1" x14ac:dyDescent="0.25">
      <c r="A1447" s="3" t="s">
        <v>1621</v>
      </c>
    </row>
    <row r="1448" spans="1:1" x14ac:dyDescent="0.25">
      <c r="A1448" s="3" t="s">
        <v>1623</v>
      </c>
    </row>
    <row r="1449" spans="1:1" x14ac:dyDescent="0.25">
      <c r="A1449" s="3" t="s">
        <v>1625</v>
      </c>
    </row>
    <row r="1450" spans="1:1" x14ac:dyDescent="0.25">
      <c r="A1450" s="3" t="s">
        <v>1627</v>
      </c>
    </row>
    <row r="1451" spans="1:1" x14ac:dyDescent="0.25">
      <c r="A1451" s="3" t="s">
        <v>1629</v>
      </c>
    </row>
    <row r="1452" spans="1:1" x14ac:dyDescent="0.25">
      <c r="A1452" s="3" t="s">
        <v>1631</v>
      </c>
    </row>
    <row r="1453" spans="1:1" x14ac:dyDescent="0.25">
      <c r="A1453" s="3" t="s">
        <v>1633</v>
      </c>
    </row>
    <row r="1454" spans="1:1" x14ac:dyDescent="0.25">
      <c r="A1454" s="3" t="s">
        <v>1635</v>
      </c>
    </row>
    <row r="1455" spans="1:1" x14ac:dyDescent="0.25">
      <c r="A1455" s="3" t="s">
        <v>1637</v>
      </c>
    </row>
    <row r="1456" spans="1:1" x14ac:dyDescent="0.25">
      <c r="A1456" s="3" t="s">
        <v>1639</v>
      </c>
    </row>
    <row r="1457" spans="1:1" x14ac:dyDescent="0.25">
      <c r="A1457" s="3" t="s">
        <v>1641</v>
      </c>
    </row>
    <row r="1458" spans="1:1" x14ac:dyDescent="0.25">
      <c r="A1458" s="3" t="s">
        <v>1643</v>
      </c>
    </row>
    <row r="1459" spans="1:1" x14ac:dyDescent="0.25">
      <c r="A1459" s="3" t="s">
        <v>1645</v>
      </c>
    </row>
    <row r="1460" spans="1:1" x14ac:dyDescent="0.25">
      <c r="A1460" s="3" t="s">
        <v>1647</v>
      </c>
    </row>
    <row r="1461" spans="1:1" x14ac:dyDescent="0.25">
      <c r="A1461" s="3" t="s">
        <v>1649</v>
      </c>
    </row>
    <row r="1462" spans="1:1" x14ac:dyDescent="0.25">
      <c r="A1462" s="3" t="s">
        <v>1651</v>
      </c>
    </row>
    <row r="1463" spans="1:1" x14ac:dyDescent="0.25">
      <c r="A1463" s="3" t="s">
        <v>1653</v>
      </c>
    </row>
    <row r="1464" spans="1:1" x14ac:dyDescent="0.25">
      <c r="A1464" s="3" t="s">
        <v>1655</v>
      </c>
    </row>
    <row r="1465" spans="1:1" x14ac:dyDescent="0.25">
      <c r="A1465" s="3" t="s">
        <v>1657</v>
      </c>
    </row>
    <row r="1466" spans="1:1" x14ac:dyDescent="0.25">
      <c r="A1466" s="3" t="s">
        <v>1659</v>
      </c>
    </row>
    <row r="1467" spans="1:1" x14ac:dyDescent="0.25">
      <c r="A1467" s="3" t="s">
        <v>1661</v>
      </c>
    </row>
    <row r="1468" spans="1:1" x14ac:dyDescent="0.25">
      <c r="A1468" s="3" t="s">
        <v>1663</v>
      </c>
    </row>
    <row r="1469" spans="1:1" x14ac:dyDescent="0.25">
      <c r="A1469" s="3" t="s">
        <v>1665</v>
      </c>
    </row>
    <row r="1470" spans="1:1" x14ac:dyDescent="0.25">
      <c r="A1470" s="3" t="s">
        <v>1667</v>
      </c>
    </row>
    <row r="1471" spans="1:1" x14ac:dyDescent="0.25">
      <c r="A1471" s="3" t="s">
        <v>1669</v>
      </c>
    </row>
    <row r="1472" spans="1:1" x14ac:dyDescent="0.25">
      <c r="A1472" s="3" t="s">
        <v>1671</v>
      </c>
    </row>
    <row r="1473" spans="1:1" x14ac:dyDescent="0.25">
      <c r="A1473" s="3" t="s">
        <v>1673</v>
      </c>
    </row>
    <row r="1474" spans="1:1" x14ac:dyDescent="0.25">
      <c r="A1474" s="3" t="s">
        <v>1675</v>
      </c>
    </row>
    <row r="1475" spans="1:1" x14ac:dyDescent="0.25">
      <c r="A1475" s="3" t="s">
        <v>1677</v>
      </c>
    </row>
    <row r="1476" spans="1:1" x14ac:dyDescent="0.25">
      <c r="A1476" s="3" t="s">
        <v>1679</v>
      </c>
    </row>
    <row r="1477" spans="1:1" x14ac:dyDescent="0.25">
      <c r="A1477" s="3" t="s">
        <v>1681</v>
      </c>
    </row>
    <row r="1478" spans="1:1" x14ac:dyDescent="0.25">
      <c r="A1478" s="3" t="s">
        <v>1683</v>
      </c>
    </row>
    <row r="1479" spans="1:1" x14ac:dyDescent="0.25">
      <c r="A1479" s="3" t="s">
        <v>1685</v>
      </c>
    </row>
    <row r="1480" spans="1:1" x14ac:dyDescent="0.25">
      <c r="A1480" s="3" t="s">
        <v>1687</v>
      </c>
    </row>
    <row r="1481" spans="1:1" x14ac:dyDescent="0.25">
      <c r="A1481" s="3" t="s">
        <v>1689</v>
      </c>
    </row>
    <row r="1482" spans="1:1" x14ac:dyDescent="0.25">
      <c r="A1482" s="3" t="s">
        <v>1691</v>
      </c>
    </row>
    <row r="1483" spans="1:1" x14ac:dyDescent="0.25">
      <c r="A1483" s="3" t="s">
        <v>1693</v>
      </c>
    </row>
    <row r="1484" spans="1:1" x14ac:dyDescent="0.25">
      <c r="A1484" s="3" t="s">
        <v>1695</v>
      </c>
    </row>
    <row r="1485" spans="1:1" x14ac:dyDescent="0.25">
      <c r="A1485" s="3" t="s">
        <v>1697</v>
      </c>
    </row>
    <row r="1486" spans="1:1" x14ac:dyDescent="0.25">
      <c r="A1486" s="3" t="s">
        <v>1699</v>
      </c>
    </row>
    <row r="1487" spans="1:1" x14ac:dyDescent="0.25">
      <c r="A1487" s="3" t="s">
        <v>1701</v>
      </c>
    </row>
    <row r="1488" spans="1:1" x14ac:dyDescent="0.25">
      <c r="A1488" s="3" t="s">
        <v>1703</v>
      </c>
    </row>
    <row r="1489" spans="1:1" x14ac:dyDescent="0.25">
      <c r="A1489" s="3" t="s">
        <v>1705</v>
      </c>
    </row>
    <row r="1490" spans="1:1" x14ac:dyDescent="0.25">
      <c r="A1490" s="3" t="s">
        <v>1707</v>
      </c>
    </row>
    <row r="1491" spans="1:1" x14ac:dyDescent="0.25">
      <c r="A1491" s="3" t="s">
        <v>1709</v>
      </c>
    </row>
    <row r="1492" spans="1:1" x14ac:dyDescent="0.25">
      <c r="A1492" s="3" t="s">
        <v>1711</v>
      </c>
    </row>
    <row r="1493" spans="1:1" x14ac:dyDescent="0.25">
      <c r="A1493" s="3" t="s">
        <v>1713</v>
      </c>
    </row>
    <row r="1494" spans="1:1" x14ac:dyDescent="0.25">
      <c r="A1494" s="3" t="s">
        <v>1715</v>
      </c>
    </row>
    <row r="1495" spans="1:1" x14ac:dyDescent="0.25">
      <c r="A1495" s="3" t="s">
        <v>1717</v>
      </c>
    </row>
    <row r="1496" spans="1:1" x14ac:dyDescent="0.25">
      <c r="A1496" s="3" t="s">
        <v>1719</v>
      </c>
    </row>
    <row r="1497" spans="1:1" x14ac:dyDescent="0.25">
      <c r="A1497" s="3" t="s">
        <v>1721</v>
      </c>
    </row>
    <row r="1498" spans="1:1" x14ac:dyDescent="0.25">
      <c r="A1498" s="3" t="s">
        <v>1723</v>
      </c>
    </row>
    <row r="1499" spans="1:1" x14ac:dyDescent="0.25">
      <c r="A1499" s="3" t="s">
        <v>1725</v>
      </c>
    </row>
    <row r="1500" spans="1:1" x14ac:dyDescent="0.25">
      <c r="A1500" s="3" t="s">
        <v>1727</v>
      </c>
    </row>
    <row r="1501" spans="1:1" x14ac:dyDescent="0.25">
      <c r="A1501" s="3" t="s">
        <v>1729</v>
      </c>
    </row>
    <row r="1502" spans="1:1" x14ac:dyDescent="0.25">
      <c r="A1502" s="3" t="s">
        <v>1731</v>
      </c>
    </row>
    <row r="1503" spans="1:1" x14ac:dyDescent="0.25">
      <c r="A1503" s="3" t="s">
        <v>1733</v>
      </c>
    </row>
    <row r="1504" spans="1:1" x14ac:dyDescent="0.25">
      <c r="A1504" s="3" t="s">
        <v>1735</v>
      </c>
    </row>
    <row r="1505" spans="1:1" x14ac:dyDescent="0.25">
      <c r="A1505" s="3" t="s">
        <v>1737</v>
      </c>
    </row>
    <row r="1506" spans="1:1" x14ac:dyDescent="0.25">
      <c r="A1506" s="3" t="s">
        <v>1739</v>
      </c>
    </row>
    <row r="1507" spans="1:1" x14ac:dyDescent="0.25">
      <c r="A1507" s="3" t="s">
        <v>1741</v>
      </c>
    </row>
    <row r="1508" spans="1:1" x14ac:dyDescent="0.25">
      <c r="A1508" s="3" t="s">
        <v>1743</v>
      </c>
    </row>
    <row r="1509" spans="1:1" x14ac:dyDescent="0.25">
      <c r="A1509" s="3" t="s">
        <v>1745</v>
      </c>
    </row>
    <row r="1510" spans="1:1" x14ac:dyDescent="0.25">
      <c r="A1510" s="3" t="s">
        <v>1747</v>
      </c>
    </row>
    <row r="1511" spans="1:1" x14ac:dyDescent="0.25">
      <c r="A1511" s="3" t="s">
        <v>1749</v>
      </c>
    </row>
    <row r="1512" spans="1:1" x14ac:dyDescent="0.25">
      <c r="A1512" s="3" t="s">
        <v>1751</v>
      </c>
    </row>
    <row r="1513" spans="1:1" x14ac:dyDescent="0.25">
      <c r="A1513" s="3" t="s">
        <v>1753</v>
      </c>
    </row>
    <row r="1514" spans="1:1" x14ac:dyDescent="0.25">
      <c r="A1514" s="3" t="s">
        <v>1755</v>
      </c>
    </row>
    <row r="1515" spans="1:1" x14ac:dyDescent="0.25">
      <c r="A1515" s="3" t="s">
        <v>1757</v>
      </c>
    </row>
    <row r="1516" spans="1:1" x14ac:dyDescent="0.25">
      <c r="A1516" s="3" t="s">
        <v>1759</v>
      </c>
    </row>
    <row r="1517" spans="1:1" x14ac:dyDescent="0.25">
      <c r="A1517" s="3" t="s">
        <v>1761</v>
      </c>
    </row>
    <row r="1518" spans="1:1" x14ac:dyDescent="0.25">
      <c r="A1518" s="3" t="s">
        <v>1763</v>
      </c>
    </row>
    <row r="1519" spans="1:1" x14ac:dyDescent="0.25">
      <c r="A1519" s="3" t="s">
        <v>1765</v>
      </c>
    </row>
    <row r="1520" spans="1:1" x14ac:dyDescent="0.25">
      <c r="A1520" s="3" t="s">
        <v>1767</v>
      </c>
    </row>
    <row r="1521" spans="1:1" x14ac:dyDescent="0.25">
      <c r="A1521" s="3" t="s">
        <v>1769</v>
      </c>
    </row>
    <row r="1522" spans="1:1" x14ac:dyDescent="0.25">
      <c r="A1522" s="3" t="s">
        <v>1771</v>
      </c>
    </row>
    <row r="1523" spans="1:1" x14ac:dyDescent="0.25">
      <c r="A1523" s="3" t="s">
        <v>1773</v>
      </c>
    </row>
    <row r="1524" spans="1:1" x14ac:dyDescent="0.25">
      <c r="A1524" s="3" t="s">
        <v>1775</v>
      </c>
    </row>
    <row r="1525" spans="1:1" x14ac:dyDescent="0.25">
      <c r="A1525" s="3" t="s">
        <v>1777</v>
      </c>
    </row>
    <row r="1526" spans="1:1" x14ac:dyDescent="0.25">
      <c r="A1526" s="3" t="s">
        <v>1779</v>
      </c>
    </row>
    <row r="1527" spans="1:1" x14ac:dyDescent="0.25">
      <c r="A1527" s="3" t="s">
        <v>1781</v>
      </c>
    </row>
    <row r="1528" spans="1:1" x14ac:dyDescent="0.25">
      <c r="A1528" s="3" t="s">
        <v>1783</v>
      </c>
    </row>
    <row r="1529" spans="1:1" x14ac:dyDescent="0.25">
      <c r="A1529" s="3" t="s">
        <v>1785</v>
      </c>
    </row>
    <row r="1530" spans="1:1" x14ac:dyDescent="0.25">
      <c r="A1530" s="3" t="s">
        <v>1787</v>
      </c>
    </row>
    <row r="1531" spans="1:1" x14ac:dyDescent="0.25">
      <c r="A1531" s="3" t="s">
        <v>1789</v>
      </c>
    </row>
    <row r="1532" spans="1:1" x14ac:dyDescent="0.25">
      <c r="A1532" s="3" t="s">
        <v>1791</v>
      </c>
    </row>
    <row r="1533" spans="1:1" x14ac:dyDescent="0.25">
      <c r="A1533" s="3" t="s">
        <v>1793</v>
      </c>
    </row>
    <row r="1534" spans="1:1" x14ac:dyDescent="0.25">
      <c r="A1534" s="3" t="s">
        <v>1795</v>
      </c>
    </row>
    <row r="1535" spans="1:1" x14ac:dyDescent="0.25">
      <c r="A1535" s="3" t="s">
        <v>1797</v>
      </c>
    </row>
    <row r="1536" spans="1:1" x14ac:dyDescent="0.25">
      <c r="A1536" s="3" t="s">
        <v>1799</v>
      </c>
    </row>
    <row r="1537" spans="1:1" x14ac:dyDescent="0.25">
      <c r="A1537" s="3" t="s">
        <v>1801</v>
      </c>
    </row>
    <row r="1538" spans="1:1" x14ac:dyDescent="0.25">
      <c r="A1538" s="3" t="s">
        <v>1803</v>
      </c>
    </row>
    <row r="1539" spans="1:1" x14ac:dyDescent="0.25">
      <c r="A1539" s="3" t="s">
        <v>1805</v>
      </c>
    </row>
    <row r="1540" spans="1:1" x14ac:dyDescent="0.25">
      <c r="A1540" s="3" t="s">
        <v>1807</v>
      </c>
    </row>
    <row r="1541" spans="1:1" x14ac:dyDescent="0.25">
      <c r="A1541" s="3" t="s">
        <v>1809</v>
      </c>
    </row>
    <row r="1542" spans="1:1" x14ac:dyDescent="0.25">
      <c r="A1542" s="3" t="s">
        <v>1811</v>
      </c>
    </row>
    <row r="1543" spans="1:1" x14ac:dyDescent="0.25">
      <c r="A1543" s="3" t="s">
        <v>1813</v>
      </c>
    </row>
    <row r="1544" spans="1:1" x14ac:dyDescent="0.25">
      <c r="A1544" s="3" t="s">
        <v>1815</v>
      </c>
    </row>
    <row r="1545" spans="1:1" x14ac:dyDescent="0.25">
      <c r="A1545" s="3" t="s">
        <v>1817</v>
      </c>
    </row>
    <row r="1546" spans="1:1" x14ac:dyDescent="0.25">
      <c r="A1546" s="3" t="s">
        <v>1819</v>
      </c>
    </row>
    <row r="1547" spans="1:1" x14ac:dyDescent="0.25">
      <c r="A1547" s="3" t="s">
        <v>1821</v>
      </c>
    </row>
    <row r="1548" spans="1:1" x14ac:dyDescent="0.25">
      <c r="A1548" s="3" t="s">
        <v>1823</v>
      </c>
    </row>
    <row r="1549" spans="1:1" x14ac:dyDescent="0.25">
      <c r="A1549" s="3" t="s">
        <v>1825</v>
      </c>
    </row>
    <row r="1550" spans="1:1" x14ac:dyDescent="0.25">
      <c r="A1550" s="3" t="s">
        <v>1827</v>
      </c>
    </row>
    <row r="1551" spans="1:1" x14ac:dyDescent="0.25">
      <c r="A1551" s="3" t="s">
        <v>1829</v>
      </c>
    </row>
    <row r="1552" spans="1:1" x14ac:dyDescent="0.25">
      <c r="A1552" s="3" t="s">
        <v>1831</v>
      </c>
    </row>
    <row r="1553" spans="1:1" x14ac:dyDescent="0.25">
      <c r="A1553" s="3" t="s">
        <v>1833</v>
      </c>
    </row>
    <row r="1554" spans="1:1" x14ac:dyDescent="0.25">
      <c r="A1554" s="3" t="s">
        <v>1835</v>
      </c>
    </row>
    <row r="1555" spans="1:1" x14ac:dyDescent="0.25">
      <c r="A1555" s="3" t="s">
        <v>1837</v>
      </c>
    </row>
    <row r="1556" spans="1:1" x14ac:dyDescent="0.25">
      <c r="A1556" s="3" t="s">
        <v>1839</v>
      </c>
    </row>
    <row r="1557" spans="1:1" x14ac:dyDescent="0.25">
      <c r="A1557" s="3" t="s">
        <v>1841</v>
      </c>
    </row>
    <row r="1558" spans="1:1" x14ac:dyDescent="0.25">
      <c r="A1558" s="3" t="s">
        <v>1843</v>
      </c>
    </row>
    <row r="1559" spans="1:1" x14ac:dyDescent="0.25">
      <c r="A1559" s="3" t="s">
        <v>1845</v>
      </c>
    </row>
    <row r="1560" spans="1:1" x14ac:dyDescent="0.25">
      <c r="A1560" s="3" t="s">
        <v>1847</v>
      </c>
    </row>
    <row r="1561" spans="1:1" x14ac:dyDescent="0.25">
      <c r="A1561" s="3" t="s">
        <v>1849</v>
      </c>
    </row>
    <row r="1562" spans="1:1" x14ac:dyDescent="0.25">
      <c r="A1562" s="3" t="s">
        <v>1851</v>
      </c>
    </row>
    <row r="1563" spans="1:1" x14ac:dyDescent="0.25">
      <c r="A1563" s="3" t="s">
        <v>1853</v>
      </c>
    </row>
    <row r="1564" spans="1:1" x14ac:dyDescent="0.25">
      <c r="A1564" s="3" t="s">
        <v>1855</v>
      </c>
    </row>
    <row r="1565" spans="1:1" x14ac:dyDescent="0.25">
      <c r="A1565" s="3" t="s">
        <v>1857</v>
      </c>
    </row>
    <row r="1566" spans="1:1" x14ac:dyDescent="0.25">
      <c r="A1566" s="3" t="s">
        <v>1859</v>
      </c>
    </row>
    <row r="1567" spans="1:1" x14ac:dyDescent="0.25">
      <c r="A1567" s="3" t="s">
        <v>1861</v>
      </c>
    </row>
    <row r="1568" spans="1:1" x14ac:dyDescent="0.25">
      <c r="A1568" s="3" t="s">
        <v>1863</v>
      </c>
    </row>
    <row r="1569" spans="1:1" x14ac:dyDescent="0.25">
      <c r="A1569" s="3" t="s">
        <v>1865</v>
      </c>
    </row>
    <row r="1570" spans="1:1" x14ac:dyDescent="0.25">
      <c r="A1570" s="3" t="s">
        <v>1867</v>
      </c>
    </row>
    <row r="1571" spans="1:1" x14ac:dyDescent="0.25">
      <c r="A1571" s="3" t="s">
        <v>1869</v>
      </c>
    </row>
    <row r="1572" spans="1:1" x14ac:dyDescent="0.25">
      <c r="A1572" s="3" t="s">
        <v>1871</v>
      </c>
    </row>
    <row r="1573" spans="1:1" x14ac:dyDescent="0.25">
      <c r="A1573" s="3" t="s">
        <v>1873</v>
      </c>
    </row>
    <row r="1574" spans="1:1" x14ac:dyDescent="0.25">
      <c r="A1574" s="3" t="s">
        <v>1875</v>
      </c>
    </row>
    <row r="1575" spans="1:1" x14ac:dyDescent="0.25">
      <c r="A1575" s="3" t="s">
        <v>1877</v>
      </c>
    </row>
    <row r="1576" spans="1:1" x14ac:dyDescent="0.25">
      <c r="A1576" s="3" t="s">
        <v>1879</v>
      </c>
    </row>
    <row r="1577" spans="1:1" x14ac:dyDescent="0.25">
      <c r="A1577" s="3" t="s">
        <v>1881</v>
      </c>
    </row>
    <row r="1578" spans="1:1" x14ac:dyDescent="0.25">
      <c r="A1578" s="3" t="s">
        <v>1883</v>
      </c>
    </row>
    <row r="1579" spans="1:1" x14ac:dyDescent="0.25">
      <c r="A1579" s="3" t="s">
        <v>1885</v>
      </c>
    </row>
    <row r="1580" spans="1:1" x14ac:dyDescent="0.25">
      <c r="A1580" s="3" t="s">
        <v>1887</v>
      </c>
    </row>
    <row r="1581" spans="1:1" x14ac:dyDescent="0.25">
      <c r="A1581" s="3" t="s">
        <v>1889</v>
      </c>
    </row>
    <row r="1582" spans="1:1" x14ac:dyDescent="0.25">
      <c r="A1582" s="3" t="s">
        <v>1891</v>
      </c>
    </row>
    <row r="1583" spans="1:1" x14ac:dyDescent="0.25">
      <c r="A1583" s="3" t="s">
        <v>1893</v>
      </c>
    </row>
    <row r="1584" spans="1:1" x14ac:dyDescent="0.25">
      <c r="A1584" s="3" t="s">
        <v>1895</v>
      </c>
    </row>
    <row r="1585" spans="1:1" x14ac:dyDescent="0.25">
      <c r="A1585" s="3" t="s">
        <v>1897</v>
      </c>
    </row>
    <row r="1586" spans="1:1" x14ac:dyDescent="0.25">
      <c r="A1586" s="3" t="s">
        <v>1899</v>
      </c>
    </row>
    <row r="1587" spans="1:1" x14ac:dyDescent="0.25">
      <c r="A1587" s="3" t="s">
        <v>1901</v>
      </c>
    </row>
    <row r="1588" spans="1:1" x14ac:dyDescent="0.25">
      <c r="A1588" s="3" t="s">
        <v>1903</v>
      </c>
    </row>
    <row r="1589" spans="1:1" x14ac:dyDescent="0.25">
      <c r="A1589" s="3" t="s">
        <v>1905</v>
      </c>
    </row>
    <row r="1590" spans="1:1" x14ac:dyDescent="0.25">
      <c r="A1590" s="3" t="s">
        <v>1907</v>
      </c>
    </row>
    <row r="1591" spans="1:1" x14ac:dyDescent="0.25">
      <c r="A1591" s="3" t="s">
        <v>1909</v>
      </c>
    </row>
    <row r="1592" spans="1:1" x14ac:dyDescent="0.25">
      <c r="A1592" s="3" t="s">
        <v>1911</v>
      </c>
    </row>
    <row r="1593" spans="1:1" x14ac:dyDescent="0.25">
      <c r="A1593" s="3" t="s">
        <v>1913</v>
      </c>
    </row>
    <row r="1594" spans="1:1" x14ac:dyDescent="0.25">
      <c r="A1594" s="3" t="s">
        <v>1915</v>
      </c>
    </row>
    <row r="1595" spans="1:1" x14ac:dyDescent="0.25">
      <c r="A1595" s="3" t="s">
        <v>1917</v>
      </c>
    </row>
    <row r="1596" spans="1:1" x14ac:dyDescent="0.25">
      <c r="A1596" s="3" t="s">
        <v>1919</v>
      </c>
    </row>
    <row r="1597" spans="1:1" x14ac:dyDescent="0.25">
      <c r="A1597" s="3" t="s">
        <v>1921</v>
      </c>
    </row>
    <row r="1598" spans="1:1" x14ac:dyDescent="0.25">
      <c r="A1598" s="3" t="s">
        <v>1923</v>
      </c>
    </row>
    <row r="1599" spans="1:1" x14ac:dyDescent="0.25">
      <c r="A1599" s="3" t="s">
        <v>1925</v>
      </c>
    </row>
    <row r="1600" spans="1:1" x14ac:dyDescent="0.25">
      <c r="A1600" s="3" t="s">
        <v>1927</v>
      </c>
    </row>
    <row r="1601" spans="1:1" x14ac:dyDescent="0.25">
      <c r="A1601" s="3" t="s">
        <v>1929</v>
      </c>
    </row>
    <row r="1602" spans="1:1" x14ac:dyDescent="0.25">
      <c r="A1602" s="3" t="s">
        <v>1931</v>
      </c>
    </row>
    <row r="1603" spans="1:1" x14ac:dyDescent="0.25">
      <c r="A1603" s="3" t="s">
        <v>1933</v>
      </c>
    </row>
    <row r="1604" spans="1:1" x14ac:dyDescent="0.25">
      <c r="A1604" s="3" t="s">
        <v>1935</v>
      </c>
    </row>
    <row r="1605" spans="1:1" x14ac:dyDescent="0.25">
      <c r="A1605" s="3" t="s">
        <v>1937</v>
      </c>
    </row>
    <row r="1606" spans="1:1" x14ac:dyDescent="0.25">
      <c r="A1606" s="3" t="s">
        <v>1939</v>
      </c>
    </row>
    <row r="1607" spans="1:1" x14ac:dyDescent="0.25">
      <c r="A1607" s="3" t="s">
        <v>1941</v>
      </c>
    </row>
    <row r="1608" spans="1:1" x14ac:dyDescent="0.25">
      <c r="A1608" s="3" t="s">
        <v>1943</v>
      </c>
    </row>
    <row r="1609" spans="1:1" x14ac:dyDescent="0.25">
      <c r="A1609" s="3" t="s">
        <v>1945</v>
      </c>
    </row>
    <row r="1610" spans="1:1" x14ac:dyDescent="0.25">
      <c r="A1610" s="3" t="s">
        <v>1947</v>
      </c>
    </row>
    <row r="1611" spans="1:1" x14ac:dyDescent="0.25">
      <c r="A1611" s="3" t="s">
        <v>1949</v>
      </c>
    </row>
    <row r="1612" spans="1:1" x14ac:dyDescent="0.25">
      <c r="A1612" s="3" t="s">
        <v>1951</v>
      </c>
    </row>
    <row r="1613" spans="1:1" x14ac:dyDescent="0.25">
      <c r="A1613" s="3" t="s">
        <v>1953</v>
      </c>
    </row>
    <row r="1614" spans="1:1" x14ac:dyDescent="0.25">
      <c r="A1614" s="3" t="s">
        <v>1955</v>
      </c>
    </row>
    <row r="1615" spans="1:1" x14ac:dyDescent="0.25">
      <c r="A1615" s="3" t="s">
        <v>1957</v>
      </c>
    </row>
    <row r="1616" spans="1:1" x14ac:dyDescent="0.25">
      <c r="A1616" s="3" t="s">
        <v>1959</v>
      </c>
    </row>
    <row r="1617" spans="1:1" x14ac:dyDescent="0.25">
      <c r="A1617" s="3" t="s">
        <v>1961</v>
      </c>
    </row>
    <row r="1618" spans="1:1" x14ac:dyDescent="0.25">
      <c r="A1618" s="3" t="s">
        <v>1963</v>
      </c>
    </row>
    <row r="1619" spans="1:1" x14ac:dyDescent="0.25">
      <c r="A1619" s="3" t="s">
        <v>1965</v>
      </c>
    </row>
    <row r="1620" spans="1:1" x14ac:dyDescent="0.25">
      <c r="A1620" s="3" t="s">
        <v>1967</v>
      </c>
    </row>
    <row r="1621" spans="1:1" x14ac:dyDescent="0.25">
      <c r="A1621" s="3" t="s">
        <v>1969</v>
      </c>
    </row>
    <row r="1622" spans="1:1" x14ac:dyDescent="0.25">
      <c r="A1622" s="3" t="s">
        <v>1971</v>
      </c>
    </row>
    <row r="1623" spans="1:1" x14ac:dyDescent="0.25">
      <c r="A1623" s="3" t="s">
        <v>1973</v>
      </c>
    </row>
    <row r="1624" spans="1:1" x14ac:dyDescent="0.25">
      <c r="A1624" s="3" t="s">
        <v>1975</v>
      </c>
    </row>
    <row r="1625" spans="1:1" x14ac:dyDescent="0.25">
      <c r="A1625" s="3" t="s">
        <v>1977</v>
      </c>
    </row>
    <row r="1626" spans="1:1" x14ac:dyDescent="0.25">
      <c r="A1626" s="3" t="s">
        <v>1979</v>
      </c>
    </row>
    <row r="1627" spans="1:1" x14ac:dyDescent="0.25">
      <c r="A1627" s="3" t="s">
        <v>1981</v>
      </c>
    </row>
    <row r="1628" spans="1:1" x14ac:dyDescent="0.25">
      <c r="A1628" s="3" t="s">
        <v>1983</v>
      </c>
    </row>
    <row r="1629" spans="1:1" x14ac:dyDescent="0.25">
      <c r="A1629" s="3" t="s">
        <v>1985</v>
      </c>
    </row>
    <row r="1630" spans="1:1" x14ac:dyDescent="0.25">
      <c r="A1630" s="3" t="s">
        <v>1987</v>
      </c>
    </row>
    <row r="1631" spans="1:1" x14ac:dyDescent="0.25">
      <c r="A1631" s="3" t="s">
        <v>1989</v>
      </c>
    </row>
    <row r="1632" spans="1:1" x14ac:dyDescent="0.25">
      <c r="A1632" s="3" t="s">
        <v>1991</v>
      </c>
    </row>
    <row r="1633" spans="1:1" x14ac:dyDescent="0.25">
      <c r="A1633" s="3" t="s">
        <v>1993</v>
      </c>
    </row>
    <row r="1634" spans="1:1" x14ac:dyDescent="0.25">
      <c r="A1634" s="3" t="s">
        <v>1995</v>
      </c>
    </row>
    <row r="1635" spans="1:1" x14ac:dyDescent="0.25">
      <c r="A1635" s="3" t="s">
        <v>1997</v>
      </c>
    </row>
    <row r="1636" spans="1:1" x14ac:dyDescent="0.25">
      <c r="A1636" s="3" t="s">
        <v>1999</v>
      </c>
    </row>
    <row r="1637" spans="1:1" x14ac:dyDescent="0.25">
      <c r="A1637" s="3" t="s">
        <v>2001</v>
      </c>
    </row>
    <row r="1638" spans="1:1" x14ac:dyDescent="0.25">
      <c r="A1638" s="3" t="s">
        <v>2003</v>
      </c>
    </row>
    <row r="1639" spans="1:1" x14ac:dyDescent="0.25">
      <c r="A1639" s="3" t="s">
        <v>2005</v>
      </c>
    </row>
    <row r="1640" spans="1:1" x14ac:dyDescent="0.25">
      <c r="A1640" s="3" t="s">
        <v>2007</v>
      </c>
    </row>
    <row r="1641" spans="1:1" x14ac:dyDescent="0.25">
      <c r="A1641" s="3" t="s">
        <v>2009</v>
      </c>
    </row>
    <row r="1642" spans="1:1" x14ac:dyDescent="0.25">
      <c r="A1642" s="3" t="s">
        <v>2011</v>
      </c>
    </row>
    <row r="1643" spans="1:1" x14ac:dyDescent="0.25">
      <c r="A1643" s="3" t="s">
        <v>2013</v>
      </c>
    </row>
    <row r="1644" spans="1:1" x14ac:dyDescent="0.25">
      <c r="A1644" s="3" t="s">
        <v>2015</v>
      </c>
    </row>
    <row r="1645" spans="1:1" x14ac:dyDescent="0.25">
      <c r="A1645" s="3" t="s">
        <v>2017</v>
      </c>
    </row>
    <row r="1646" spans="1:1" x14ac:dyDescent="0.25">
      <c r="A1646" s="3" t="s">
        <v>2019</v>
      </c>
    </row>
    <row r="1647" spans="1:1" x14ac:dyDescent="0.25">
      <c r="A1647" s="3" t="s">
        <v>2021</v>
      </c>
    </row>
    <row r="1648" spans="1:1" x14ac:dyDescent="0.25">
      <c r="A1648" s="3" t="s">
        <v>2023</v>
      </c>
    </row>
    <row r="1649" spans="1:1" x14ac:dyDescent="0.25">
      <c r="A1649" s="3" t="s">
        <v>2025</v>
      </c>
    </row>
    <row r="1650" spans="1:1" x14ac:dyDescent="0.25">
      <c r="A1650" s="3" t="s">
        <v>2027</v>
      </c>
    </row>
    <row r="1651" spans="1:1" x14ac:dyDescent="0.25">
      <c r="A1651" s="3" t="s">
        <v>2029</v>
      </c>
    </row>
    <row r="1652" spans="1:1" x14ac:dyDescent="0.25">
      <c r="A1652" s="3" t="s">
        <v>2031</v>
      </c>
    </row>
    <row r="1653" spans="1:1" x14ac:dyDescent="0.25">
      <c r="A1653" s="3" t="s">
        <v>2033</v>
      </c>
    </row>
    <row r="1654" spans="1:1" x14ac:dyDescent="0.25">
      <c r="A1654" s="3" t="s">
        <v>2035</v>
      </c>
    </row>
    <row r="1655" spans="1:1" x14ac:dyDescent="0.25">
      <c r="A1655" s="3" t="s">
        <v>2037</v>
      </c>
    </row>
    <row r="1656" spans="1:1" x14ac:dyDescent="0.25">
      <c r="A1656" s="3" t="s">
        <v>2039</v>
      </c>
    </row>
    <row r="1657" spans="1:1" x14ac:dyDescent="0.25">
      <c r="A1657" s="3" t="s">
        <v>2041</v>
      </c>
    </row>
    <row r="1658" spans="1:1" x14ac:dyDescent="0.25">
      <c r="A1658" s="3" t="s">
        <v>2043</v>
      </c>
    </row>
    <row r="1659" spans="1:1" x14ac:dyDescent="0.25">
      <c r="A1659" s="3" t="s">
        <v>2045</v>
      </c>
    </row>
    <row r="1660" spans="1:1" x14ac:dyDescent="0.25">
      <c r="A1660" s="3" t="s">
        <v>2047</v>
      </c>
    </row>
    <row r="1661" spans="1:1" x14ac:dyDescent="0.25">
      <c r="A1661" s="3" t="s">
        <v>2049</v>
      </c>
    </row>
    <row r="1662" spans="1:1" x14ac:dyDescent="0.25">
      <c r="A1662" s="3" t="s">
        <v>2051</v>
      </c>
    </row>
    <row r="1663" spans="1:1" x14ac:dyDescent="0.25">
      <c r="A1663" s="3" t="s">
        <v>2053</v>
      </c>
    </row>
    <row r="1664" spans="1:1" x14ac:dyDescent="0.25">
      <c r="A1664" s="3" t="s">
        <v>2055</v>
      </c>
    </row>
    <row r="1665" spans="1:1" x14ac:dyDescent="0.25">
      <c r="A1665" s="3" t="s">
        <v>2057</v>
      </c>
    </row>
    <row r="1666" spans="1:1" x14ac:dyDescent="0.25">
      <c r="A1666" s="3" t="s">
        <v>2059</v>
      </c>
    </row>
    <row r="1667" spans="1:1" x14ac:dyDescent="0.25">
      <c r="A1667" s="3" t="s">
        <v>2061</v>
      </c>
    </row>
    <row r="1668" spans="1:1" x14ac:dyDescent="0.25">
      <c r="A1668" s="3" t="s">
        <v>2063</v>
      </c>
    </row>
    <row r="1669" spans="1:1" x14ac:dyDescent="0.25">
      <c r="A1669" s="3" t="s">
        <v>2065</v>
      </c>
    </row>
    <row r="1670" spans="1:1" x14ac:dyDescent="0.25">
      <c r="A1670" s="3" t="s">
        <v>2067</v>
      </c>
    </row>
    <row r="1671" spans="1:1" x14ac:dyDescent="0.25">
      <c r="A1671" s="3" t="s">
        <v>2069</v>
      </c>
    </row>
    <row r="1672" spans="1:1" x14ac:dyDescent="0.25">
      <c r="A1672" s="3" t="s">
        <v>2071</v>
      </c>
    </row>
    <row r="1673" spans="1:1" x14ac:dyDescent="0.25">
      <c r="A1673" s="3" t="s">
        <v>2073</v>
      </c>
    </row>
    <row r="1674" spans="1:1" x14ac:dyDescent="0.25">
      <c r="A1674" s="3" t="s">
        <v>2075</v>
      </c>
    </row>
    <row r="1675" spans="1:1" x14ac:dyDescent="0.25">
      <c r="A1675" s="3" t="s">
        <v>2077</v>
      </c>
    </row>
    <row r="1676" spans="1:1" x14ac:dyDescent="0.25">
      <c r="A1676" s="3" t="s">
        <v>2079</v>
      </c>
    </row>
    <row r="1677" spans="1:1" x14ac:dyDescent="0.25">
      <c r="A1677" s="3" t="s">
        <v>2081</v>
      </c>
    </row>
    <row r="1678" spans="1:1" x14ac:dyDescent="0.25">
      <c r="A1678" s="3" t="s">
        <v>2083</v>
      </c>
    </row>
    <row r="1679" spans="1:1" x14ac:dyDescent="0.25">
      <c r="A1679" s="3" t="s">
        <v>2085</v>
      </c>
    </row>
    <row r="1680" spans="1:1" x14ac:dyDescent="0.25">
      <c r="A1680" s="3" t="s">
        <v>2087</v>
      </c>
    </row>
    <row r="1681" spans="1:1" x14ac:dyDescent="0.25">
      <c r="A1681" s="3" t="s">
        <v>2089</v>
      </c>
    </row>
    <row r="1682" spans="1:1" x14ac:dyDescent="0.25">
      <c r="A1682" s="3" t="s">
        <v>2091</v>
      </c>
    </row>
    <row r="1683" spans="1:1" x14ac:dyDescent="0.25">
      <c r="A1683" s="3" t="s">
        <v>2093</v>
      </c>
    </row>
    <row r="1684" spans="1:1" x14ac:dyDescent="0.25">
      <c r="A1684" s="3" t="s">
        <v>2095</v>
      </c>
    </row>
    <row r="1685" spans="1:1" x14ac:dyDescent="0.25">
      <c r="A1685" s="3" t="s">
        <v>2097</v>
      </c>
    </row>
    <row r="1686" spans="1:1" x14ac:dyDescent="0.25">
      <c r="A1686" s="3" t="s">
        <v>2099</v>
      </c>
    </row>
    <row r="1687" spans="1:1" x14ac:dyDescent="0.25">
      <c r="A1687" s="3" t="s">
        <v>2101</v>
      </c>
    </row>
    <row r="1688" spans="1:1" x14ac:dyDescent="0.25">
      <c r="A1688" s="3" t="s">
        <v>2103</v>
      </c>
    </row>
    <row r="1689" spans="1:1" x14ac:dyDescent="0.25">
      <c r="A1689" s="3" t="s">
        <v>2105</v>
      </c>
    </row>
    <row r="1690" spans="1:1" x14ac:dyDescent="0.25">
      <c r="A1690" s="3" t="s">
        <v>2107</v>
      </c>
    </row>
    <row r="1691" spans="1:1" x14ac:dyDescent="0.25">
      <c r="A1691" s="3" t="s">
        <v>2109</v>
      </c>
    </row>
    <row r="1692" spans="1:1" x14ac:dyDescent="0.25">
      <c r="A1692" s="3" t="s">
        <v>2111</v>
      </c>
    </row>
    <row r="1693" spans="1:1" x14ac:dyDescent="0.25">
      <c r="A1693" s="3" t="s">
        <v>2113</v>
      </c>
    </row>
    <row r="1694" spans="1:1" x14ac:dyDescent="0.25">
      <c r="A1694" s="3" t="s">
        <v>2115</v>
      </c>
    </row>
    <row r="1695" spans="1:1" x14ac:dyDescent="0.25">
      <c r="A1695" s="3" t="s">
        <v>2117</v>
      </c>
    </row>
    <row r="1696" spans="1:1" x14ac:dyDescent="0.25">
      <c r="A1696" s="3" t="s">
        <v>2119</v>
      </c>
    </row>
    <row r="1697" spans="1:1" x14ac:dyDescent="0.25">
      <c r="A1697" s="3" t="s">
        <v>2122</v>
      </c>
    </row>
    <row r="1698" spans="1:1" x14ac:dyDescent="0.25">
      <c r="A1698" s="3" t="s">
        <v>2124</v>
      </c>
    </row>
    <row r="1699" spans="1:1" x14ac:dyDescent="0.25">
      <c r="A1699" s="3" t="s">
        <v>2126</v>
      </c>
    </row>
    <row r="1700" spans="1:1" x14ac:dyDescent="0.25">
      <c r="A1700" s="3" t="s">
        <v>2128</v>
      </c>
    </row>
    <row r="1701" spans="1:1" x14ac:dyDescent="0.25">
      <c r="A1701" s="3" t="s">
        <v>2130</v>
      </c>
    </row>
    <row r="1702" spans="1:1" x14ac:dyDescent="0.25">
      <c r="A1702" s="3" t="s">
        <v>2132</v>
      </c>
    </row>
    <row r="1703" spans="1:1" x14ac:dyDescent="0.25">
      <c r="A1703" s="3" t="s">
        <v>2134</v>
      </c>
    </row>
    <row r="1704" spans="1:1" x14ac:dyDescent="0.25">
      <c r="A1704" s="3" t="s">
        <v>2136</v>
      </c>
    </row>
    <row r="1705" spans="1:1" x14ac:dyDescent="0.25">
      <c r="A1705" s="3" t="s">
        <v>2138</v>
      </c>
    </row>
    <row r="1706" spans="1:1" x14ac:dyDescent="0.25">
      <c r="A1706" s="3" t="s">
        <v>2140</v>
      </c>
    </row>
    <row r="1707" spans="1:1" x14ac:dyDescent="0.25">
      <c r="A1707" s="3" t="s">
        <v>2142</v>
      </c>
    </row>
    <row r="1708" spans="1:1" x14ac:dyDescent="0.25">
      <c r="A1708" s="3" t="s">
        <v>2144</v>
      </c>
    </row>
    <row r="1709" spans="1:1" x14ac:dyDescent="0.25">
      <c r="A1709" s="3" t="s">
        <v>2146</v>
      </c>
    </row>
    <row r="1710" spans="1:1" x14ac:dyDescent="0.25">
      <c r="A1710" s="3" t="s">
        <v>2148</v>
      </c>
    </row>
    <row r="1711" spans="1:1" x14ac:dyDescent="0.25">
      <c r="A1711" s="3" t="s">
        <v>2150</v>
      </c>
    </row>
    <row r="1712" spans="1:1" x14ac:dyDescent="0.25">
      <c r="A1712" s="3" t="s">
        <v>2152</v>
      </c>
    </row>
    <row r="1713" spans="1:1" x14ac:dyDescent="0.25">
      <c r="A1713" s="3" t="s">
        <v>2154</v>
      </c>
    </row>
    <row r="1714" spans="1:1" x14ac:dyDescent="0.25">
      <c r="A1714" s="3" t="s">
        <v>2156</v>
      </c>
    </row>
    <row r="1715" spans="1:1" x14ac:dyDescent="0.25">
      <c r="A1715" s="3" t="s">
        <v>2158</v>
      </c>
    </row>
    <row r="1716" spans="1:1" x14ac:dyDescent="0.25">
      <c r="A1716" s="3" t="s">
        <v>2160</v>
      </c>
    </row>
    <row r="1717" spans="1:1" x14ac:dyDescent="0.25">
      <c r="A1717" s="3" t="s">
        <v>2162</v>
      </c>
    </row>
    <row r="1718" spans="1:1" x14ac:dyDescent="0.25">
      <c r="A1718" s="3" t="s">
        <v>2164</v>
      </c>
    </row>
    <row r="1719" spans="1:1" x14ac:dyDescent="0.25">
      <c r="A1719" s="3" t="s">
        <v>2166</v>
      </c>
    </row>
    <row r="1720" spans="1:1" x14ac:dyDescent="0.25">
      <c r="A1720" s="3" t="s">
        <v>2168</v>
      </c>
    </row>
    <row r="1721" spans="1:1" x14ac:dyDescent="0.25">
      <c r="A1721" s="3" t="s">
        <v>2170</v>
      </c>
    </row>
    <row r="1722" spans="1:1" x14ac:dyDescent="0.25">
      <c r="A1722" s="3" t="s">
        <v>2172</v>
      </c>
    </row>
    <row r="1723" spans="1:1" x14ac:dyDescent="0.25">
      <c r="A1723" s="3" t="s">
        <v>2174</v>
      </c>
    </row>
    <row r="1724" spans="1:1" x14ac:dyDescent="0.25">
      <c r="A1724" s="3" t="s">
        <v>2176</v>
      </c>
    </row>
    <row r="1725" spans="1:1" x14ac:dyDescent="0.25">
      <c r="A1725" s="3" t="s">
        <v>2178</v>
      </c>
    </row>
    <row r="1726" spans="1:1" x14ac:dyDescent="0.25">
      <c r="A1726" s="3" t="s">
        <v>2180</v>
      </c>
    </row>
    <row r="1727" spans="1:1" x14ac:dyDescent="0.25">
      <c r="A1727" s="3" t="s">
        <v>2182</v>
      </c>
    </row>
    <row r="1728" spans="1:1" x14ac:dyDescent="0.25">
      <c r="A1728" s="3" t="s">
        <v>2184</v>
      </c>
    </row>
    <row r="1729" spans="1:1" x14ac:dyDescent="0.25">
      <c r="A1729" s="3" t="s">
        <v>2186</v>
      </c>
    </row>
    <row r="1730" spans="1:1" x14ac:dyDescent="0.25">
      <c r="A1730" s="3" t="s">
        <v>2188</v>
      </c>
    </row>
    <row r="1731" spans="1:1" x14ac:dyDescent="0.25">
      <c r="A1731" s="3" t="s">
        <v>2190</v>
      </c>
    </row>
    <row r="1732" spans="1:1" x14ac:dyDescent="0.25">
      <c r="A1732" s="3" t="s">
        <v>2192</v>
      </c>
    </row>
    <row r="1733" spans="1:1" x14ac:dyDescent="0.25">
      <c r="A1733" s="3" t="s">
        <v>2194</v>
      </c>
    </row>
    <row r="1734" spans="1:1" x14ac:dyDescent="0.25">
      <c r="A1734" s="3" t="s">
        <v>2196</v>
      </c>
    </row>
    <row r="1735" spans="1:1" x14ac:dyDescent="0.25">
      <c r="A1735" s="3" t="s">
        <v>2198</v>
      </c>
    </row>
    <row r="1736" spans="1:1" x14ac:dyDescent="0.25">
      <c r="A1736" s="3" t="s">
        <v>2200</v>
      </c>
    </row>
    <row r="1737" spans="1:1" x14ac:dyDescent="0.25">
      <c r="A1737" s="3" t="s">
        <v>2202</v>
      </c>
    </row>
    <row r="1738" spans="1:1" x14ac:dyDescent="0.25">
      <c r="A1738" s="3" t="s">
        <v>2204</v>
      </c>
    </row>
    <row r="1739" spans="1:1" x14ac:dyDescent="0.25">
      <c r="A1739" s="3" t="s">
        <v>2206</v>
      </c>
    </row>
    <row r="1740" spans="1:1" x14ac:dyDescent="0.25">
      <c r="A1740" s="3" t="s">
        <v>2208</v>
      </c>
    </row>
    <row r="1741" spans="1:1" x14ac:dyDescent="0.25">
      <c r="A1741" s="3" t="s">
        <v>2210</v>
      </c>
    </row>
    <row r="1742" spans="1:1" x14ac:dyDescent="0.25">
      <c r="A1742" s="3" t="s">
        <v>2212</v>
      </c>
    </row>
    <row r="1743" spans="1:1" x14ac:dyDescent="0.25">
      <c r="A1743" s="3" t="s">
        <v>2214</v>
      </c>
    </row>
    <row r="1744" spans="1:1" x14ac:dyDescent="0.25">
      <c r="A1744" s="3" t="s">
        <v>2216</v>
      </c>
    </row>
    <row r="1745" spans="1:1" x14ac:dyDescent="0.25">
      <c r="A1745" s="3" t="s">
        <v>2218</v>
      </c>
    </row>
    <row r="1746" spans="1:1" x14ac:dyDescent="0.25">
      <c r="A1746" s="3" t="s">
        <v>2220</v>
      </c>
    </row>
    <row r="1747" spans="1:1" x14ac:dyDescent="0.25">
      <c r="A1747" s="3" t="s">
        <v>2222</v>
      </c>
    </row>
    <row r="1748" spans="1:1" x14ac:dyDescent="0.25">
      <c r="A1748" s="3" t="s">
        <v>2224</v>
      </c>
    </row>
    <row r="1749" spans="1:1" x14ac:dyDescent="0.25">
      <c r="A1749" s="3" t="s">
        <v>2226</v>
      </c>
    </row>
    <row r="1750" spans="1:1" x14ac:dyDescent="0.25">
      <c r="A1750" s="3" t="s">
        <v>2228</v>
      </c>
    </row>
    <row r="1751" spans="1:1" x14ac:dyDescent="0.25">
      <c r="A1751" s="3" t="s">
        <v>2230</v>
      </c>
    </row>
    <row r="1752" spans="1:1" x14ac:dyDescent="0.25">
      <c r="A1752" s="3" t="s">
        <v>2232</v>
      </c>
    </row>
    <row r="1753" spans="1:1" x14ac:dyDescent="0.25">
      <c r="A1753" s="3" t="s">
        <v>2234</v>
      </c>
    </row>
    <row r="1754" spans="1:1" x14ac:dyDescent="0.25">
      <c r="A1754" s="3" t="s">
        <v>2236</v>
      </c>
    </row>
    <row r="1755" spans="1:1" x14ac:dyDescent="0.25">
      <c r="A1755" s="3" t="s">
        <v>2238</v>
      </c>
    </row>
    <row r="1756" spans="1:1" x14ac:dyDescent="0.25">
      <c r="A1756" s="3" t="s">
        <v>2240</v>
      </c>
    </row>
    <row r="1757" spans="1:1" x14ac:dyDescent="0.25">
      <c r="A1757" s="3" t="s">
        <v>2242</v>
      </c>
    </row>
    <row r="1758" spans="1:1" x14ac:dyDescent="0.25">
      <c r="A1758" s="3" t="s">
        <v>2244</v>
      </c>
    </row>
    <row r="1759" spans="1:1" x14ac:dyDescent="0.25">
      <c r="A1759" s="3" t="s">
        <v>2246</v>
      </c>
    </row>
    <row r="1760" spans="1:1" x14ac:dyDescent="0.25">
      <c r="A1760" s="3" t="s">
        <v>2248</v>
      </c>
    </row>
    <row r="1761" spans="1:1" x14ac:dyDescent="0.25">
      <c r="A1761" s="3" t="s">
        <v>2250</v>
      </c>
    </row>
    <row r="1762" spans="1:1" x14ac:dyDescent="0.25">
      <c r="A1762" s="3" t="s">
        <v>2252</v>
      </c>
    </row>
    <row r="1763" spans="1:1" x14ac:dyDescent="0.25">
      <c r="A1763" s="3" t="s">
        <v>2254</v>
      </c>
    </row>
    <row r="1764" spans="1:1" x14ac:dyDescent="0.25">
      <c r="A1764" s="3" t="s">
        <v>2256</v>
      </c>
    </row>
    <row r="1765" spans="1:1" x14ac:dyDescent="0.25">
      <c r="A1765" s="3" t="s">
        <v>2258</v>
      </c>
    </row>
    <row r="1766" spans="1:1" x14ac:dyDescent="0.25">
      <c r="A1766" s="3" t="s">
        <v>2260</v>
      </c>
    </row>
    <row r="1767" spans="1:1" x14ac:dyDescent="0.25">
      <c r="A1767" s="3" t="s">
        <v>2262</v>
      </c>
    </row>
    <row r="1768" spans="1:1" x14ac:dyDescent="0.25">
      <c r="A1768" s="3" t="s">
        <v>2264</v>
      </c>
    </row>
    <row r="1769" spans="1:1" x14ac:dyDescent="0.25">
      <c r="A1769" s="3" t="s">
        <v>2266</v>
      </c>
    </row>
    <row r="1770" spans="1:1" x14ac:dyDescent="0.25">
      <c r="A1770" s="3" t="s">
        <v>2268</v>
      </c>
    </row>
    <row r="1771" spans="1:1" x14ac:dyDescent="0.25">
      <c r="A1771" s="3" t="s">
        <v>2270</v>
      </c>
    </row>
    <row r="1772" spans="1:1" x14ac:dyDescent="0.25">
      <c r="A1772" s="3" t="s">
        <v>2272</v>
      </c>
    </row>
    <row r="1773" spans="1:1" x14ac:dyDescent="0.25">
      <c r="A1773" s="3" t="s">
        <v>2274</v>
      </c>
    </row>
    <row r="1774" spans="1:1" x14ac:dyDescent="0.25">
      <c r="A1774" s="3" t="s">
        <v>2276</v>
      </c>
    </row>
    <row r="1775" spans="1:1" x14ac:dyDescent="0.25">
      <c r="A1775" s="3" t="s">
        <v>2278</v>
      </c>
    </row>
    <row r="1776" spans="1:1" x14ac:dyDescent="0.25">
      <c r="A1776" s="3" t="s">
        <v>2280</v>
      </c>
    </row>
    <row r="1777" spans="1:1" x14ac:dyDescent="0.25">
      <c r="A1777" s="3" t="s">
        <v>2282</v>
      </c>
    </row>
    <row r="1778" spans="1:1" x14ac:dyDescent="0.25">
      <c r="A1778" s="3" t="s">
        <v>2284</v>
      </c>
    </row>
    <row r="1779" spans="1:1" x14ac:dyDescent="0.25">
      <c r="A1779" s="3" t="s">
        <v>2286</v>
      </c>
    </row>
    <row r="1780" spans="1:1" x14ac:dyDescent="0.25">
      <c r="A1780" s="3" t="s">
        <v>2288</v>
      </c>
    </row>
    <row r="1781" spans="1:1" x14ac:dyDescent="0.25">
      <c r="A1781" s="3" t="s">
        <v>2290</v>
      </c>
    </row>
    <row r="1782" spans="1:1" x14ac:dyDescent="0.25">
      <c r="A1782" s="3" t="s">
        <v>2292</v>
      </c>
    </row>
    <row r="1783" spans="1:1" x14ac:dyDescent="0.25">
      <c r="A1783" s="3" t="s">
        <v>2294</v>
      </c>
    </row>
    <row r="1784" spans="1:1" x14ac:dyDescent="0.25">
      <c r="A1784" s="3" t="s">
        <v>2296</v>
      </c>
    </row>
    <row r="1785" spans="1:1" x14ac:dyDescent="0.25">
      <c r="A1785" s="3" t="s">
        <v>2298</v>
      </c>
    </row>
    <row r="1786" spans="1:1" x14ac:dyDescent="0.25">
      <c r="A1786" s="3" t="s">
        <v>2300</v>
      </c>
    </row>
    <row r="1787" spans="1:1" x14ac:dyDescent="0.25">
      <c r="A1787" s="3" t="s">
        <v>2302</v>
      </c>
    </row>
    <row r="1788" spans="1:1" x14ac:dyDescent="0.25">
      <c r="A1788" s="3" t="s">
        <v>2304</v>
      </c>
    </row>
    <row r="1789" spans="1:1" x14ac:dyDescent="0.25">
      <c r="A1789" s="3" t="s">
        <v>2306</v>
      </c>
    </row>
    <row r="1790" spans="1:1" x14ac:dyDescent="0.25">
      <c r="A1790" s="3" t="s">
        <v>2308</v>
      </c>
    </row>
    <row r="1791" spans="1:1" x14ac:dyDescent="0.25">
      <c r="A1791" s="3" t="s">
        <v>2310</v>
      </c>
    </row>
    <row r="1792" spans="1:1" x14ac:dyDescent="0.25">
      <c r="A1792" s="3" t="s">
        <v>2312</v>
      </c>
    </row>
    <row r="1793" spans="1:1" x14ac:dyDescent="0.25">
      <c r="A1793" s="3" t="s">
        <v>2314</v>
      </c>
    </row>
    <row r="1794" spans="1:1" x14ac:dyDescent="0.25">
      <c r="A1794" s="3" t="s">
        <v>2316</v>
      </c>
    </row>
    <row r="1795" spans="1:1" x14ac:dyDescent="0.25">
      <c r="A1795" s="3" t="s">
        <v>2318</v>
      </c>
    </row>
    <row r="1796" spans="1:1" x14ac:dyDescent="0.25">
      <c r="A1796" s="3" t="s">
        <v>2320</v>
      </c>
    </row>
    <row r="1797" spans="1:1" x14ac:dyDescent="0.25">
      <c r="A1797" s="3" t="s">
        <v>2322</v>
      </c>
    </row>
    <row r="1798" spans="1:1" x14ac:dyDescent="0.25">
      <c r="A1798" s="3" t="s">
        <v>2324</v>
      </c>
    </row>
    <row r="1799" spans="1:1" x14ac:dyDescent="0.25">
      <c r="A1799" s="3" t="s">
        <v>2326</v>
      </c>
    </row>
    <row r="1800" spans="1:1" x14ac:dyDescent="0.25">
      <c r="A1800" s="3" t="s">
        <v>2328</v>
      </c>
    </row>
    <row r="1801" spans="1:1" x14ac:dyDescent="0.25">
      <c r="A1801" s="3" t="s">
        <v>2330</v>
      </c>
    </row>
    <row r="1802" spans="1:1" x14ac:dyDescent="0.25">
      <c r="A1802" s="3" t="s">
        <v>2332</v>
      </c>
    </row>
    <row r="1803" spans="1:1" x14ac:dyDescent="0.25">
      <c r="A1803" s="3" t="s">
        <v>2334</v>
      </c>
    </row>
    <row r="1804" spans="1:1" x14ac:dyDescent="0.25">
      <c r="A1804" s="3" t="s">
        <v>2336</v>
      </c>
    </row>
    <row r="1805" spans="1:1" x14ac:dyDescent="0.25">
      <c r="A1805" s="3" t="s">
        <v>2338</v>
      </c>
    </row>
    <row r="1806" spans="1:1" x14ac:dyDescent="0.25">
      <c r="A1806" s="3" t="s">
        <v>2340</v>
      </c>
    </row>
    <row r="1807" spans="1:1" x14ac:dyDescent="0.25">
      <c r="A1807" s="3" t="s">
        <v>2342</v>
      </c>
    </row>
    <row r="1808" spans="1:1" x14ac:dyDescent="0.25">
      <c r="A1808" s="3" t="s">
        <v>2344</v>
      </c>
    </row>
    <row r="1809" spans="1:1" x14ac:dyDescent="0.25">
      <c r="A1809" s="3" t="s">
        <v>2346</v>
      </c>
    </row>
    <row r="1810" spans="1:1" x14ac:dyDescent="0.25">
      <c r="A1810" s="3" t="s">
        <v>2348</v>
      </c>
    </row>
    <row r="1811" spans="1:1" x14ac:dyDescent="0.25">
      <c r="A1811" s="3" t="s">
        <v>2350</v>
      </c>
    </row>
    <row r="1812" spans="1:1" x14ac:dyDescent="0.25">
      <c r="A1812" s="3" t="s">
        <v>2352</v>
      </c>
    </row>
    <row r="1813" spans="1:1" x14ac:dyDescent="0.25">
      <c r="A1813" s="3" t="s">
        <v>2354</v>
      </c>
    </row>
    <row r="1814" spans="1:1" x14ac:dyDescent="0.25">
      <c r="A1814" s="3" t="s">
        <v>2356</v>
      </c>
    </row>
    <row r="1815" spans="1:1" x14ac:dyDescent="0.25">
      <c r="A1815" s="3" t="s">
        <v>2358</v>
      </c>
    </row>
    <row r="1816" spans="1:1" x14ac:dyDescent="0.25">
      <c r="A1816" s="3" t="s">
        <v>2360</v>
      </c>
    </row>
    <row r="1817" spans="1:1" x14ac:dyDescent="0.25">
      <c r="A1817" s="3" t="s">
        <v>2493</v>
      </c>
    </row>
    <row r="1818" spans="1:1" x14ac:dyDescent="0.25">
      <c r="A1818" s="3" t="s">
        <v>101</v>
      </c>
    </row>
    <row r="1819" spans="1:1" x14ac:dyDescent="0.25">
      <c r="A1819" s="3" t="s">
        <v>95</v>
      </c>
    </row>
    <row r="1820" spans="1:1" x14ac:dyDescent="0.25">
      <c r="A1820" s="3" t="s">
        <v>103</v>
      </c>
    </row>
    <row r="1821" spans="1:1" x14ac:dyDescent="0.25">
      <c r="A1821" s="3" t="s">
        <v>2495</v>
      </c>
    </row>
    <row r="1822" spans="1:1" x14ac:dyDescent="0.25">
      <c r="A1822" s="3" t="s">
        <v>2362</v>
      </c>
    </row>
    <row r="1823" spans="1:1" x14ac:dyDescent="0.25">
      <c r="A1823" s="3" t="s">
        <v>2364</v>
      </c>
    </row>
    <row r="1824" spans="1:1" x14ac:dyDescent="0.25">
      <c r="A1824" s="3" t="s">
        <v>2366</v>
      </c>
    </row>
    <row r="1825" spans="1:1" x14ac:dyDescent="0.25">
      <c r="A1825" s="3" t="s">
        <v>2368</v>
      </c>
    </row>
    <row r="1826" spans="1:1" x14ac:dyDescent="0.25">
      <c r="A1826" s="3" t="s">
        <v>2370</v>
      </c>
    </row>
    <row r="1827" spans="1:1" x14ac:dyDescent="0.25">
      <c r="A1827" s="3" t="s">
        <v>2372</v>
      </c>
    </row>
    <row r="1828" spans="1:1" x14ac:dyDescent="0.25">
      <c r="A1828" s="3" t="s">
        <v>2374</v>
      </c>
    </row>
    <row r="1829" spans="1:1" x14ac:dyDescent="0.25">
      <c r="A1829" s="3" t="s">
        <v>2376</v>
      </c>
    </row>
    <row r="1830" spans="1:1" x14ac:dyDescent="0.25">
      <c r="A1830" s="3" t="s">
        <v>2378</v>
      </c>
    </row>
    <row r="1831" spans="1:1" x14ac:dyDescent="0.25">
      <c r="A1831" s="3" t="s">
        <v>2380</v>
      </c>
    </row>
    <row r="1832" spans="1:1" x14ac:dyDescent="0.25">
      <c r="A1832" s="3" t="s">
        <v>2382</v>
      </c>
    </row>
    <row r="1833" spans="1:1" x14ac:dyDescent="0.25">
      <c r="A1833" s="3" t="s">
        <v>2384</v>
      </c>
    </row>
    <row r="1834" spans="1:1" x14ac:dyDescent="0.25">
      <c r="A1834" s="3" t="s">
        <v>2386</v>
      </c>
    </row>
    <row r="1835" spans="1:1" x14ac:dyDescent="0.25">
      <c r="A1835" s="3" t="s">
        <v>2388</v>
      </c>
    </row>
    <row r="1836" spans="1:1" x14ac:dyDescent="0.25">
      <c r="A1836" s="3" t="s">
        <v>2390</v>
      </c>
    </row>
    <row r="1837" spans="1:1" x14ac:dyDescent="0.25">
      <c r="A1837" s="3" t="s">
        <v>2392</v>
      </c>
    </row>
    <row r="1838" spans="1:1" x14ac:dyDescent="0.25">
      <c r="A1838" s="3" t="s">
        <v>2394</v>
      </c>
    </row>
    <row r="1839" spans="1:1" x14ac:dyDescent="0.25">
      <c r="A1839" s="3" t="s">
        <v>2396</v>
      </c>
    </row>
    <row r="1840" spans="1:1" x14ac:dyDescent="0.25">
      <c r="A1840" s="3" t="s">
        <v>2398</v>
      </c>
    </row>
    <row r="1841" spans="1:1" x14ac:dyDescent="0.25">
      <c r="A1841" s="3" t="s">
        <v>2400</v>
      </c>
    </row>
    <row r="1842" spans="1:1" x14ac:dyDescent="0.25">
      <c r="A1842" s="3" t="s">
        <v>2402</v>
      </c>
    </row>
    <row r="1843" spans="1:1" x14ac:dyDescent="0.25">
      <c r="A1843" s="3" t="s">
        <v>2404</v>
      </c>
    </row>
    <row r="1844" spans="1:1" x14ac:dyDescent="0.25">
      <c r="A1844" s="3" t="s">
        <v>2406</v>
      </c>
    </row>
    <row r="1845" spans="1:1" x14ac:dyDescent="0.25">
      <c r="A1845" s="3" t="s">
        <v>2408</v>
      </c>
    </row>
    <row r="1846" spans="1:1" x14ac:dyDescent="0.25">
      <c r="A1846" s="3" t="s">
        <v>2410</v>
      </c>
    </row>
    <row r="1847" spans="1:1" x14ac:dyDescent="0.25">
      <c r="A1847" s="3" t="s">
        <v>2412</v>
      </c>
    </row>
    <row r="1848" spans="1:1" x14ac:dyDescent="0.25">
      <c r="A1848" s="3" t="s">
        <v>2414</v>
      </c>
    </row>
    <row r="1849" spans="1:1" x14ac:dyDescent="0.25">
      <c r="A1849" s="3" t="s">
        <v>2416</v>
      </c>
    </row>
    <row r="1850" spans="1:1" x14ac:dyDescent="0.25">
      <c r="A1850" s="3" t="s">
        <v>2418</v>
      </c>
    </row>
    <row r="1851" spans="1:1" x14ac:dyDescent="0.25">
      <c r="A1851" s="3" t="s">
        <v>2420</v>
      </c>
    </row>
    <row r="1852" spans="1:1" x14ac:dyDescent="0.25">
      <c r="A1852" s="3" t="s">
        <v>2422</v>
      </c>
    </row>
    <row r="1853" spans="1:1" x14ac:dyDescent="0.25">
      <c r="A1853" s="3" t="s">
        <v>2424</v>
      </c>
    </row>
    <row r="1854" spans="1:1" x14ac:dyDescent="0.25">
      <c r="A1854" s="3" t="s">
        <v>2426</v>
      </c>
    </row>
    <row r="1855" spans="1:1" x14ac:dyDescent="0.25">
      <c r="A1855" s="3" t="s">
        <v>2428</v>
      </c>
    </row>
    <row r="1856" spans="1:1" x14ac:dyDescent="0.25">
      <c r="A1856" s="3" t="s">
        <v>2430</v>
      </c>
    </row>
    <row r="1857" spans="1:1" x14ac:dyDescent="0.25">
      <c r="A1857" s="3" t="s">
        <v>2432</v>
      </c>
    </row>
    <row r="1858" spans="1:1" x14ac:dyDescent="0.25">
      <c r="A1858" s="3" t="s">
        <v>2434</v>
      </c>
    </row>
    <row r="1859" spans="1:1" x14ac:dyDescent="0.25">
      <c r="A1859" s="3" t="s">
        <v>2436</v>
      </c>
    </row>
    <row r="1860" spans="1:1" x14ac:dyDescent="0.25">
      <c r="A1860" s="3" t="s">
        <v>2438</v>
      </c>
    </row>
    <row r="1861" spans="1:1" x14ac:dyDescent="0.25">
      <c r="A1861" s="3" t="s">
        <v>97</v>
      </c>
    </row>
    <row r="1862" spans="1:1" x14ac:dyDescent="0.25">
      <c r="A1862" s="3" t="s">
        <v>2440</v>
      </c>
    </row>
    <row r="1863" spans="1:1" x14ac:dyDescent="0.25">
      <c r="A1863" s="3" t="s">
        <v>2442</v>
      </c>
    </row>
    <row r="1864" spans="1:1" x14ac:dyDescent="0.25">
      <c r="A1864" s="3" t="s">
        <v>2444</v>
      </c>
    </row>
    <row r="1865" spans="1:1" x14ac:dyDescent="0.25">
      <c r="A1865" s="3" t="s">
        <v>2446</v>
      </c>
    </row>
    <row r="1866" spans="1:1" x14ac:dyDescent="0.25">
      <c r="A1866" s="3" t="s">
        <v>2448</v>
      </c>
    </row>
    <row r="1867" spans="1:1" x14ac:dyDescent="0.25">
      <c r="A1867" s="3" t="s">
        <v>2450</v>
      </c>
    </row>
    <row r="1868" spans="1:1" x14ac:dyDescent="0.25">
      <c r="A1868" s="3" t="s">
        <v>2452</v>
      </c>
    </row>
    <row r="1869" spans="1:1" x14ac:dyDescent="0.25">
      <c r="A1869" s="3" t="s">
        <v>2454</v>
      </c>
    </row>
    <row r="1870" spans="1:1" x14ac:dyDescent="0.25">
      <c r="A1870" s="3" t="s">
        <v>2456</v>
      </c>
    </row>
    <row r="1871" spans="1:1" x14ac:dyDescent="0.25">
      <c r="A1871" s="3" t="s">
        <v>2458</v>
      </c>
    </row>
    <row r="1872" spans="1:1" x14ac:dyDescent="0.25">
      <c r="A1872" s="3" t="s">
        <v>105</v>
      </c>
    </row>
    <row r="1873" spans="1:1" x14ac:dyDescent="0.25">
      <c r="A1873" s="3" t="s">
        <v>2460</v>
      </c>
    </row>
    <row r="1874" spans="1:1" x14ac:dyDescent="0.25">
      <c r="A1874" s="3" t="s">
        <v>2462</v>
      </c>
    </row>
    <row r="1875" spans="1:1" x14ac:dyDescent="0.25">
      <c r="A1875" s="3" t="s">
        <v>2464</v>
      </c>
    </row>
    <row r="1876" spans="1:1" x14ac:dyDescent="0.25">
      <c r="A1876" s="3" t="s">
        <v>2466</v>
      </c>
    </row>
    <row r="1877" spans="1:1" x14ac:dyDescent="0.25">
      <c r="A1877" s="3" t="s">
        <v>2469</v>
      </c>
    </row>
    <row r="1878" spans="1:1" x14ac:dyDescent="0.25">
      <c r="A1878" s="3" t="s">
        <v>2471</v>
      </c>
    </row>
    <row r="1879" spans="1:1" x14ac:dyDescent="0.25">
      <c r="A1879" s="3" t="s">
        <v>2473</v>
      </c>
    </row>
    <row r="1880" spans="1:1" x14ac:dyDescent="0.25">
      <c r="A1880" s="3" t="s">
        <v>99</v>
      </c>
    </row>
    <row r="1881" spans="1:1" x14ac:dyDescent="0.25">
      <c r="A1881" s="3" t="s">
        <v>2475</v>
      </c>
    </row>
    <row r="1882" spans="1:1" x14ac:dyDescent="0.25">
      <c r="A1882" s="3" t="s">
        <v>2477</v>
      </c>
    </row>
    <row r="1883" spans="1:1" x14ac:dyDescent="0.25">
      <c r="A1883" s="3" t="s">
        <v>2479</v>
      </c>
    </row>
    <row r="1884" spans="1:1" x14ac:dyDescent="0.25">
      <c r="A1884" s="3" t="s">
        <v>2481</v>
      </c>
    </row>
    <row r="1885" spans="1:1" x14ac:dyDescent="0.25">
      <c r="A1885" s="3" t="s">
        <v>2483</v>
      </c>
    </row>
    <row r="1886" spans="1:1" x14ac:dyDescent="0.25">
      <c r="A1886" s="3" t="s">
        <v>2485</v>
      </c>
    </row>
    <row r="1887" spans="1:1" x14ac:dyDescent="0.25">
      <c r="A1887" s="3" t="s">
        <v>2487</v>
      </c>
    </row>
    <row r="1888" spans="1:1" x14ac:dyDescent="0.25">
      <c r="A1888" s="3" t="s">
        <v>93</v>
      </c>
    </row>
    <row r="1889" spans="1:1" x14ac:dyDescent="0.25">
      <c r="A1889" s="3" t="s">
        <v>2489</v>
      </c>
    </row>
    <row r="1890" spans="1:1" x14ac:dyDescent="0.25">
      <c r="A1890" s="3" t="s">
        <v>2491</v>
      </c>
    </row>
    <row r="1891" spans="1:1" x14ac:dyDescent="0.25">
      <c r="A1891" s="2" t="s">
        <v>1216</v>
      </c>
    </row>
    <row r="1892" spans="1:1" x14ac:dyDescent="0.25">
      <c r="A1892" s="3" t="s">
        <v>1213</v>
      </c>
    </row>
    <row r="1893" spans="1:1" x14ac:dyDescent="0.25">
      <c r="A1893" s="2" t="s">
        <v>2497</v>
      </c>
    </row>
    <row r="1894" spans="1:1" x14ac:dyDescent="0.25">
      <c r="A1894" s="3" t="s">
        <v>2497</v>
      </c>
    </row>
    <row r="1895" spans="1:1" x14ac:dyDescent="0.25">
      <c r="A1895" s="2" t="s">
        <v>2498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0"/>
  <sheetViews>
    <sheetView topLeftCell="A13" workbookViewId="0">
      <selection activeCell="G22" sqref="G22"/>
    </sheetView>
  </sheetViews>
  <sheetFormatPr defaultRowHeight="15" x14ac:dyDescent="0.25"/>
  <sheetData>
    <row r="1" spans="1:13" x14ac:dyDescent="0.25">
      <c r="A1" t="s">
        <v>2500</v>
      </c>
      <c r="B1" t="s">
        <v>2501</v>
      </c>
      <c r="C1" t="s">
        <v>2502</v>
      </c>
      <c r="D1" t="s">
        <v>2503</v>
      </c>
      <c r="E1" t="s">
        <v>2504</v>
      </c>
      <c r="F1" t="s">
        <v>2505</v>
      </c>
      <c r="G1" t="s">
        <v>2506</v>
      </c>
    </row>
    <row r="2" spans="1:13" x14ac:dyDescent="0.25">
      <c r="A2" t="s">
        <v>8</v>
      </c>
      <c r="B2" t="s">
        <v>9</v>
      </c>
      <c r="C2" t="s">
        <v>2507</v>
      </c>
      <c r="E2" t="s">
        <v>2508</v>
      </c>
      <c r="G2" t="s">
        <v>2509</v>
      </c>
      <c r="H2" t="s">
        <v>2510</v>
      </c>
      <c r="I2" t="s">
        <v>2511</v>
      </c>
      <c r="J2" t="s">
        <v>2512</v>
      </c>
      <c r="K2" t="s">
        <v>2513</v>
      </c>
      <c r="L2" t="s">
        <v>2514</v>
      </c>
    </row>
    <row r="3" spans="1:13" x14ac:dyDescent="0.25">
      <c r="A3" t="s">
        <v>12</v>
      </c>
      <c r="B3" t="s">
        <v>13</v>
      </c>
      <c r="C3" t="s">
        <v>2515</v>
      </c>
      <c r="E3" t="s">
        <v>2516</v>
      </c>
      <c r="G3" t="s">
        <v>2509</v>
      </c>
      <c r="H3" t="s">
        <v>2517</v>
      </c>
      <c r="I3" t="s">
        <v>2518</v>
      </c>
      <c r="J3" t="s">
        <v>2519</v>
      </c>
      <c r="K3" t="s">
        <v>2520</v>
      </c>
      <c r="L3" t="s">
        <v>2521</v>
      </c>
      <c r="M3" t="s">
        <v>2522</v>
      </c>
    </row>
    <row r="4" spans="1:13" x14ac:dyDescent="0.25">
      <c r="A4" t="s">
        <v>16</v>
      </c>
      <c r="B4" t="s">
        <v>17</v>
      </c>
      <c r="C4" t="s">
        <v>2523</v>
      </c>
      <c r="E4" t="s">
        <v>2524</v>
      </c>
      <c r="G4" t="s">
        <v>2509</v>
      </c>
      <c r="H4" t="s">
        <v>2510</v>
      </c>
      <c r="I4" t="s">
        <v>2525</v>
      </c>
      <c r="J4" t="s">
        <v>2526</v>
      </c>
      <c r="K4" t="s">
        <v>2527</v>
      </c>
      <c r="L4" t="s">
        <v>2528</v>
      </c>
    </row>
    <row r="5" spans="1:13" x14ac:dyDescent="0.25">
      <c r="A5" t="s">
        <v>18</v>
      </c>
      <c r="B5" t="s">
        <v>19</v>
      </c>
      <c r="C5" t="s">
        <v>2529</v>
      </c>
      <c r="E5" t="s">
        <v>2530</v>
      </c>
      <c r="G5" t="s">
        <v>2509</v>
      </c>
      <c r="H5" t="s">
        <v>2510</v>
      </c>
      <c r="I5" t="s">
        <v>2531</v>
      </c>
      <c r="J5" t="s">
        <v>2532</v>
      </c>
      <c r="K5" t="s">
        <v>2533</v>
      </c>
      <c r="L5" t="s">
        <v>2534</v>
      </c>
    </row>
    <row r="6" spans="1:13" x14ac:dyDescent="0.25">
      <c r="A6" t="s">
        <v>20</v>
      </c>
      <c r="B6" t="s">
        <v>21</v>
      </c>
      <c r="C6" t="s">
        <v>2535</v>
      </c>
      <c r="E6" t="s">
        <v>2536</v>
      </c>
      <c r="G6" t="s">
        <v>2509</v>
      </c>
      <c r="H6" t="s">
        <v>2510</v>
      </c>
      <c r="I6" t="s">
        <v>2531</v>
      </c>
      <c r="J6" t="s">
        <v>2532</v>
      </c>
      <c r="K6" t="s">
        <v>2533</v>
      </c>
      <c r="L6" t="s">
        <v>2537</v>
      </c>
    </row>
    <row r="7" spans="1:13" x14ac:dyDescent="0.25">
      <c r="A7" t="s">
        <v>22</v>
      </c>
      <c r="B7" t="s">
        <v>23</v>
      </c>
      <c r="C7" t="s">
        <v>2538</v>
      </c>
      <c r="E7" t="s">
        <v>2539</v>
      </c>
      <c r="G7" t="s">
        <v>2509</v>
      </c>
      <c r="H7" t="s">
        <v>2517</v>
      </c>
      <c r="I7" t="s">
        <v>2518</v>
      </c>
      <c r="J7" t="s">
        <v>2540</v>
      </c>
      <c r="K7" t="s">
        <v>2541</v>
      </c>
      <c r="L7" t="s">
        <v>2542</v>
      </c>
    </row>
    <row r="8" spans="1:13" x14ac:dyDescent="0.25">
      <c r="A8" t="s">
        <v>24</v>
      </c>
      <c r="B8" t="s">
        <v>25</v>
      </c>
      <c r="C8" t="s">
        <v>2543</v>
      </c>
      <c r="E8" t="s">
        <v>2544</v>
      </c>
      <c r="G8" t="s">
        <v>2509</v>
      </c>
      <c r="H8" t="s">
        <v>2517</v>
      </c>
      <c r="I8" t="s">
        <v>2518</v>
      </c>
      <c r="J8" t="s">
        <v>2540</v>
      </c>
      <c r="K8" t="s">
        <v>2541</v>
      </c>
      <c r="L8" t="s">
        <v>2542</v>
      </c>
    </row>
    <row r="9" spans="1:13" x14ac:dyDescent="0.25">
      <c r="A9" t="s">
        <v>26</v>
      </c>
      <c r="B9" t="s">
        <v>27</v>
      </c>
      <c r="C9" t="s">
        <v>2545</v>
      </c>
      <c r="E9" t="s">
        <v>2546</v>
      </c>
      <c r="G9" t="s">
        <v>2509</v>
      </c>
      <c r="H9" t="s">
        <v>2510</v>
      </c>
      <c r="I9" t="s">
        <v>2511</v>
      </c>
      <c r="J9" t="s">
        <v>2512</v>
      </c>
      <c r="K9" t="s">
        <v>2513</v>
      </c>
      <c r="L9" t="s">
        <v>2547</v>
      </c>
    </row>
    <row r="10" spans="1:13" x14ac:dyDescent="0.25">
      <c r="A10" t="s">
        <v>28</v>
      </c>
      <c r="B10" t="s">
        <v>29</v>
      </c>
      <c r="C10" t="s">
        <v>2548</v>
      </c>
      <c r="E10" t="s">
        <v>2549</v>
      </c>
      <c r="G10" t="s">
        <v>2509</v>
      </c>
      <c r="H10" t="s">
        <v>2510</v>
      </c>
      <c r="I10" t="s">
        <v>2511</v>
      </c>
      <c r="J10" t="s">
        <v>2512</v>
      </c>
      <c r="K10" t="s">
        <v>2513</v>
      </c>
      <c r="L10" t="s">
        <v>2550</v>
      </c>
    </row>
    <row r="11" spans="1:13" x14ac:dyDescent="0.25">
      <c r="A11" t="s">
        <v>30</v>
      </c>
      <c r="B11" t="s">
        <v>31</v>
      </c>
      <c r="C11" t="s">
        <v>2551</v>
      </c>
      <c r="E11" t="s">
        <v>2552</v>
      </c>
      <c r="G11" t="s">
        <v>2509</v>
      </c>
      <c r="H11" t="s">
        <v>2510</v>
      </c>
      <c r="I11" t="s">
        <v>2511</v>
      </c>
      <c r="J11" t="s">
        <v>2512</v>
      </c>
      <c r="K11" t="s">
        <v>2513</v>
      </c>
      <c r="L11" t="s">
        <v>2553</v>
      </c>
    </row>
    <row r="12" spans="1:13" x14ac:dyDescent="0.25">
      <c r="A12" t="s">
        <v>32</v>
      </c>
      <c r="B12" t="s">
        <v>33</v>
      </c>
      <c r="C12" t="s">
        <v>2554</v>
      </c>
      <c r="E12" t="s">
        <v>2555</v>
      </c>
      <c r="G12" t="s">
        <v>2509</v>
      </c>
      <c r="H12" t="s">
        <v>2510</v>
      </c>
      <c r="I12" t="s">
        <v>2511</v>
      </c>
      <c r="J12" t="s">
        <v>2512</v>
      </c>
      <c r="K12" t="s">
        <v>2513</v>
      </c>
      <c r="L12" t="s">
        <v>2550</v>
      </c>
    </row>
    <row r="13" spans="1:13" x14ac:dyDescent="0.25">
      <c r="A13" t="s">
        <v>34</v>
      </c>
      <c r="B13" t="s">
        <v>35</v>
      </c>
      <c r="C13" t="s">
        <v>2556</v>
      </c>
      <c r="E13" t="s">
        <v>2557</v>
      </c>
      <c r="G13" t="s">
        <v>2509</v>
      </c>
      <c r="H13" t="s">
        <v>2517</v>
      </c>
      <c r="I13" t="s">
        <v>2518</v>
      </c>
      <c r="J13" t="s">
        <v>2540</v>
      </c>
      <c r="K13" t="s">
        <v>2541</v>
      </c>
      <c r="L13" t="s">
        <v>2542</v>
      </c>
    </row>
    <row r="14" spans="1:13" x14ac:dyDescent="0.25">
      <c r="A14" t="s">
        <v>36</v>
      </c>
      <c r="B14" t="s">
        <v>37</v>
      </c>
      <c r="C14" t="s">
        <v>2558</v>
      </c>
      <c r="E14" t="s">
        <v>2559</v>
      </c>
      <c r="G14" t="s">
        <v>2509</v>
      </c>
      <c r="H14" t="s">
        <v>2517</v>
      </c>
      <c r="I14" t="s">
        <v>2518</v>
      </c>
      <c r="J14" t="s">
        <v>2540</v>
      </c>
      <c r="K14" t="s">
        <v>2541</v>
      </c>
      <c r="L14" t="s">
        <v>2542</v>
      </c>
    </row>
    <row r="15" spans="1:13" x14ac:dyDescent="0.25">
      <c r="A15" t="s">
        <v>38</v>
      </c>
      <c r="B15" t="s">
        <v>39</v>
      </c>
      <c r="C15" t="s">
        <v>2560</v>
      </c>
      <c r="E15" t="s">
        <v>2561</v>
      </c>
      <c r="G15" t="s">
        <v>2509</v>
      </c>
      <c r="H15" t="s">
        <v>2510</v>
      </c>
      <c r="I15" t="s">
        <v>2531</v>
      </c>
      <c r="J15" t="s">
        <v>2532</v>
      </c>
      <c r="K15" t="s">
        <v>2533</v>
      </c>
      <c r="L15" t="s">
        <v>2562</v>
      </c>
    </row>
    <row r="16" spans="1:13" x14ac:dyDescent="0.25">
      <c r="A16" t="s">
        <v>40</v>
      </c>
      <c r="B16" t="s">
        <v>41</v>
      </c>
      <c r="C16" t="s">
        <v>2563</v>
      </c>
      <c r="E16" t="s">
        <v>2564</v>
      </c>
      <c r="G16" t="s">
        <v>2509</v>
      </c>
      <c r="H16" t="s">
        <v>2517</v>
      </c>
      <c r="I16" t="s">
        <v>2518</v>
      </c>
      <c r="J16" t="s">
        <v>2519</v>
      </c>
      <c r="K16" t="s">
        <v>2565</v>
      </c>
    </row>
    <row r="17" spans="1:12" x14ac:dyDescent="0.25">
      <c r="A17" t="s">
        <v>2566</v>
      </c>
      <c r="B17" t="s">
        <v>43</v>
      </c>
      <c r="C17" t="s">
        <v>2567</v>
      </c>
      <c r="E17" t="s">
        <v>2568</v>
      </c>
      <c r="G17" t="s">
        <v>2509</v>
      </c>
      <c r="H17" t="s">
        <v>2517</v>
      </c>
      <c r="I17" t="s">
        <v>2518</v>
      </c>
      <c r="J17" t="s">
        <v>2540</v>
      </c>
      <c r="K17" t="s">
        <v>2541</v>
      </c>
      <c r="L17" t="s">
        <v>2542</v>
      </c>
    </row>
    <row r="18" spans="1:12" x14ac:dyDescent="0.25">
      <c r="A18" t="s">
        <v>2569</v>
      </c>
      <c r="B18" t="s">
        <v>45</v>
      </c>
      <c r="C18" t="s">
        <v>2570</v>
      </c>
      <c r="E18" t="s">
        <v>2571</v>
      </c>
      <c r="G18" t="s">
        <v>2509</v>
      </c>
      <c r="H18" t="s">
        <v>2517</v>
      </c>
      <c r="I18" t="s">
        <v>2518</v>
      </c>
      <c r="J18" t="s">
        <v>2540</v>
      </c>
      <c r="K18" t="s">
        <v>2541</v>
      </c>
      <c r="L18" t="s">
        <v>2542</v>
      </c>
    </row>
    <row r="19" spans="1:12" x14ac:dyDescent="0.25">
      <c r="A19" t="s">
        <v>2572</v>
      </c>
      <c r="B19" t="s">
        <v>47</v>
      </c>
      <c r="C19" t="s">
        <v>2573</v>
      </c>
      <c r="E19" t="s">
        <v>2574</v>
      </c>
      <c r="G19" t="s">
        <v>2509</v>
      </c>
      <c r="H19" t="s">
        <v>2517</v>
      </c>
      <c r="I19" t="s">
        <v>2518</v>
      </c>
      <c r="J19" t="s">
        <v>2540</v>
      </c>
      <c r="K19" t="s">
        <v>2541</v>
      </c>
      <c r="L19" t="s">
        <v>2542</v>
      </c>
    </row>
    <row r="20" spans="1:12" x14ac:dyDescent="0.25">
      <c r="A20" t="s">
        <v>2575</v>
      </c>
      <c r="B20" t="s">
        <v>49</v>
      </c>
      <c r="C20" t="s">
        <v>2576</v>
      </c>
      <c r="E20" t="s">
        <v>2577</v>
      </c>
      <c r="G20" t="s">
        <v>2509</v>
      </c>
      <c r="H20" t="s">
        <v>2517</v>
      </c>
      <c r="I20" t="s">
        <v>2518</v>
      </c>
      <c r="J20" t="s">
        <v>2540</v>
      </c>
      <c r="K20" t="s">
        <v>2541</v>
      </c>
      <c r="L20" t="s">
        <v>2542</v>
      </c>
    </row>
    <row r="21" spans="1:12" x14ac:dyDescent="0.25">
      <c r="A21" t="s">
        <v>2578</v>
      </c>
      <c r="B21" t="s">
        <v>51</v>
      </c>
      <c r="C21" t="s">
        <v>2579</v>
      </c>
      <c r="E21" t="s">
        <v>2580</v>
      </c>
      <c r="G21" t="s">
        <v>2509</v>
      </c>
      <c r="H21" t="s">
        <v>2517</v>
      </c>
      <c r="I21" t="s">
        <v>2518</v>
      </c>
      <c r="J21" t="s">
        <v>2540</v>
      </c>
      <c r="K21" t="s">
        <v>2541</v>
      </c>
      <c r="L21" t="s">
        <v>2542</v>
      </c>
    </row>
    <row r="22" spans="1:12" x14ac:dyDescent="0.25">
      <c r="A22" t="s">
        <v>2581</v>
      </c>
      <c r="B22" t="s">
        <v>53</v>
      </c>
      <c r="C22" t="s">
        <v>2582</v>
      </c>
      <c r="E22" t="s">
        <v>2583</v>
      </c>
      <c r="G22" t="s">
        <v>2509</v>
      </c>
      <c r="H22" t="s">
        <v>2517</v>
      </c>
      <c r="I22" t="s">
        <v>2518</v>
      </c>
      <c r="J22" t="s">
        <v>2540</v>
      </c>
      <c r="K22" t="s">
        <v>2541</v>
      </c>
      <c r="L22" t="s">
        <v>2542</v>
      </c>
    </row>
    <row r="23" spans="1:12" x14ac:dyDescent="0.25">
      <c r="A23" t="s">
        <v>2584</v>
      </c>
      <c r="B23" t="s">
        <v>55</v>
      </c>
      <c r="C23" t="s">
        <v>2585</v>
      </c>
      <c r="E23" t="s">
        <v>2586</v>
      </c>
      <c r="G23" t="s">
        <v>2509</v>
      </c>
      <c r="H23" t="s">
        <v>2517</v>
      </c>
      <c r="I23" t="s">
        <v>2518</v>
      </c>
      <c r="J23" t="s">
        <v>2540</v>
      </c>
      <c r="K23" t="s">
        <v>2541</v>
      </c>
      <c r="L23" t="s">
        <v>2542</v>
      </c>
    </row>
    <row r="24" spans="1:12" x14ac:dyDescent="0.25">
      <c r="A24" t="s">
        <v>2587</v>
      </c>
      <c r="B24" t="s">
        <v>57</v>
      </c>
      <c r="C24" t="s">
        <v>2588</v>
      </c>
      <c r="E24" t="s">
        <v>2589</v>
      </c>
      <c r="G24" t="s">
        <v>2509</v>
      </c>
      <c r="H24" t="s">
        <v>2517</v>
      </c>
      <c r="I24" t="s">
        <v>2518</v>
      </c>
      <c r="J24" t="s">
        <v>2540</v>
      </c>
      <c r="K24" t="s">
        <v>2541</v>
      </c>
      <c r="L24" t="s">
        <v>2542</v>
      </c>
    </row>
    <row r="25" spans="1:12" x14ac:dyDescent="0.25">
      <c r="A25" t="s">
        <v>58</v>
      </c>
      <c r="B25" t="s">
        <v>59</v>
      </c>
      <c r="C25" t="s">
        <v>2590</v>
      </c>
      <c r="E25" t="s">
        <v>2591</v>
      </c>
      <c r="G25" t="s">
        <v>2509</v>
      </c>
      <c r="H25" t="s">
        <v>2517</v>
      </c>
      <c r="I25" t="s">
        <v>2518</v>
      </c>
      <c r="J25" t="s">
        <v>2519</v>
      </c>
      <c r="K25" t="s">
        <v>2520</v>
      </c>
      <c r="L25" t="s">
        <v>2592</v>
      </c>
    </row>
    <row r="26" spans="1:12" x14ac:dyDescent="0.25">
      <c r="A26" t="s">
        <v>60</v>
      </c>
      <c r="B26" t="s">
        <v>61</v>
      </c>
      <c r="C26" t="s">
        <v>2593</v>
      </c>
      <c r="E26" t="s">
        <v>2594</v>
      </c>
      <c r="G26" t="s">
        <v>2509</v>
      </c>
      <c r="H26" t="s">
        <v>2517</v>
      </c>
      <c r="I26" t="s">
        <v>2518</v>
      </c>
      <c r="J26" t="s">
        <v>2519</v>
      </c>
      <c r="K26" t="s">
        <v>2565</v>
      </c>
    </row>
    <row r="27" spans="1:12" x14ac:dyDescent="0.25">
      <c r="A27" t="s">
        <v>62</v>
      </c>
      <c r="B27" t="s">
        <v>63</v>
      </c>
      <c r="C27" t="s">
        <v>2595</v>
      </c>
      <c r="E27" t="s">
        <v>2596</v>
      </c>
      <c r="G27" t="s">
        <v>2509</v>
      </c>
      <c r="H27" t="s">
        <v>2510</v>
      </c>
      <c r="I27" t="s">
        <v>2531</v>
      </c>
      <c r="J27" t="s">
        <v>2532</v>
      </c>
      <c r="K27" t="s">
        <v>2533</v>
      </c>
      <c r="L27" t="s">
        <v>2597</v>
      </c>
    </row>
    <row r="28" spans="1:12" x14ac:dyDescent="0.25">
      <c r="A28" t="s">
        <v>64</v>
      </c>
      <c r="B28" t="s">
        <v>65</v>
      </c>
      <c r="C28" t="s">
        <v>2598</v>
      </c>
      <c r="E28" t="s">
        <v>2599</v>
      </c>
      <c r="G28" t="s">
        <v>2509</v>
      </c>
      <c r="H28" t="s">
        <v>2517</v>
      </c>
      <c r="I28" t="s">
        <v>2518</v>
      </c>
      <c r="J28" t="s">
        <v>2519</v>
      </c>
      <c r="K28" t="s">
        <v>2565</v>
      </c>
    </row>
    <row r="29" spans="1:12" x14ac:dyDescent="0.25">
      <c r="A29" t="s">
        <v>66</v>
      </c>
      <c r="B29" t="s">
        <v>67</v>
      </c>
      <c r="C29" t="s">
        <v>2600</v>
      </c>
      <c r="E29" t="s">
        <v>2601</v>
      </c>
      <c r="G29" t="s">
        <v>2509</v>
      </c>
      <c r="H29" t="s">
        <v>2510</v>
      </c>
      <c r="I29" t="s">
        <v>2531</v>
      </c>
      <c r="J29" t="s">
        <v>2532</v>
      </c>
      <c r="K29" t="s">
        <v>2533</v>
      </c>
      <c r="L29" t="s">
        <v>2602</v>
      </c>
    </row>
    <row r="30" spans="1:12" x14ac:dyDescent="0.25">
      <c r="A30" t="s">
        <v>68</v>
      </c>
      <c r="B30" t="s">
        <v>69</v>
      </c>
      <c r="C30" t="s">
        <v>2603</v>
      </c>
      <c r="E30" t="s">
        <v>2604</v>
      </c>
      <c r="G30" t="s">
        <v>2509</v>
      </c>
      <c r="H30" t="s">
        <v>2517</v>
      </c>
      <c r="I30" t="s">
        <v>2518</v>
      </c>
      <c r="J30" t="s">
        <v>2519</v>
      </c>
      <c r="K30" t="s">
        <v>2565</v>
      </c>
    </row>
    <row r="31" spans="1:12" x14ac:dyDescent="0.25">
      <c r="A31" t="s">
        <v>70</v>
      </c>
      <c r="B31" t="s">
        <v>71</v>
      </c>
      <c r="C31" t="s">
        <v>2605</v>
      </c>
      <c r="E31" t="s">
        <v>2606</v>
      </c>
      <c r="G31" t="s">
        <v>2509</v>
      </c>
      <c r="H31" t="s">
        <v>2510</v>
      </c>
      <c r="I31" t="s">
        <v>2531</v>
      </c>
      <c r="J31" t="s">
        <v>2532</v>
      </c>
      <c r="K31" t="s">
        <v>2533</v>
      </c>
      <c r="L31" t="s">
        <v>2534</v>
      </c>
    </row>
    <row r="32" spans="1:12" x14ac:dyDescent="0.25">
      <c r="A32" t="s">
        <v>72</v>
      </c>
      <c r="B32" t="s">
        <v>73</v>
      </c>
      <c r="C32" t="s">
        <v>2607</v>
      </c>
      <c r="E32" t="s">
        <v>2608</v>
      </c>
      <c r="G32" t="s">
        <v>2509</v>
      </c>
      <c r="H32" t="s">
        <v>2510</v>
      </c>
      <c r="I32" t="s">
        <v>2531</v>
      </c>
      <c r="J32" t="s">
        <v>2532</v>
      </c>
      <c r="K32" t="s">
        <v>2533</v>
      </c>
      <c r="L32" t="s">
        <v>2534</v>
      </c>
    </row>
    <row r="33" spans="1:14" x14ac:dyDescent="0.25">
      <c r="A33" t="s">
        <v>74</v>
      </c>
      <c r="B33" t="s">
        <v>75</v>
      </c>
      <c r="C33" t="s">
        <v>2609</v>
      </c>
      <c r="E33" t="s">
        <v>2610</v>
      </c>
      <c r="G33" t="s">
        <v>2509</v>
      </c>
      <c r="H33" t="s">
        <v>2510</v>
      </c>
      <c r="I33" t="s">
        <v>2531</v>
      </c>
      <c r="J33" t="s">
        <v>2532</v>
      </c>
      <c r="K33" t="s">
        <v>2533</v>
      </c>
      <c r="L33" t="s">
        <v>2611</v>
      </c>
    </row>
    <row r="34" spans="1:14" x14ac:dyDescent="0.25">
      <c r="A34" t="s">
        <v>76</v>
      </c>
      <c r="B34" t="s">
        <v>77</v>
      </c>
      <c r="C34" t="s">
        <v>2612</v>
      </c>
      <c r="E34" t="s">
        <v>2613</v>
      </c>
      <c r="G34" t="s">
        <v>2509</v>
      </c>
      <c r="H34" t="s">
        <v>2517</v>
      </c>
      <c r="I34" t="s">
        <v>2518</v>
      </c>
      <c r="J34" t="s">
        <v>2540</v>
      </c>
      <c r="K34" t="s">
        <v>2541</v>
      </c>
      <c r="L34" t="s">
        <v>2542</v>
      </c>
    </row>
    <row r="35" spans="1:14" x14ac:dyDescent="0.25">
      <c r="A35" t="s">
        <v>78</v>
      </c>
      <c r="B35" t="s">
        <v>79</v>
      </c>
      <c r="C35" t="s">
        <v>2614</v>
      </c>
      <c r="E35" t="s">
        <v>2615</v>
      </c>
      <c r="G35" t="s">
        <v>2509</v>
      </c>
      <c r="H35" t="s">
        <v>2517</v>
      </c>
      <c r="I35" t="s">
        <v>2518</v>
      </c>
      <c r="J35" t="s">
        <v>2519</v>
      </c>
      <c r="K35" t="s">
        <v>2565</v>
      </c>
    </row>
    <row r="36" spans="1:14" x14ac:dyDescent="0.25">
      <c r="A36" t="s">
        <v>80</v>
      </c>
      <c r="B36" t="s">
        <v>81</v>
      </c>
      <c r="C36" t="s">
        <v>2616</v>
      </c>
      <c r="E36" t="s">
        <v>2617</v>
      </c>
      <c r="G36" t="s">
        <v>2509</v>
      </c>
      <c r="H36" t="s">
        <v>2510</v>
      </c>
      <c r="I36" t="s">
        <v>2511</v>
      </c>
      <c r="J36" t="s">
        <v>2618</v>
      </c>
      <c r="K36" t="s">
        <v>2619</v>
      </c>
      <c r="L36" t="s">
        <v>2620</v>
      </c>
      <c r="M36" t="s">
        <v>2621</v>
      </c>
      <c r="N36" t="s">
        <v>2622</v>
      </c>
    </row>
    <row r="37" spans="1:14" x14ac:dyDescent="0.25">
      <c r="A37" t="s">
        <v>82</v>
      </c>
      <c r="B37" t="s">
        <v>83</v>
      </c>
      <c r="C37" t="s">
        <v>2623</v>
      </c>
      <c r="E37" t="s">
        <v>2624</v>
      </c>
      <c r="G37" t="s">
        <v>2509</v>
      </c>
      <c r="H37" t="s">
        <v>2510</v>
      </c>
      <c r="I37" t="s">
        <v>2511</v>
      </c>
      <c r="J37" t="s">
        <v>2618</v>
      </c>
      <c r="K37" t="s">
        <v>2625</v>
      </c>
      <c r="L37" t="s">
        <v>2626</v>
      </c>
    </row>
    <row r="38" spans="1:14" x14ac:dyDescent="0.25">
      <c r="A38" t="s">
        <v>88</v>
      </c>
      <c r="B38" t="s">
        <v>89</v>
      </c>
      <c r="C38" t="s">
        <v>2627</v>
      </c>
      <c r="E38" t="s">
        <v>2628</v>
      </c>
      <c r="G38" t="s">
        <v>2509</v>
      </c>
      <c r="H38" t="s">
        <v>2510</v>
      </c>
      <c r="I38" t="s">
        <v>2531</v>
      </c>
      <c r="J38" t="s">
        <v>2532</v>
      </c>
      <c r="K38" t="s">
        <v>2533</v>
      </c>
      <c r="L38" t="s">
        <v>2629</v>
      </c>
    </row>
    <row r="39" spans="1:14" x14ac:dyDescent="0.25">
      <c r="A39" t="s">
        <v>90</v>
      </c>
      <c r="B39" t="s">
        <v>91</v>
      </c>
      <c r="C39" t="s">
        <v>2630</v>
      </c>
      <c r="E39" t="s">
        <v>2631</v>
      </c>
      <c r="G39" t="s">
        <v>2509</v>
      </c>
      <c r="H39" t="s">
        <v>2510</v>
      </c>
      <c r="I39" t="s">
        <v>2531</v>
      </c>
      <c r="J39" t="s">
        <v>2532</v>
      </c>
      <c r="K39" t="s">
        <v>2533</v>
      </c>
      <c r="L39" t="s">
        <v>2629</v>
      </c>
    </row>
    <row r="40" spans="1:14" x14ac:dyDescent="0.25">
      <c r="A40" t="s">
        <v>106</v>
      </c>
      <c r="B40" t="s">
        <v>107</v>
      </c>
      <c r="C40" t="s">
        <v>2632</v>
      </c>
      <c r="D40" t="s">
        <v>2633</v>
      </c>
      <c r="E40" t="s">
        <v>2634</v>
      </c>
      <c r="G40" t="s">
        <v>2509</v>
      </c>
      <c r="H40" t="s">
        <v>2517</v>
      </c>
      <c r="I40" t="s">
        <v>2518</v>
      </c>
      <c r="J40" t="s">
        <v>2519</v>
      </c>
      <c r="K40" t="s">
        <v>2520</v>
      </c>
      <c r="L40" t="s">
        <v>2521</v>
      </c>
      <c r="M40" t="s">
        <v>2522</v>
      </c>
    </row>
    <row r="41" spans="1:14" x14ac:dyDescent="0.25">
      <c r="A41" t="s">
        <v>108</v>
      </c>
      <c r="B41" t="s">
        <v>109</v>
      </c>
      <c r="C41" t="s">
        <v>2635</v>
      </c>
      <c r="D41" t="s">
        <v>2633</v>
      </c>
      <c r="E41" t="s">
        <v>2636</v>
      </c>
      <c r="G41" t="s">
        <v>2509</v>
      </c>
      <c r="H41" t="s">
        <v>2517</v>
      </c>
      <c r="I41" t="s">
        <v>2518</v>
      </c>
      <c r="J41" t="s">
        <v>2519</v>
      </c>
      <c r="K41" t="s">
        <v>2520</v>
      </c>
      <c r="L41" t="s">
        <v>2521</v>
      </c>
      <c r="M41" t="s">
        <v>2522</v>
      </c>
    </row>
    <row r="42" spans="1:14" x14ac:dyDescent="0.25">
      <c r="A42" t="s">
        <v>110</v>
      </c>
      <c r="B42" t="s">
        <v>111</v>
      </c>
      <c r="C42" t="s">
        <v>2637</v>
      </c>
      <c r="D42" t="s">
        <v>2633</v>
      </c>
      <c r="E42" t="s">
        <v>2638</v>
      </c>
      <c r="G42" t="s">
        <v>2509</v>
      </c>
      <c r="H42" t="s">
        <v>2517</v>
      </c>
      <c r="I42" t="s">
        <v>2518</v>
      </c>
      <c r="J42" t="s">
        <v>2519</v>
      </c>
      <c r="K42" t="s">
        <v>2520</v>
      </c>
      <c r="L42" t="s">
        <v>2521</v>
      </c>
      <c r="M42" t="s">
        <v>2522</v>
      </c>
    </row>
    <row r="43" spans="1:14" x14ac:dyDescent="0.25">
      <c r="A43" t="s">
        <v>112</v>
      </c>
      <c r="B43" t="s">
        <v>113</v>
      </c>
      <c r="C43" t="s">
        <v>2639</v>
      </c>
      <c r="E43" t="s">
        <v>2640</v>
      </c>
      <c r="G43" t="s">
        <v>2509</v>
      </c>
      <c r="H43" t="s">
        <v>2517</v>
      </c>
      <c r="I43" t="s">
        <v>2641</v>
      </c>
      <c r="J43" t="s">
        <v>2642</v>
      </c>
      <c r="K43" t="s">
        <v>2643</v>
      </c>
      <c r="L43" t="s">
        <v>2644</v>
      </c>
    </row>
    <row r="44" spans="1:14" x14ac:dyDescent="0.25">
      <c r="A44" t="s">
        <v>114</v>
      </c>
      <c r="B44" t="s">
        <v>115</v>
      </c>
      <c r="C44" t="s">
        <v>2645</v>
      </c>
      <c r="E44" t="s">
        <v>2646</v>
      </c>
      <c r="G44" t="s">
        <v>2509</v>
      </c>
      <c r="H44" t="s">
        <v>2510</v>
      </c>
      <c r="I44" t="s">
        <v>2531</v>
      </c>
      <c r="J44" t="s">
        <v>2532</v>
      </c>
      <c r="K44" t="s">
        <v>2533</v>
      </c>
      <c r="L44" t="s">
        <v>2534</v>
      </c>
    </row>
    <row r="45" spans="1:14" x14ac:dyDescent="0.25">
      <c r="A45" t="s">
        <v>116</v>
      </c>
      <c r="B45" t="s">
        <v>117</v>
      </c>
      <c r="C45" t="s">
        <v>2647</v>
      </c>
      <c r="E45" t="s">
        <v>2648</v>
      </c>
      <c r="G45" t="s">
        <v>2509</v>
      </c>
      <c r="H45" t="s">
        <v>2510</v>
      </c>
      <c r="I45" t="s">
        <v>2531</v>
      </c>
      <c r="J45" t="s">
        <v>2532</v>
      </c>
      <c r="K45" t="s">
        <v>2533</v>
      </c>
      <c r="L45" t="s">
        <v>2534</v>
      </c>
    </row>
    <row r="46" spans="1:14" x14ac:dyDescent="0.25">
      <c r="A46" t="s">
        <v>118</v>
      </c>
      <c r="B46" t="s">
        <v>119</v>
      </c>
      <c r="C46" t="s">
        <v>2649</v>
      </c>
      <c r="D46" t="s">
        <v>2633</v>
      </c>
      <c r="E46" t="s">
        <v>2650</v>
      </c>
      <c r="G46" t="s">
        <v>2509</v>
      </c>
      <c r="H46" t="s">
        <v>2517</v>
      </c>
      <c r="I46" t="s">
        <v>2518</v>
      </c>
      <c r="J46" t="s">
        <v>2519</v>
      </c>
      <c r="K46" t="s">
        <v>2520</v>
      </c>
      <c r="L46" t="s">
        <v>2521</v>
      </c>
      <c r="M46" t="s">
        <v>2522</v>
      </c>
    </row>
    <row r="47" spans="1:14" x14ac:dyDescent="0.25">
      <c r="A47" t="s">
        <v>120</v>
      </c>
      <c r="B47" t="s">
        <v>121</v>
      </c>
      <c r="C47" t="s">
        <v>2651</v>
      </c>
      <c r="D47" t="s">
        <v>2633</v>
      </c>
      <c r="E47" t="s">
        <v>2652</v>
      </c>
      <c r="G47" t="s">
        <v>2509</v>
      </c>
      <c r="H47" t="s">
        <v>2517</v>
      </c>
      <c r="I47" t="s">
        <v>2518</v>
      </c>
      <c r="J47" t="s">
        <v>2519</v>
      </c>
      <c r="K47" t="s">
        <v>2520</v>
      </c>
      <c r="L47" t="s">
        <v>2521</v>
      </c>
      <c r="M47" t="s">
        <v>2522</v>
      </c>
    </row>
    <row r="48" spans="1:14" x14ac:dyDescent="0.25">
      <c r="A48" t="s">
        <v>122</v>
      </c>
      <c r="B48" t="s">
        <v>123</v>
      </c>
      <c r="C48" t="s">
        <v>2653</v>
      </c>
      <c r="E48" t="s">
        <v>2654</v>
      </c>
      <c r="G48" t="s">
        <v>2509</v>
      </c>
      <c r="H48" t="s">
        <v>2517</v>
      </c>
      <c r="I48" t="s">
        <v>2518</v>
      </c>
      <c r="J48" t="s">
        <v>2540</v>
      </c>
      <c r="K48" t="s">
        <v>2541</v>
      </c>
      <c r="L48" t="s">
        <v>2542</v>
      </c>
    </row>
    <row r="49" spans="1:13" x14ac:dyDescent="0.25">
      <c r="A49" t="s">
        <v>124</v>
      </c>
      <c r="B49" t="s">
        <v>125</v>
      </c>
      <c r="C49" t="s">
        <v>2655</v>
      </c>
      <c r="E49" t="s">
        <v>2656</v>
      </c>
      <c r="G49" t="s">
        <v>2509</v>
      </c>
      <c r="H49" t="s">
        <v>2510</v>
      </c>
      <c r="I49" t="s">
        <v>2531</v>
      </c>
      <c r="J49" t="s">
        <v>2532</v>
      </c>
      <c r="K49" t="s">
        <v>2533</v>
      </c>
      <c r="L49" t="s">
        <v>2534</v>
      </c>
    </row>
    <row r="50" spans="1:13" x14ac:dyDescent="0.25">
      <c r="A50" t="s">
        <v>126</v>
      </c>
      <c r="B50" t="s">
        <v>127</v>
      </c>
      <c r="C50" t="s">
        <v>2657</v>
      </c>
      <c r="E50" t="s">
        <v>2658</v>
      </c>
      <c r="G50" t="s">
        <v>2509</v>
      </c>
      <c r="H50" t="s">
        <v>2510</v>
      </c>
      <c r="I50" t="s">
        <v>2531</v>
      </c>
      <c r="J50" t="s">
        <v>2532</v>
      </c>
      <c r="K50" t="s">
        <v>2533</v>
      </c>
      <c r="L50" t="s">
        <v>2534</v>
      </c>
    </row>
    <row r="51" spans="1:13" x14ac:dyDescent="0.25">
      <c r="A51" t="s">
        <v>2659</v>
      </c>
      <c r="B51" t="s">
        <v>129</v>
      </c>
      <c r="C51" t="s">
        <v>2660</v>
      </c>
      <c r="E51" t="s">
        <v>2661</v>
      </c>
      <c r="G51" t="s">
        <v>2509</v>
      </c>
      <c r="H51" t="s">
        <v>2517</v>
      </c>
      <c r="I51" t="s">
        <v>2518</v>
      </c>
      <c r="J51" t="s">
        <v>2540</v>
      </c>
      <c r="K51" t="s">
        <v>2541</v>
      </c>
      <c r="L51" t="s">
        <v>2542</v>
      </c>
    </row>
    <row r="52" spans="1:13" x14ac:dyDescent="0.25">
      <c r="A52" t="s">
        <v>130</v>
      </c>
      <c r="B52" t="s">
        <v>131</v>
      </c>
      <c r="C52" t="s">
        <v>2662</v>
      </c>
      <c r="E52" t="s">
        <v>2663</v>
      </c>
      <c r="G52" t="s">
        <v>2509</v>
      </c>
      <c r="H52" t="s">
        <v>2664</v>
      </c>
      <c r="I52" t="s">
        <v>2665</v>
      </c>
      <c r="J52" t="s">
        <v>2666</v>
      </c>
      <c r="K52" t="s">
        <v>2667</v>
      </c>
      <c r="L52" t="s">
        <v>2668</v>
      </c>
    </row>
    <row r="53" spans="1:13" x14ac:dyDescent="0.25">
      <c r="A53" t="s">
        <v>132</v>
      </c>
      <c r="B53" t="s">
        <v>133</v>
      </c>
      <c r="C53" t="s">
        <v>2669</v>
      </c>
      <c r="E53" t="s">
        <v>2670</v>
      </c>
      <c r="G53" t="s">
        <v>2509</v>
      </c>
      <c r="H53" t="s">
        <v>2517</v>
      </c>
      <c r="I53" t="s">
        <v>2518</v>
      </c>
      <c r="J53" t="s">
        <v>2540</v>
      </c>
      <c r="K53" t="s">
        <v>2541</v>
      </c>
      <c r="L53" t="s">
        <v>2542</v>
      </c>
    </row>
    <row r="54" spans="1:13" x14ac:dyDescent="0.25">
      <c r="A54" t="s">
        <v>134</v>
      </c>
      <c r="B54" t="s">
        <v>135</v>
      </c>
      <c r="C54" t="s">
        <v>2671</v>
      </c>
      <c r="D54" t="s">
        <v>2633</v>
      </c>
      <c r="E54" t="s">
        <v>2672</v>
      </c>
      <c r="G54" t="s">
        <v>2509</v>
      </c>
      <c r="H54" t="s">
        <v>2517</v>
      </c>
      <c r="I54" t="s">
        <v>2518</v>
      </c>
      <c r="J54" t="s">
        <v>2519</v>
      </c>
      <c r="K54" t="s">
        <v>2520</v>
      </c>
      <c r="L54" t="s">
        <v>2521</v>
      </c>
      <c r="M54" t="s">
        <v>2522</v>
      </c>
    </row>
    <row r="55" spans="1:13" x14ac:dyDescent="0.25">
      <c r="A55" t="s">
        <v>136</v>
      </c>
      <c r="B55" t="s">
        <v>137</v>
      </c>
      <c r="C55" t="s">
        <v>2673</v>
      </c>
      <c r="E55" t="s">
        <v>2674</v>
      </c>
      <c r="G55" t="s">
        <v>2509</v>
      </c>
      <c r="H55" t="s">
        <v>2510</v>
      </c>
      <c r="I55" t="s">
        <v>2531</v>
      </c>
      <c r="J55" t="s">
        <v>2532</v>
      </c>
      <c r="K55" t="s">
        <v>2533</v>
      </c>
      <c r="L55" t="s">
        <v>2534</v>
      </c>
    </row>
    <row r="56" spans="1:13" x14ac:dyDescent="0.25">
      <c r="A56" t="s">
        <v>2675</v>
      </c>
      <c r="B56" t="s">
        <v>139</v>
      </c>
      <c r="C56" t="s">
        <v>2676</v>
      </c>
      <c r="E56" t="s">
        <v>2677</v>
      </c>
      <c r="G56" t="s">
        <v>2509</v>
      </c>
      <c r="H56" t="s">
        <v>2517</v>
      </c>
      <c r="I56" t="s">
        <v>2518</v>
      </c>
      <c r="J56" t="s">
        <v>2540</v>
      </c>
      <c r="K56" t="s">
        <v>2541</v>
      </c>
      <c r="L56" t="s">
        <v>2542</v>
      </c>
    </row>
    <row r="57" spans="1:13" x14ac:dyDescent="0.25">
      <c r="A57" t="s">
        <v>2678</v>
      </c>
      <c r="B57" t="s">
        <v>141</v>
      </c>
      <c r="C57" t="s">
        <v>2679</v>
      </c>
      <c r="E57" t="s">
        <v>2680</v>
      </c>
      <c r="G57" t="s">
        <v>2509</v>
      </c>
      <c r="H57" t="s">
        <v>2517</v>
      </c>
      <c r="I57" t="s">
        <v>2518</v>
      </c>
      <c r="J57" t="s">
        <v>2540</v>
      </c>
      <c r="K57" t="s">
        <v>2541</v>
      </c>
      <c r="L57" t="s">
        <v>2542</v>
      </c>
    </row>
    <row r="58" spans="1:13" x14ac:dyDescent="0.25">
      <c r="A58" t="s">
        <v>2681</v>
      </c>
      <c r="B58" t="s">
        <v>143</v>
      </c>
      <c r="C58" t="s">
        <v>2682</v>
      </c>
      <c r="E58" t="s">
        <v>2683</v>
      </c>
      <c r="G58" t="s">
        <v>2509</v>
      </c>
      <c r="H58" t="s">
        <v>2517</v>
      </c>
      <c r="I58" t="s">
        <v>2518</v>
      </c>
      <c r="J58" t="s">
        <v>2540</v>
      </c>
      <c r="K58" t="s">
        <v>2541</v>
      </c>
      <c r="L58" t="s">
        <v>2542</v>
      </c>
    </row>
    <row r="59" spans="1:13" x14ac:dyDescent="0.25">
      <c r="A59" t="s">
        <v>2684</v>
      </c>
      <c r="B59" t="s">
        <v>145</v>
      </c>
      <c r="C59" t="s">
        <v>2685</v>
      </c>
      <c r="E59" t="s">
        <v>2686</v>
      </c>
      <c r="G59" t="s">
        <v>2509</v>
      </c>
      <c r="H59" t="s">
        <v>2517</v>
      </c>
      <c r="I59" t="s">
        <v>2518</v>
      </c>
      <c r="J59" t="s">
        <v>2540</v>
      </c>
      <c r="K59" t="s">
        <v>2541</v>
      </c>
      <c r="L59" t="s">
        <v>2542</v>
      </c>
    </row>
    <row r="60" spans="1:13" x14ac:dyDescent="0.25">
      <c r="A60" t="s">
        <v>146</v>
      </c>
      <c r="B60" t="s">
        <v>147</v>
      </c>
      <c r="C60" t="s">
        <v>2687</v>
      </c>
      <c r="E60" t="s">
        <v>2688</v>
      </c>
      <c r="G60" t="s">
        <v>2509</v>
      </c>
      <c r="H60" t="s">
        <v>2664</v>
      </c>
      <c r="I60" t="s">
        <v>2665</v>
      </c>
      <c r="J60" t="s">
        <v>2666</v>
      </c>
      <c r="K60" t="s">
        <v>2667</v>
      </c>
      <c r="L60" t="s">
        <v>2668</v>
      </c>
    </row>
    <row r="61" spans="1:13" x14ac:dyDescent="0.25">
      <c r="A61" t="s">
        <v>148</v>
      </c>
      <c r="B61" t="s">
        <v>149</v>
      </c>
      <c r="C61" t="s">
        <v>2689</v>
      </c>
      <c r="E61" t="s">
        <v>2690</v>
      </c>
      <c r="G61" t="s">
        <v>2509</v>
      </c>
      <c r="H61" t="s">
        <v>2517</v>
      </c>
      <c r="I61" t="s">
        <v>2518</v>
      </c>
      <c r="J61" t="s">
        <v>2540</v>
      </c>
      <c r="K61" t="s">
        <v>2541</v>
      </c>
      <c r="L61" t="s">
        <v>2542</v>
      </c>
    </row>
    <row r="62" spans="1:13" x14ac:dyDescent="0.25">
      <c r="A62" t="s">
        <v>150</v>
      </c>
      <c r="B62" t="s">
        <v>151</v>
      </c>
      <c r="C62" t="s">
        <v>2691</v>
      </c>
      <c r="E62" t="s">
        <v>2692</v>
      </c>
      <c r="G62" t="s">
        <v>2509</v>
      </c>
      <c r="H62" t="s">
        <v>2510</v>
      </c>
      <c r="I62" t="s">
        <v>2531</v>
      </c>
      <c r="J62" t="s">
        <v>2532</v>
      </c>
      <c r="K62" t="s">
        <v>2533</v>
      </c>
      <c r="L62" t="s">
        <v>2534</v>
      </c>
    </row>
    <row r="63" spans="1:13" x14ac:dyDescent="0.25">
      <c r="A63" t="s">
        <v>152</v>
      </c>
      <c r="B63" t="s">
        <v>153</v>
      </c>
      <c r="C63" t="s">
        <v>2693</v>
      </c>
      <c r="E63" t="s">
        <v>2694</v>
      </c>
      <c r="G63" t="s">
        <v>2509</v>
      </c>
      <c r="H63" t="s">
        <v>2510</v>
      </c>
      <c r="I63" t="s">
        <v>2531</v>
      </c>
      <c r="J63" t="s">
        <v>2532</v>
      </c>
      <c r="K63" t="s">
        <v>2533</v>
      </c>
      <c r="L63" t="s">
        <v>2534</v>
      </c>
    </row>
    <row r="64" spans="1:13" x14ac:dyDescent="0.25">
      <c r="A64" t="s">
        <v>154</v>
      </c>
      <c r="B64" t="s">
        <v>155</v>
      </c>
      <c r="C64" t="s">
        <v>2695</v>
      </c>
      <c r="E64" t="s">
        <v>2696</v>
      </c>
      <c r="G64" t="s">
        <v>2509</v>
      </c>
      <c r="H64" t="s">
        <v>2510</v>
      </c>
      <c r="I64" t="s">
        <v>2531</v>
      </c>
      <c r="J64" t="s">
        <v>2532</v>
      </c>
      <c r="K64" t="s">
        <v>2533</v>
      </c>
      <c r="L64" t="s">
        <v>2534</v>
      </c>
    </row>
    <row r="65" spans="1:13" x14ac:dyDescent="0.25">
      <c r="A65" t="s">
        <v>156</v>
      </c>
      <c r="B65" t="s">
        <v>157</v>
      </c>
      <c r="C65" t="s">
        <v>2697</v>
      </c>
      <c r="E65" t="s">
        <v>2698</v>
      </c>
      <c r="G65" t="s">
        <v>2509</v>
      </c>
      <c r="H65" t="s">
        <v>2510</v>
      </c>
      <c r="I65" t="s">
        <v>2531</v>
      </c>
      <c r="J65" t="s">
        <v>2532</v>
      </c>
      <c r="K65" t="s">
        <v>2533</v>
      </c>
      <c r="L65" t="s">
        <v>2534</v>
      </c>
    </row>
    <row r="66" spans="1:13" x14ac:dyDescent="0.25">
      <c r="A66" t="s">
        <v>158</v>
      </c>
      <c r="B66" t="s">
        <v>159</v>
      </c>
      <c r="C66" t="s">
        <v>2699</v>
      </c>
      <c r="E66" t="s">
        <v>2700</v>
      </c>
      <c r="G66" t="s">
        <v>2509</v>
      </c>
      <c r="H66" t="s">
        <v>2510</v>
      </c>
      <c r="I66" t="s">
        <v>2531</v>
      </c>
      <c r="J66" t="s">
        <v>2532</v>
      </c>
      <c r="K66" t="s">
        <v>2533</v>
      </c>
      <c r="L66" t="s">
        <v>2701</v>
      </c>
    </row>
    <row r="67" spans="1:13" x14ac:dyDescent="0.25">
      <c r="A67" t="s">
        <v>160</v>
      </c>
      <c r="B67" t="s">
        <v>161</v>
      </c>
      <c r="C67" t="s">
        <v>2702</v>
      </c>
      <c r="E67" t="s">
        <v>2703</v>
      </c>
      <c r="G67" t="s">
        <v>2509</v>
      </c>
      <c r="H67" t="s">
        <v>2510</v>
      </c>
      <c r="I67" t="s">
        <v>2531</v>
      </c>
      <c r="J67" t="s">
        <v>2532</v>
      </c>
      <c r="K67" t="s">
        <v>2533</v>
      </c>
      <c r="L67" t="s">
        <v>2704</v>
      </c>
    </row>
    <row r="68" spans="1:13" x14ac:dyDescent="0.25">
      <c r="A68" t="s">
        <v>162</v>
      </c>
      <c r="B68" t="s">
        <v>163</v>
      </c>
      <c r="C68" t="s">
        <v>2705</v>
      </c>
      <c r="E68" t="s">
        <v>2706</v>
      </c>
      <c r="G68" t="s">
        <v>2509</v>
      </c>
      <c r="H68" t="s">
        <v>2510</v>
      </c>
      <c r="I68" t="s">
        <v>2531</v>
      </c>
      <c r="J68" t="s">
        <v>2532</v>
      </c>
      <c r="K68" t="s">
        <v>2533</v>
      </c>
      <c r="L68" t="s">
        <v>2534</v>
      </c>
    </row>
    <row r="69" spans="1:13" x14ac:dyDescent="0.25">
      <c r="A69" t="s">
        <v>164</v>
      </c>
      <c r="B69" t="s">
        <v>165</v>
      </c>
      <c r="C69" t="s">
        <v>2707</v>
      </c>
      <c r="E69" t="s">
        <v>2708</v>
      </c>
      <c r="G69" t="s">
        <v>2509</v>
      </c>
      <c r="H69" t="s">
        <v>2510</v>
      </c>
      <c r="I69" t="s">
        <v>2531</v>
      </c>
      <c r="J69" t="s">
        <v>2532</v>
      </c>
      <c r="K69" t="s">
        <v>2533</v>
      </c>
      <c r="L69" t="s">
        <v>2534</v>
      </c>
    </row>
    <row r="70" spans="1:13" x14ac:dyDescent="0.25">
      <c r="A70" t="s">
        <v>166</v>
      </c>
      <c r="B70" t="s">
        <v>167</v>
      </c>
      <c r="C70" t="s">
        <v>2709</v>
      </c>
      <c r="E70" t="s">
        <v>2710</v>
      </c>
      <c r="G70" t="s">
        <v>2509</v>
      </c>
      <c r="H70" t="s">
        <v>2510</v>
      </c>
      <c r="I70" t="s">
        <v>2531</v>
      </c>
      <c r="J70" t="s">
        <v>2532</v>
      </c>
      <c r="K70" t="s">
        <v>2533</v>
      </c>
      <c r="L70" t="s">
        <v>2534</v>
      </c>
    </row>
    <row r="71" spans="1:13" x14ac:dyDescent="0.25">
      <c r="A71" t="s">
        <v>168</v>
      </c>
      <c r="B71" t="s">
        <v>169</v>
      </c>
      <c r="C71" t="s">
        <v>2711</v>
      </c>
      <c r="E71" t="s">
        <v>2712</v>
      </c>
      <c r="G71" t="s">
        <v>2509</v>
      </c>
      <c r="H71" t="s">
        <v>2510</v>
      </c>
      <c r="I71" t="s">
        <v>2531</v>
      </c>
      <c r="J71" t="s">
        <v>2532</v>
      </c>
      <c r="K71" t="s">
        <v>2533</v>
      </c>
      <c r="L71" t="s">
        <v>2534</v>
      </c>
    </row>
    <row r="72" spans="1:13" x14ac:dyDescent="0.25">
      <c r="A72" t="s">
        <v>170</v>
      </c>
      <c r="B72" t="s">
        <v>171</v>
      </c>
      <c r="C72" t="s">
        <v>2713</v>
      </c>
      <c r="E72" t="s">
        <v>2714</v>
      </c>
      <c r="G72" t="s">
        <v>2509</v>
      </c>
      <c r="H72" t="s">
        <v>2510</v>
      </c>
      <c r="I72" t="s">
        <v>2531</v>
      </c>
      <c r="J72" t="s">
        <v>2532</v>
      </c>
      <c r="K72" t="s">
        <v>2533</v>
      </c>
      <c r="L72" t="s">
        <v>2534</v>
      </c>
    </row>
    <row r="73" spans="1:13" x14ac:dyDescent="0.25">
      <c r="A73" t="s">
        <v>172</v>
      </c>
      <c r="B73" t="s">
        <v>173</v>
      </c>
      <c r="C73" t="s">
        <v>2715</v>
      </c>
      <c r="E73" t="s">
        <v>2716</v>
      </c>
      <c r="G73" t="s">
        <v>2509</v>
      </c>
      <c r="H73" t="s">
        <v>2510</v>
      </c>
      <c r="I73" t="s">
        <v>2531</v>
      </c>
      <c r="J73" t="s">
        <v>2532</v>
      </c>
      <c r="K73" t="s">
        <v>2533</v>
      </c>
      <c r="L73" t="s">
        <v>2534</v>
      </c>
    </row>
    <row r="74" spans="1:13" x14ac:dyDescent="0.25">
      <c r="A74" t="s">
        <v>174</v>
      </c>
      <c r="B74" t="s">
        <v>175</v>
      </c>
      <c r="C74" t="s">
        <v>2717</v>
      </c>
      <c r="E74" t="s">
        <v>2718</v>
      </c>
      <c r="G74" t="s">
        <v>2509</v>
      </c>
      <c r="H74" t="s">
        <v>2510</v>
      </c>
      <c r="I74" t="s">
        <v>2531</v>
      </c>
      <c r="J74" t="s">
        <v>2532</v>
      </c>
      <c r="K74" t="s">
        <v>2533</v>
      </c>
      <c r="L74" t="s">
        <v>2534</v>
      </c>
    </row>
    <row r="75" spans="1:13" x14ac:dyDescent="0.25">
      <c r="A75" t="s">
        <v>176</v>
      </c>
      <c r="B75" t="s">
        <v>177</v>
      </c>
      <c r="C75" t="s">
        <v>2719</v>
      </c>
      <c r="D75" t="s">
        <v>2633</v>
      </c>
      <c r="E75" t="s">
        <v>2720</v>
      </c>
      <c r="G75" t="s">
        <v>2509</v>
      </c>
      <c r="H75" t="s">
        <v>2517</v>
      </c>
      <c r="I75" t="s">
        <v>2518</v>
      </c>
      <c r="J75" t="s">
        <v>2519</v>
      </c>
      <c r="K75" t="s">
        <v>2520</v>
      </c>
      <c r="L75" t="s">
        <v>2521</v>
      </c>
      <c r="M75" t="s">
        <v>2522</v>
      </c>
    </row>
    <row r="76" spans="1:13" x14ac:dyDescent="0.25">
      <c r="A76" t="s">
        <v>178</v>
      </c>
      <c r="B76" t="s">
        <v>179</v>
      </c>
      <c r="C76" t="s">
        <v>2721</v>
      </c>
      <c r="E76" t="s">
        <v>2722</v>
      </c>
      <c r="G76" t="s">
        <v>2509</v>
      </c>
      <c r="H76" t="s">
        <v>2510</v>
      </c>
      <c r="I76" t="s">
        <v>2531</v>
      </c>
      <c r="J76" t="s">
        <v>2532</v>
      </c>
      <c r="K76" t="s">
        <v>2533</v>
      </c>
      <c r="L76" t="s">
        <v>2534</v>
      </c>
    </row>
    <row r="77" spans="1:13" x14ac:dyDescent="0.25">
      <c r="A77" t="s">
        <v>180</v>
      </c>
      <c r="B77" t="s">
        <v>181</v>
      </c>
      <c r="C77" t="s">
        <v>2723</v>
      </c>
      <c r="E77" t="s">
        <v>2724</v>
      </c>
      <c r="G77" t="s">
        <v>2509</v>
      </c>
      <c r="H77" t="s">
        <v>2510</v>
      </c>
      <c r="I77" t="s">
        <v>2531</v>
      </c>
      <c r="J77" t="s">
        <v>2532</v>
      </c>
      <c r="K77" t="s">
        <v>2533</v>
      </c>
      <c r="L77" t="s">
        <v>2704</v>
      </c>
    </row>
    <row r="78" spans="1:13" x14ac:dyDescent="0.25">
      <c r="A78" t="s">
        <v>182</v>
      </c>
      <c r="B78" t="s">
        <v>183</v>
      </c>
      <c r="C78" t="s">
        <v>2725</v>
      </c>
      <c r="E78" t="s">
        <v>2726</v>
      </c>
      <c r="G78" t="s">
        <v>2509</v>
      </c>
      <c r="H78" t="s">
        <v>2510</v>
      </c>
      <c r="I78" t="s">
        <v>2531</v>
      </c>
      <c r="J78" t="s">
        <v>2532</v>
      </c>
      <c r="K78" t="s">
        <v>2533</v>
      </c>
      <c r="L78" t="s">
        <v>2629</v>
      </c>
    </row>
    <row r="79" spans="1:13" x14ac:dyDescent="0.25">
      <c r="A79" t="s">
        <v>184</v>
      </c>
      <c r="B79" t="s">
        <v>185</v>
      </c>
      <c r="C79" t="s">
        <v>2727</v>
      </c>
      <c r="E79" t="s">
        <v>2728</v>
      </c>
      <c r="G79" t="s">
        <v>2509</v>
      </c>
      <c r="H79" t="s">
        <v>2517</v>
      </c>
      <c r="I79" t="s">
        <v>2518</v>
      </c>
      <c r="J79" t="s">
        <v>2519</v>
      </c>
      <c r="K79" t="s">
        <v>2520</v>
      </c>
      <c r="L79" t="s">
        <v>2521</v>
      </c>
      <c r="M79" t="s">
        <v>2522</v>
      </c>
    </row>
    <row r="80" spans="1:13" x14ac:dyDescent="0.25">
      <c r="A80" t="s">
        <v>186</v>
      </c>
      <c r="B80" t="s">
        <v>187</v>
      </c>
      <c r="C80" t="s">
        <v>2729</v>
      </c>
      <c r="E80" t="s">
        <v>2730</v>
      </c>
      <c r="G80" t="s">
        <v>2509</v>
      </c>
      <c r="H80" t="s">
        <v>2510</v>
      </c>
      <c r="I80" t="s">
        <v>2531</v>
      </c>
      <c r="J80" t="s">
        <v>2532</v>
      </c>
      <c r="K80" t="s">
        <v>2533</v>
      </c>
      <c r="L80" t="s">
        <v>2629</v>
      </c>
    </row>
    <row r="81" spans="1:12" x14ac:dyDescent="0.25">
      <c r="A81" t="s">
        <v>188</v>
      </c>
      <c r="B81" t="s">
        <v>189</v>
      </c>
      <c r="C81" t="s">
        <v>2731</v>
      </c>
      <c r="E81" t="s">
        <v>2732</v>
      </c>
      <c r="G81" t="s">
        <v>2509</v>
      </c>
      <c r="H81" t="s">
        <v>2510</v>
      </c>
      <c r="I81" t="s">
        <v>2531</v>
      </c>
      <c r="J81" t="s">
        <v>2532</v>
      </c>
      <c r="K81" t="s">
        <v>2533</v>
      </c>
      <c r="L81" t="s">
        <v>2733</v>
      </c>
    </row>
    <row r="82" spans="1:12" x14ac:dyDescent="0.25">
      <c r="A82" t="s">
        <v>190</v>
      </c>
      <c r="B82" t="s">
        <v>191</v>
      </c>
      <c r="C82" t="s">
        <v>2734</v>
      </c>
      <c r="E82" t="s">
        <v>2735</v>
      </c>
      <c r="G82" t="s">
        <v>2509</v>
      </c>
      <c r="H82" t="s">
        <v>2510</v>
      </c>
      <c r="I82" t="s">
        <v>2531</v>
      </c>
      <c r="J82" t="s">
        <v>2532</v>
      </c>
      <c r="K82" t="s">
        <v>2533</v>
      </c>
      <c r="L82" t="s">
        <v>2629</v>
      </c>
    </row>
    <row r="83" spans="1:12" x14ac:dyDescent="0.25">
      <c r="A83" t="s">
        <v>192</v>
      </c>
      <c r="B83" t="s">
        <v>193</v>
      </c>
      <c r="C83" t="s">
        <v>2736</v>
      </c>
      <c r="E83" t="s">
        <v>2737</v>
      </c>
      <c r="G83" t="s">
        <v>2509</v>
      </c>
      <c r="H83" t="s">
        <v>2510</v>
      </c>
      <c r="I83" t="s">
        <v>2531</v>
      </c>
      <c r="J83" t="s">
        <v>2532</v>
      </c>
      <c r="K83" t="s">
        <v>2533</v>
      </c>
      <c r="L83" t="s">
        <v>2629</v>
      </c>
    </row>
    <row r="84" spans="1:12" x14ac:dyDescent="0.25">
      <c r="A84" t="s">
        <v>194</v>
      </c>
      <c r="B84" t="s">
        <v>195</v>
      </c>
      <c r="C84" t="s">
        <v>2738</v>
      </c>
      <c r="E84" t="s">
        <v>2739</v>
      </c>
      <c r="G84" t="s">
        <v>2509</v>
      </c>
      <c r="H84" t="s">
        <v>2510</v>
      </c>
      <c r="I84" t="s">
        <v>2531</v>
      </c>
      <c r="J84" t="s">
        <v>2532</v>
      </c>
      <c r="K84" t="s">
        <v>2533</v>
      </c>
      <c r="L84" t="s">
        <v>2629</v>
      </c>
    </row>
    <row r="85" spans="1:12" x14ac:dyDescent="0.25">
      <c r="A85" t="s">
        <v>196</v>
      </c>
      <c r="B85" t="s">
        <v>197</v>
      </c>
      <c r="C85" t="s">
        <v>2740</v>
      </c>
      <c r="E85" t="s">
        <v>2741</v>
      </c>
      <c r="G85" t="s">
        <v>2509</v>
      </c>
      <c r="H85" t="s">
        <v>2517</v>
      </c>
      <c r="I85" t="s">
        <v>2518</v>
      </c>
      <c r="J85" t="s">
        <v>2540</v>
      </c>
      <c r="K85" t="s">
        <v>2541</v>
      </c>
      <c r="L85" t="s">
        <v>2542</v>
      </c>
    </row>
    <row r="86" spans="1:12" x14ac:dyDescent="0.25">
      <c r="A86" t="s">
        <v>198</v>
      </c>
      <c r="B86" t="s">
        <v>199</v>
      </c>
      <c r="C86" t="s">
        <v>2742</v>
      </c>
      <c r="E86" t="s">
        <v>2743</v>
      </c>
      <c r="G86" t="s">
        <v>2509</v>
      </c>
      <c r="H86" t="s">
        <v>2510</v>
      </c>
      <c r="I86" t="s">
        <v>2531</v>
      </c>
      <c r="J86" t="s">
        <v>2532</v>
      </c>
      <c r="K86" t="s">
        <v>2533</v>
      </c>
      <c r="L86" t="s">
        <v>2629</v>
      </c>
    </row>
    <row r="87" spans="1:12" x14ac:dyDescent="0.25">
      <c r="A87" t="s">
        <v>200</v>
      </c>
      <c r="B87" t="s">
        <v>201</v>
      </c>
      <c r="C87" t="s">
        <v>2744</v>
      </c>
      <c r="E87" t="s">
        <v>2745</v>
      </c>
      <c r="G87" t="s">
        <v>2509</v>
      </c>
      <c r="H87" t="s">
        <v>2510</v>
      </c>
      <c r="I87" t="s">
        <v>2531</v>
      </c>
      <c r="J87" t="s">
        <v>2532</v>
      </c>
      <c r="K87" t="s">
        <v>2533</v>
      </c>
      <c r="L87" t="s">
        <v>2629</v>
      </c>
    </row>
    <row r="88" spans="1:12" x14ac:dyDescent="0.25">
      <c r="A88" t="s">
        <v>202</v>
      </c>
      <c r="B88" t="s">
        <v>203</v>
      </c>
      <c r="C88" t="s">
        <v>2746</v>
      </c>
      <c r="E88" t="s">
        <v>2747</v>
      </c>
      <c r="G88" t="s">
        <v>2509</v>
      </c>
      <c r="H88" t="s">
        <v>2510</v>
      </c>
      <c r="I88" t="s">
        <v>2531</v>
      </c>
      <c r="J88" t="s">
        <v>2532</v>
      </c>
      <c r="K88" t="s">
        <v>2533</v>
      </c>
      <c r="L88" t="s">
        <v>2629</v>
      </c>
    </row>
    <row r="89" spans="1:12" x14ac:dyDescent="0.25">
      <c r="A89" t="s">
        <v>204</v>
      </c>
      <c r="B89" t="s">
        <v>205</v>
      </c>
      <c r="C89" t="s">
        <v>2748</v>
      </c>
      <c r="E89" t="s">
        <v>2749</v>
      </c>
      <c r="G89" t="s">
        <v>2509</v>
      </c>
      <c r="H89" t="s">
        <v>2517</v>
      </c>
      <c r="I89" t="s">
        <v>2518</v>
      </c>
      <c r="J89" t="s">
        <v>2540</v>
      </c>
      <c r="K89" t="s">
        <v>2541</v>
      </c>
      <c r="L89" t="s">
        <v>2542</v>
      </c>
    </row>
    <row r="90" spans="1:12" x14ac:dyDescent="0.25">
      <c r="A90" t="s">
        <v>206</v>
      </c>
      <c r="B90" t="s">
        <v>207</v>
      </c>
      <c r="C90" t="s">
        <v>2750</v>
      </c>
      <c r="E90" t="s">
        <v>2751</v>
      </c>
      <c r="G90" t="s">
        <v>2509</v>
      </c>
      <c r="H90" t="s">
        <v>2510</v>
      </c>
      <c r="I90" t="s">
        <v>2531</v>
      </c>
      <c r="J90" t="s">
        <v>2532</v>
      </c>
      <c r="K90" t="s">
        <v>2533</v>
      </c>
      <c r="L90" t="s">
        <v>2629</v>
      </c>
    </row>
    <row r="91" spans="1:12" x14ac:dyDescent="0.25">
      <c r="A91" t="s">
        <v>208</v>
      </c>
      <c r="B91" t="s">
        <v>209</v>
      </c>
      <c r="C91" t="s">
        <v>2752</v>
      </c>
      <c r="E91" t="s">
        <v>2753</v>
      </c>
      <c r="G91" t="s">
        <v>2509</v>
      </c>
      <c r="H91" t="s">
        <v>2510</v>
      </c>
      <c r="I91" t="s">
        <v>2531</v>
      </c>
      <c r="J91" t="s">
        <v>2532</v>
      </c>
      <c r="K91" t="s">
        <v>2533</v>
      </c>
      <c r="L91" t="s">
        <v>2629</v>
      </c>
    </row>
    <row r="92" spans="1:12" x14ac:dyDescent="0.25">
      <c r="A92" t="s">
        <v>210</v>
      </c>
      <c r="B92" t="s">
        <v>211</v>
      </c>
      <c r="C92" t="s">
        <v>2754</v>
      </c>
      <c r="E92" t="s">
        <v>2755</v>
      </c>
      <c r="G92" t="s">
        <v>2509</v>
      </c>
      <c r="H92" t="s">
        <v>2510</v>
      </c>
      <c r="I92" t="s">
        <v>2531</v>
      </c>
      <c r="J92" t="s">
        <v>2532</v>
      </c>
      <c r="K92" t="s">
        <v>2533</v>
      </c>
      <c r="L92" t="s">
        <v>2629</v>
      </c>
    </row>
    <row r="93" spans="1:12" x14ac:dyDescent="0.25">
      <c r="A93" t="s">
        <v>212</v>
      </c>
      <c r="B93" t="s">
        <v>213</v>
      </c>
      <c r="C93" t="s">
        <v>2756</v>
      </c>
      <c r="E93" t="s">
        <v>2757</v>
      </c>
      <c r="G93" t="s">
        <v>2509</v>
      </c>
      <c r="H93" t="s">
        <v>2510</v>
      </c>
      <c r="I93" t="s">
        <v>2531</v>
      </c>
      <c r="J93" t="s">
        <v>2532</v>
      </c>
      <c r="K93" t="s">
        <v>2533</v>
      </c>
      <c r="L93" t="s">
        <v>2629</v>
      </c>
    </row>
    <row r="94" spans="1:12" x14ac:dyDescent="0.25">
      <c r="A94" t="s">
        <v>214</v>
      </c>
      <c r="B94" t="s">
        <v>215</v>
      </c>
      <c r="C94" t="s">
        <v>2758</v>
      </c>
      <c r="E94" t="s">
        <v>2759</v>
      </c>
      <c r="G94" t="s">
        <v>2509</v>
      </c>
      <c r="H94" t="s">
        <v>2510</v>
      </c>
      <c r="I94" t="s">
        <v>2531</v>
      </c>
      <c r="J94" t="s">
        <v>2532</v>
      </c>
      <c r="K94" t="s">
        <v>2533</v>
      </c>
      <c r="L94" t="s">
        <v>2629</v>
      </c>
    </row>
    <row r="95" spans="1:12" x14ac:dyDescent="0.25">
      <c r="A95" t="s">
        <v>216</v>
      </c>
      <c r="B95" t="s">
        <v>217</v>
      </c>
      <c r="C95" t="s">
        <v>2760</v>
      </c>
      <c r="E95" t="s">
        <v>2761</v>
      </c>
      <c r="G95" t="s">
        <v>2509</v>
      </c>
      <c r="H95" t="s">
        <v>2510</v>
      </c>
      <c r="I95" t="s">
        <v>2531</v>
      </c>
      <c r="J95" t="s">
        <v>2532</v>
      </c>
      <c r="K95" t="s">
        <v>2533</v>
      </c>
      <c r="L95" t="s">
        <v>2629</v>
      </c>
    </row>
    <row r="96" spans="1:12" x14ac:dyDescent="0.25">
      <c r="A96" t="s">
        <v>218</v>
      </c>
      <c r="B96" t="s">
        <v>219</v>
      </c>
      <c r="C96" t="s">
        <v>2762</v>
      </c>
      <c r="E96" t="s">
        <v>2763</v>
      </c>
      <c r="G96" t="s">
        <v>2509</v>
      </c>
      <c r="H96" t="s">
        <v>2510</v>
      </c>
      <c r="I96" t="s">
        <v>2531</v>
      </c>
      <c r="J96" t="s">
        <v>2532</v>
      </c>
      <c r="K96" t="s">
        <v>2533</v>
      </c>
      <c r="L96" t="s">
        <v>2629</v>
      </c>
    </row>
    <row r="97" spans="1:12" x14ac:dyDescent="0.25">
      <c r="A97" t="s">
        <v>220</v>
      </c>
      <c r="B97" t="s">
        <v>221</v>
      </c>
      <c r="C97" t="s">
        <v>2764</v>
      </c>
      <c r="E97" t="s">
        <v>2765</v>
      </c>
      <c r="G97" t="s">
        <v>2509</v>
      </c>
      <c r="H97" t="s">
        <v>2510</v>
      </c>
      <c r="I97" t="s">
        <v>2531</v>
      </c>
      <c r="J97" t="s">
        <v>2532</v>
      </c>
      <c r="K97" t="s">
        <v>2533</v>
      </c>
      <c r="L97" t="s">
        <v>2629</v>
      </c>
    </row>
    <row r="98" spans="1:12" x14ac:dyDescent="0.25">
      <c r="A98" t="s">
        <v>222</v>
      </c>
      <c r="B98" t="s">
        <v>223</v>
      </c>
      <c r="C98" t="s">
        <v>2766</v>
      </c>
      <c r="E98" t="s">
        <v>2767</v>
      </c>
      <c r="G98" t="s">
        <v>2509</v>
      </c>
      <c r="H98" t="s">
        <v>2510</v>
      </c>
      <c r="I98" t="s">
        <v>2531</v>
      </c>
      <c r="J98" t="s">
        <v>2532</v>
      </c>
      <c r="K98" t="s">
        <v>2533</v>
      </c>
      <c r="L98" t="s">
        <v>2629</v>
      </c>
    </row>
    <row r="99" spans="1:12" x14ac:dyDescent="0.25">
      <c r="A99" t="s">
        <v>224</v>
      </c>
      <c r="B99" t="s">
        <v>225</v>
      </c>
      <c r="C99" t="s">
        <v>2768</v>
      </c>
      <c r="E99" t="s">
        <v>2769</v>
      </c>
      <c r="G99" t="s">
        <v>2509</v>
      </c>
      <c r="H99" t="s">
        <v>2510</v>
      </c>
      <c r="I99" t="s">
        <v>2531</v>
      </c>
      <c r="J99" t="s">
        <v>2532</v>
      </c>
      <c r="K99" t="s">
        <v>2533</v>
      </c>
      <c r="L99" t="s">
        <v>2629</v>
      </c>
    </row>
    <row r="100" spans="1:12" x14ac:dyDescent="0.25">
      <c r="A100" t="s">
        <v>226</v>
      </c>
      <c r="B100" t="s">
        <v>227</v>
      </c>
      <c r="C100" t="s">
        <v>2770</v>
      </c>
      <c r="E100" t="s">
        <v>2771</v>
      </c>
      <c r="G100" t="s">
        <v>2509</v>
      </c>
      <c r="H100" t="s">
        <v>2510</v>
      </c>
      <c r="I100" t="s">
        <v>2531</v>
      </c>
      <c r="J100" t="s">
        <v>2532</v>
      </c>
      <c r="K100" t="s">
        <v>2533</v>
      </c>
      <c r="L100" t="s">
        <v>2629</v>
      </c>
    </row>
    <row r="101" spans="1:12" x14ac:dyDescent="0.25">
      <c r="A101" t="s">
        <v>228</v>
      </c>
      <c r="B101" t="s">
        <v>229</v>
      </c>
      <c r="C101" t="s">
        <v>2772</v>
      </c>
      <c r="E101" t="s">
        <v>2773</v>
      </c>
      <c r="G101" t="s">
        <v>2509</v>
      </c>
      <c r="H101" t="s">
        <v>2517</v>
      </c>
      <c r="I101" t="s">
        <v>2518</v>
      </c>
      <c r="J101" t="s">
        <v>2540</v>
      </c>
      <c r="K101" t="s">
        <v>2541</v>
      </c>
      <c r="L101" t="s">
        <v>2542</v>
      </c>
    </row>
    <row r="102" spans="1:12" x14ac:dyDescent="0.25">
      <c r="A102" t="s">
        <v>230</v>
      </c>
      <c r="B102" t="s">
        <v>231</v>
      </c>
      <c r="C102" t="s">
        <v>2774</v>
      </c>
      <c r="E102" t="s">
        <v>2775</v>
      </c>
      <c r="G102" t="s">
        <v>2509</v>
      </c>
      <c r="H102" t="s">
        <v>2510</v>
      </c>
      <c r="I102" t="s">
        <v>2531</v>
      </c>
      <c r="J102" t="s">
        <v>2532</v>
      </c>
      <c r="K102" t="s">
        <v>2533</v>
      </c>
      <c r="L102" t="s">
        <v>2597</v>
      </c>
    </row>
    <row r="103" spans="1:12" x14ac:dyDescent="0.25">
      <c r="A103" t="s">
        <v>232</v>
      </c>
      <c r="B103" t="s">
        <v>233</v>
      </c>
      <c r="C103" t="s">
        <v>2776</v>
      </c>
      <c r="E103" t="s">
        <v>2777</v>
      </c>
      <c r="G103" t="s">
        <v>2509</v>
      </c>
      <c r="H103" t="s">
        <v>2510</v>
      </c>
      <c r="I103" t="s">
        <v>2531</v>
      </c>
      <c r="J103" t="s">
        <v>2532</v>
      </c>
      <c r="K103" t="s">
        <v>2533</v>
      </c>
      <c r="L103" t="s">
        <v>2534</v>
      </c>
    </row>
    <row r="104" spans="1:12" x14ac:dyDescent="0.25">
      <c r="A104" t="s">
        <v>234</v>
      </c>
      <c r="B104" t="s">
        <v>235</v>
      </c>
      <c r="C104" t="s">
        <v>2778</v>
      </c>
      <c r="E104" t="s">
        <v>2779</v>
      </c>
      <c r="G104" t="s">
        <v>2509</v>
      </c>
      <c r="H104" t="s">
        <v>2517</v>
      </c>
      <c r="I104" t="s">
        <v>2641</v>
      </c>
      <c r="J104" t="s">
        <v>2642</v>
      </c>
      <c r="K104" t="s">
        <v>2780</v>
      </c>
      <c r="L104" t="s">
        <v>2781</v>
      </c>
    </row>
    <row r="105" spans="1:12" x14ac:dyDescent="0.25">
      <c r="A105" t="s">
        <v>236</v>
      </c>
      <c r="B105" t="s">
        <v>237</v>
      </c>
      <c r="C105" t="s">
        <v>2778</v>
      </c>
      <c r="E105" t="s">
        <v>2779</v>
      </c>
      <c r="G105" t="s">
        <v>2509</v>
      </c>
      <c r="H105" t="s">
        <v>2517</v>
      </c>
      <c r="I105" t="s">
        <v>2641</v>
      </c>
      <c r="J105" t="s">
        <v>2642</v>
      </c>
      <c r="K105" t="s">
        <v>2780</v>
      </c>
      <c r="L105" t="s">
        <v>2781</v>
      </c>
    </row>
    <row r="106" spans="1:12" x14ac:dyDescent="0.25">
      <c r="A106" t="s">
        <v>240</v>
      </c>
      <c r="B106" t="s">
        <v>241</v>
      </c>
      <c r="C106" t="s">
        <v>2782</v>
      </c>
      <c r="E106" t="s">
        <v>2783</v>
      </c>
      <c r="G106" t="s">
        <v>2509</v>
      </c>
      <c r="H106" t="s">
        <v>2510</v>
      </c>
      <c r="I106" t="s">
        <v>2531</v>
      </c>
      <c r="J106" t="s">
        <v>2532</v>
      </c>
      <c r="K106" t="s">
        <v>2533</v>
      </c>
      <c r="L106" t="s">
        <v>2534</v>
      </c>
    </row>
    <row r="107" spans="1:12" x14ac:dyDescent="0.25">
      <c r="A107" t="s">
        <v>242</v>
      </c>
      <c r="B107" t="s">
        <v>243</v>
      </c>
      <c r="C107" t="s">
        <v>2784</v>
      </c>
      <c r="E107" t="s">
        <v>2785</v>
      </c>
      <c r="G107" t="s">
        <v>2509</v>
      </c>
      <c r="H107" t="s">
        <v>2517</v>
      </c>
      <c r="I107" t="s">
        <v>2641</v>
      </c>
      <c r="J107" t="s">
        <v>2642</v>
      </c>
      <c r="K107" t="s">
        <v>2643</v>
      </c>
      <c r="L107" t="s">
        <v>2786</v>
      </c>
    </row>
    <row r="108" spans="1:12" x14ac:dyDescent="0.25">
      <c r="A108" t="s">
        <v>244</v>
      </c>
      <c r="B108" t="s">
        <v>245</v>
      </c>
      <c r="C108" t="s">
        <v>2787</v>
      </c>
      <c r="E108" t="s">
        <v>2788</v>
      </c>
      <c r="G108" t="s">
        <v>2509</v>
      </c>
      <c r="H108" t="s">
        <v>2510</v>
      </c>
      <c r="I108" t="s">
        <v>2531</v>
      </c>
      <c r="J108" t="s">
        <v>2532</v>
      </c>
      <c r="K108" t="s">
        <v>2533</v>
      </c>
      <c r="L108" t="s">
        <v>2701</v>
      </c>
    </row>
    <row r="109" spans="1:12" x14ac:dyDescent="0.25">
      <c r="A109" t="s">
        <v>246</v>
      </c>
      <c r="B109" t="s">
        <v>247</v>
      </c>
      <c r="C109" t="s">
        <v>2789</v>
      </c>
      <c r="E109" t="s">
        <v>2790</v>
      </c>
      <c r="G109" t="s">
        <v>2509</v>
      </c>
      <c r="H109" t="s">
        <v>2510</v>
      </c>
      <c r="I109" t="s">
        <v>2531</v>
      </c>
      <c r="J109" t="s">
        <v>2532</v>
      </c>
      <c r="K109" t="s">
        <v>2533</v>
      </c>
      <c r="L109" t="s">
        <v>2534</v>
      </c>
    </row>
    <row r="110" spans="1:12" x14ac:dyDescent="0.25">
      <c r="A110" t="s">
        <v>248</v>
      </c>
      <c r="B110" t="s">
        <v>249</v>
      </c>
      <c r="C110" t="s">
        <v>2791</v>
      </c>
      <c r="E110" t="s">
        <v>2792</v>
      </c>
      <c r="G110" t="s">
        <v>2509</v>
      </c>
      <c r="H110" t="s">
        <v>2510</v>
      </c>
      <c r="I110" t="s">
        <v>2531</v>
      </c>
      <c r="J110" t="s">
        <v>2532</v>
      </c>
      <c r="K110" t="s">
        <v>2533</v>
      </c>
      <c r="L110" t="s">
        <v>2534</v>
      </c>
    </row>
    <row r="111" spans="1:12" x14ac:dyDescent="0.25">
      <c r="A111" t="s">
        <v>250</v>
      </c>
      <c r="B111" t="s">
        <v>251</v>
      </c>
      <c r="C111" t="s">
        <v>2793</v>
      </c>
      <c r="E111" t="s">
        <v>2794</v>
      </c>
      <c r="G111" t="s">
        <v>2509</v>
      </c>
      <c r="H111" t="s">
        <v>2510</v>
      </c>
      <c r="I111" t="s">
        <v>2531</v>
      </c>
      <c r="J111" t="s">
        <v>2532</v>
      </c>
      <c r="K111" t="s">
        <v>2533</v>
      </c>
      <c r="L111" t="s">
        <v>2534</v>
      </c>
    </row>
    <row r="112" spans="1:12" x14ac:dyDescent="0.25">
      <c r="A112" t="s">
        <v>252</v>
      </c>
      <c r="B112" t="s">
        <v>253</v>
      </c>
      <c r="C112" t="s">
        <v>2795</v>
      </c>
      <c r="E112" t="s">
        <v>2796</v>
      </c>
      <c r="G112" t="s">
        <v>2509</v>
      </c>
      <c r="H112" t="s">
        <v>2510</v>
      </c>
      <c r="I112" t="s">
        <v>2531</v>
      </c>
      <c r="J112" t="s">
        <v>2532</v>
      </c>
      <c r="K112" t="s">
        <v>2533</v>
      </c>
      <c r="L112" t="s">
        <v>2534</v>
      </c>
    </row>
    <row r="113" spans="1:12" x14ac:dyDescent="0.25">
      <c r="A113" t="s">
        <v>254</v>
      </c>
      <c r="B113" t="s">
        <v>255</v>
      </c>
      <c r="C113" t="s">
        <v>2797</v>
      </c>
      <c r="E113" t="s">
        <v>2798</v>
      </c>
      <c r="G113" t="s">
        <v>2509</v>
      </c>
      <c r="H113" t="s">
        <v>2510</v>
      </c>
      <c r="I113" t="s">
        <v>2531</v>
      </c>
      <c r="J113" t="s">
        <v>2532</v>
      </c>
      <c r="K113" t="s">
        <v>2533</v>
      </c>
      <c r="L113" t="s">
        <v>2534</v>
      </c>
    </row>
    <row r="114" spans="1:12" x14ac:dyDescent="0.25">
      <c r="A114" t="s">
        <v>256</v>
      </c>
      <c r="B114" t="s">
        <v>257</v>
      </c>
      <c r="C114" t="s">
        <v>2799</v>
      </c>
      <c r="E114" t="s">
        <v>2800</v>
      </c>
      <c r="G114" t="s">
        <v>2509</v>
      </c>
      <c r="H114" t="s">
        <v>2510</v>
      </c>
      <c r="I114" t="s">
        <v>2531</v>
      </c>
      <c r="J114" t="s">
        <v>2532</v>
      </c>
      <c r="K114" t="s">
        <v>2533</v>
      </c>
      <c r="L114" t="s">
        <v>2534</v>
      </c>
    </row>
    <row r="115" spans="1:12" x14ac:dyDescent="0.25">
      <c r="A115" t="s">
        <v>258</v>
      </c>
      <c r="B115" t="s">
        <v>259</v>
      </c>
      <c r="C115" t="s">
        <v>2801</v>
      </c>
      <c r="E115" t="s">
        <v>2802</v>
      </c>
      <c r="G115" t="s">
        <v>2509</v>
      </c>
      <c r="H115" t="s">
        <v>2510</v>
      </c>
      <c r="I115" t="s">
        <v>2531</v>
      </c>
      <c r="J115" t="s">
        <v>2532</v>
      </c>
      <c r="K115" t="s">
        <v>2533</v>
      </c>
      <c r="L115" t="s">
        <v>2534</v>
      </c>
    </row>
    <row r="116" spans="1:12" x14ac:dyDescent="0.25">
      <c r="A116" t="s">
        <v>260</v>
      </c>
      <c r="B116" t="s">
        <v>261</v>
      </c>
      <c r="C116" t="s">
        <v>2803</v>
      </c>
      <c r="E116" t="s">
        <v>2804</v>
      </c>
      <c r="G116" t="s">
        <v>2509</v>
      </c>
      <c r="H116" t="s">
        <v>2510</v>
      </c>
      <c r="I116" t="s">
        <v>2531</v>
      </c>
      <c r="J116" t="s">
        <v>2532</v>
      </c>
      <c r="K116" t="s">
        <v>2533</v>
      </c>
      <c r="L116" t="s">
        <v>2534</v>
      </c>
    </row>
    <row r="117" spans="1:12" x14ac:dyDescent="0.25">
      <c r="A117" t="s">
        <v>262</v>
      </c>
      <c r="B117" t="s">
        <v>263</v>
      </c>
      <c r="C117" t="s">
        <v>2805</v>
      </c>
      <c r="E117" t="s">
        <v>2806</v>
      </c>
      <c r="G117" t="s">
        <v>2509</v>
      </c>
      <c r="H117" t="s">
        <v>2664</v>
      </c>
      <c r="I117" t="s">
        <v>2665</v>
      </c>
      <c r="J117" t="s">
        <v>2666</v>
      </c>
      <c r="K117" t="s">
        <v>2667</v>
      </c>
      <c r="L117" t="s">
        <v>2668</v>
      </c>
    </row>
    <row r="118" spans="1:12" x14ac:dyDescent="0.25">
      <c r="A118" t="s">
        <v>264</v>
      </c>
      <c r="B118" t="s">
        <v>265</v>
      </c>
      <c r="C118" t="s">
        <v>2807</v>
      </c>
      <c r="E118" t="s">
        <v>2808</v>
      </c>
      <c r="G118" t="s">
        <v>2509</v>
      </c>
      <c r="H118" t="s">
        <v>2517</v>
      </c>
      <c r="I118" t="s">
        <v>2518</v>
      </c>
      <c r="J118" t="s">
        <v>2540</v>
      </c>
      <c r="K118" t="s">
        <v>2541</v>
      </c>
      <c r="L118" t="s">
        <v>2542</v>
      </c>
    </row>
    <row r="119" spans="1:12" x14ac:dyDescent="0.25">
      <c r="A119" t="s">
        <v>266</v>
      </c>
      <c r="B119" t="s">
        <v>267</v>
      </c>
      <c r="C119" t="s">
        <v>2809</v>
      </c>
      <c r="E119" t="s">
        <v>2810</v>
      </c>
      <c r="G119" t="s">
        <v>2509</v>
      </c>
      <c r="H119" t="s">
        <v>2517</v>
      </c>
      <c r="I119" t="s">
        <v>2518</v>
      </c>
      <c r="J119" t="s">
        <v>2540</v>
      </c>
      <c r="K119" t="s">
        <v>2541</v>
      </c>
      <c r="L119" t="s">
        <v>2542</v>
      </c>
    </row>
    <row r="120" spans="1:12" x14ac:dyDescent="0.25">
      <c r="A120" t="s">
        <v>268</v>
      </c>
      <c r="B120" t="s">
        <v>269</v>
      </c>
      <c r="C120" t="s">
        <v>2811</v>
      </c>
      <c r="E120" t="s">
        <v>2812</v>
      </c>
      <c r="G120" t="s">
        <v>2509</v>
      </c>
      <c r="H120" t="s">
        <v>2510</v>
      </c>
      <c r="I120" t="s">
        <v>2511</v>
      </c>
      <c r="J120" t="s">
        <v>2512</v>
      </c>
      <c r="K120" t="s">
        <v>2513</v>
      </c>
      <c r="L120" t="s">
        <v>2547</v>
      </c>
    </row>
    <row r="121" spans="1:12" x14ac:dyDescent="0.25">
      <c r="A121" t="s">
        <v>270</v>
      </c>
      <c r="B121" t="s">
        <v>271</v>
      </c>
      <c r="C121" t="s">
        <v>2813</v>
      </c>
      <c r="E121" t="s">
        <v>2814</v>
      </c>
      <c r="G121" t="s">
        <v>2509</v>
      </c>
      <c r="H121" t="s">
        <v>2510</v>
      </c>
      <c r="I121" t="s">
        <v>2511</v>
      </c>
      <c r="J121" t="s">
        <v>2512</v>
      </c>
      <c r="K121" t="s">
        <v>2513</v>
      </c>
      <c r="L121" t="s">
        <v>2514</v>
      </c>
    </row>
    <row r="122" spans="1:12" x14ac:dyDescent="0.25">
      <c r="A122" t="s">
        <v>272</v>
      </c>
      <c r="B122" t="s">
        <v>273</v>
      </c>
      <c r="C122" t="s">
        <v>2815</v>
      </c>
      <c r="E122" t="s">
        <v>2816</v>
      </c>
      <c r="G122" t="s">
        <v>2509</v>
      </c>
      <c r="H122" t="s">
        <v>2517</v>
      </c>
      <c r="I122" t="s">
        <v>2518</v>
      </c>
      <c r="J122" t="s">
        <v>2540</v>
      </c>
      <c r="K122" t="s">
        <v>2541</v>
      </c>
      <c r="L122" t="s">
        <v>2542</v>
      </c>
    </row>
    <row r="123" spans="1:12" x14ac:dyDescent="0.25">
      <c r="A123" t="s">
        <v>274</v>
      </c>
      <c r="B123" t="s">
        <v>275</v>
      </c>
      <c r="C123" t="s">
        <v>2817</v>
      </c>
      <c r="E123" t="s">
        <v>2818</v>
      </c>
      <c r="G123" t="s">
        <v>2509</v>
      </c>
      <c r="H123" t="s">
        <v>2510</v>
      </c>
      <c r="I123" t="s">
        <v>2531</v>
      </c>
      <c r="J123" t="s">
        <v>2532</v>
      </c>
      <c r="K123" t="s">
        <v>2533</v>
      </c>
      <c r="L123" t="s">
        <v>2733</v>
      </c>
    </row>
    <row r="124" spans="1:12" x14ac:dyDescent="0.25">
      <c r="A124" t="s">
        <v>276</v>
      </c>
      <c r="B124" t="s">
        <v>277</v>
      </c>
      <c r="C124" t="s">
        <v>2817</v>
      </c>
      <c r="E124" t="s">
        <v>2818</v>
      </c>
      <c r="G124" t="s">
        <v>2509</v>
      </c>
      <c r="H124" t="s">
        <v>2510</v>
      </c>
      <c r="I124" t="s">
        <v>2531</v>
      </c>
      <c r="J124" t="s">
        <v>2532</v>
      </c>
      <c r="K124" t="s">
        <v>2533</v>
      </c>
      <c r="L124" t="s">
        <v>2733</v>
      </c>
    </row>
    <row r="125" spans="1:12" x14ac:dyDescent="0.25">
      <c r="A125" t="s">
        <v>278</v>
      </c>
      <c r="B125" t="s">
        <v>279</v>
      </c>
      <c r="C125" t="s">
        <v>2819</v>
      </c>
      <c r="E125" t="s">
        <v>2820</v>
      </c>
      <c r="G125" t="s">
        <v>2509</v>
      </c>
      <c r="H125" t="s">
        <v>2517</v>
      </c>
      <c r="I125" t="s">
        <v>2518</v>
      </c>
      <c r="J125" t="s">
        <v>2540</v>
      </c>
      <c r="K125" t="s">
        <v>2541</v>
      </c>
      <c r="L125" t="s">
        <v>2542</v>
      </c>
    </row>
    <row r="126" spans="1:12" x14ac:dyDescent="0.25">
      <c r="A126" t="s">
        <v>280</v>
      </c>
      <c r="B126" t="s">
        <v>281</v>
      </c>
      <c r="C126" t="s">
        <v>2821</v>
      </c>
      <c r="E126" t="s">
        <v>2822</v>
      </c>
      <c r="G126" t="s">
        <v>2509</v>
      </c>
      <c r="H126" t="s">
        <v>2517</v>
      </c>
      <c r="I126" t="s">
        <v>2518</v>
      </c>
      <c r="J126" t="s">
        <v>2540</v>
      </c>
      <c r="K126" t="s">
        <v>2541</v>
      </c>
      <c r="L126" t="s">
        <v>2542</v>
      </c>
    </row>
    <row r="127" spans="1:12" x14ac:dyDescent="0.25">
      <c r="A127" t="s">
        <v>282</v>
      </c>
      <c r="B127" t="s">
        <v>283</v>
      </c>
      <c r="C127" t="s">
        <v>2823</v>
      </c>
      <c r="E127" t="s">
        <v>2824</v>
      </c>
      <c r="G127" t="s">
        <v>2509</v>
      </c>
      <c r="H127" t="s">
        <v>2510</v>
      </c>
      <c r="I127" t="s">
        <v>2531</v>
      </c>
      <c r="J127" t="s">
        <v>2532</v>
      </c>
      <c r="K127" t="s">
        <v>2533</v>
      </c>
      <c r="L127" t="s">
        <v>2629</v>
      </c>
    </row>
    <row r="128" spans="1:12" x14ac:dyDescent="0.25">
      <c r="A128" t="s">
        <v>284</v>
      </c>
      <c r="B128" t="s">
        <v>285</v>
      </c>
      <c r="C128" t="s">
        <v>2825</v>
      </c>
      <c r="E128" t="s">
        <v>2826</v>
      </c>
      <c r="G128" t="s">
        <v>2509</v>
      </c>
      <c r="H128" t="s">
        <v>2517</v>
      </c>
      <c r="I128" t="s">
        <v>2518</v>
      </c>
      <c r="J128" t="s">
        <v>2540</v>
      </c>
      <c r="K128" t="s">
        <v>2827</v>
      </c>
      <c r="L128" t="s">
        <v>2828</v>
      </c>
    </row>
    <row r="129" spans="1:13" x14ac:dyDescent="0.25">
      <c r="A129" t="s">
        <v>286</v>
      </c>
      <c r="B129" t="s">
        <v>287</v>
      </c>
      <c r="C129" t="s">
        <v>2829</v>
      </c>
      <c r="E129" t="s">
        <v>2830</v>
      </c>
      <c r="G129" t="s">
        <v>2509</v>
      </c>
      <c r="H129" t="s">
        <v>2517</v>
      </c>
      <c r="I129" t="s">
        <v>2518</v>
      </c>
      <c r="J129" t="s">
        <v>2540</v>
      </c>
      <c r="K129" t="s">
        <v>2541</v>
      </c>
      <c r="L129" t="s">
        <v>2542</v>
      </c>
    </row>
    <row r="130" spans="1:13" x14ac:dyDescent="0.25">
      <c r="A130" t="s">
        <v>288</v>
      </c>
      <c r="B130" t="s">
        <v>289</v>
      </c>
      <c r="C130" t="s">
        <v>2831</v>
      </c>
      <c r="E130" t="s">
        <v>2832</v>
      </c>
      <c r="G130" t="s">
        <v>2509</v>
      </c>
      <c r="H130" t="s">
        <v>2517</v>
      </c>
      <c r="I130" t="s">
        <v>2518</v>
      </c>
      <c r="J130" t="s">
        <v>2540</v>
      </c>
      <c r="K130" t="s">
        <v>2541</v>
      </c>
      <c r="L130" t="s">
        <v>2542</v>
      </c>
    </row>
    <row r="131" spans="1:13" x14ac:dyDescent="0.25">
      <c r="A131" t="s">
        <v>290</v>
      </c>
      <c r="B131" t="s">
        <v>291</v>
      </c>
      <c r="C131" t="s">
        <v>2833</v>
      </c>
      <c r="E131" t="s">
        <v>2834</v>
      </c>
      <c r="G131" t="s">
        <v>2509</v>
      </c>
      <c r="H131" t="s">
        <v>2517</v>
      </c>
      <c r="I131" t="s">
        <v>2518</v>
      </c>
      <c r="J131" t="s">
        <v>2540</v>
      </c>
      <c r="K131" t="s">
        <v>2541</v>
      </c>
      <c r="L131" t="s">
        <v>2542</v>
      </c>
    </row>
    <row r="132" spans="1:13" x14ac:dyDescent="0.25">
      <c r="A132" t="s">
        <v>292</v>
      </c>
      <c r="B132" t="s">
        <v>293</v>
      </c>
      <c r="C132" t="s">
        <v>2835</v>
      </c>
      <c r="E132" t="s">
        <v>2836</v>
      </c>
      <c r="G132" t="s">
        <v>2509</v>
      </c>
      <c r="H132" t="s">
        <v>2517</v>
      </c>
      <c r="I132" t="s">
        <v>2518</v>
      </c>
      <c r="J132" t="s">
        <v>2540</v>
      </c>
      <c r="K132" t="s">
        <v>2541</v>
      </c>
      <c r="L132" t="s">
        <v>2542</v>
      </c>
    </row>
    <row r="133" spans="1:13" x14ac:dyDescent="0.25">
      <c r="A133" t="s">
        <v>294</v>
      </c>
      <c r="B133" t="s">
        <v>295</v>
      </c>
      <c r="C133" t="s">
        <v>2837</v>
      </c>
      <c r="D133" t="s">
        <v>2838</v>
      </c>
      <c r="E133" t="s">
        <v>2839</v>
      </c>
      <c r="G133" t="s">
        <v>2509</v>
      </c>
      <c r="H133" t="s">
        <v>2517</v>
      </c>
      <c r="I133" t="s">
        <v>2518</v>
      </c>
      <c r="J133" t="s">
        <v>2519</v>
      </c>
      <c r="K133" t="s">
        <v>2520</v>
      </c>
      <c r="L133" t="s">
        <v>2521</v>
      </c>
      <c r="M133" t="s">
        <v>2522</v>
      </c>
    </row>
    <row r="134" spans="1:13" x14ac:dyDescent="0.25">
      <c r="A134" t="s">
        <v>296</v>
      </c>
      <c r="B134" t="s">
        <v>297</v>
      </c>
      <c r="C134" t="s">
        <v>2840</v>
      </c>
      <c r="E134" t="s">
        <v>2841</v>
      </c>
      <c r="G134" t="s">
        <v>2509</v>
      </c>
      <c r="H134" t="s">
        <v>2510</v>
      </c>
      <c r="I134" t="s">
        <v>2531</v>
      </c>
      <c r="J134" t="s">
        <v>2532</v>
      </c>
      <c r="K134" t="s">
        <v>2533</v>
      </c>
      <c r="L134" t="s">
        <v>2534</v>
      </c>
    </row>
    <row r="135" spans="1:13" x14ac:dyDescent="0.25">
      <c r="A135" t="s">
        <v>298</v>
      </c>
      <c r="B135" t="s">
        <v>299</v>
      </c>
      <c r="C135" t="s">
        <v>2842</v>
      </c>
      <c r="E135" t="s">
        <v>2843</v>
      </c>
      <c r="G135" t="s">
        <v>2509</v>
      </c>
      <c r="H135" t="s">
        <v>2510</v>
      </c>
      <c r="I135" t="s">
        <v>2531</v>
      </c>
      <c r="J135" t="s">
        <v>2532</v>
      </c>
      <c r="K135" t="s">
        <v>2533</v>
      </c>
      <c r="L135" t="s">
        <v>2611</v>
      </c>
    </row>
    <row r="136" spans="1:13" x14ac:dyDescent="0.25">
      <c r="A136" t="s">
        <v>300</v>
      </c>
      <c r="B136" t="s">
        <v>301</v>
      </c>
      <c r="C136" t="s">
        <v>2844</v>
      </c>
      <c r="E136" t="s">
        <v>2845</v>
      </c>
      <c r="G136" t="s">
        <v>2509</v>
      </c>
      <c r="H136" t="s">
        <v>2517</v>
      </c>
      <c r="I136" t="s">
        <v>2641</v>
      </c>
      <c r="J136" t="s">
        <v>2642</v>
      </c>
      <c r="K136" t="s">
        <v>2643</v>
      </c>
      <c r="L136" t="s">
        <v>2786</v>
      </c>
    </row>
    <row r="137" spans="1:13" x14ac:dyDescent="0.25">
      <c r="A137" t="s">
        <v>302</v>
      </c>
      <c r="B137" t="s">
        <v>303</v>
      </c>
      <c r="C137" t="s">
        <v>2846</v>
      </c>
      <c r="E137" t="s">
        <v>2847</v>
      </c>
      <c r="G137" t="s">
        <v>2509</v>
      </c>
      <c r="H137" t="s">
        <v>2517</v>
      </c>
      <c r="I137" t="s">
        <v>2641</v>
      </c>
      <c r="J137" t="s">
        <v>2642</v>
      </c>
      <c r="K137" t="s">
        <v>2643</v>
      </c>
      <c r="L137" t="s">
        <v>2786</v>
      </c>
    </row>
    <row r="138" spans="1:13" x14ac:dyDescent="0.25">
      <c r="A138" t="s">
        <v>304</v>
      </c>
      <c r="B138" t="s">
        <v>305</v>
      </c>
      <c r="C138" t="s">
        <v>2848</v>
      </c>
      <c r="E138" t="s">
        <v>2849</v>
      </c>
      <c r="G138" t="s">
        <v>2509</v>
      </c>
      <c r="H138" t="s">
        <v>2517</v>
      </c>
      <c r="I138" t="s">
        <v>2518</v>
      </c>
      <c r="J138" t="s">
        <v>2540</v>
      </c>
      <c r="K138" t="s">
        <v>2827</v>
      </c>
      <c r="L138" t="s">
        <v>2828</v>
      </c>
    </row>
    <row r="139" spans="1:13" x14ac:dyDescent="0.25">
      <c r="A139" t="s">
        <v>306</v>
      </c>
      <c r="B139" t="s">
        <v>307</v>
      </c>
      <c r="C139" t="s">
        <v>2848</v>
      </c>
      <c r="E139" t="s">
        <v>2849</v>
      </c>
      <c r="G139" t="s">
        <v>2509</v>
      </c>
      <c r="H139" t="s">
        <v>2517</v>
      </c>
      <c r="I139" t="s">
        <v>2518</v>
      </c>
      <c r="J139" t="s">
        <v>2540</v>
      </c>
      <c r="K139" t="s">
        <v>2827</v>
      </c>
      <c r="L139" t="s">
        <v>2828</v>
      </c>
    </row>
    <row r="140" spans="1:13" x14ac:dyDescent="0.25">
      <c r="A140" t="s">
        <v>308</v>
      </c>
      <c r="B140" t="s">
        <v>309</v>
      </c>
      <c r="C140" t="s">
        <v>2850</v>
      </c>
      <c r="E140" t="s">
        <v>2851</v>
      </c>
      <c r="G140" t="s">
        <v>2509</v>
      </c>
      <c r="H140" t="s">
        <v>2510</v>
      </c>
      <c r="I140" t="s">
        <v>2531</v>
      </c>
      <c r="J140" t="s">
        <v>2532</v>
      </c>
      <c r="K140" t="s">
        <v>2533</v>
      </c>
      <c r="L140" t="s">
        <v>2534</v>
      </c>
    </row>
    <row r="141" spans="1:13" x14ac:dyDescent="0.25">
      <c r="A141" t="s">
        <v>310</v>
      </c>
      <c r="B141" t="s">
        <v>311</v>
      </c>
      <c r="C141" t="s">
        <v>2852</v>
      </c>
      <c r="E141" t="s">
        <v>2853</v>
      </c>
      <c r="G141" t="s">
        <v>2509</v>
      </c>
      <c r="H141" t="s">
        <v>2517</v>
      </c>
      <c r="I141" t="s">
        <v>2518</v>
      </c>
      <c r="J141" t="s">
        <v>2540</v>
      </c>
      <c r="K141" t="s">
        <v>2827</v>
      </c>
      <c r="L141" t="s">
        <v>2828</v>
      </c>
    </row>
    <row r="142" spans="1:13" x14ac:dyDescent="0.25">
      <c r="A142" t="s">
        <v>312</v>
      </c>
      <c r="B142" t="s">
        <v>313</v>
      </c>
      <c r="C142" t="s">
        <v>2852</v>
      </c>
      <c r="E142" t="s">
        <v>2853</v>
      </c>
      <c r="G142" t="s">
        <v>2509</v>
      </c>
      <c r="H142" t="s">
        <v>2517</v>
      </c>
      <c r="I142" t="s">
        <v>2518</v>
      </c>
      <c r="J142" t="s">
        <v>2540</v>
      </c>
      <c r="K142" t="s">
        <v>2827</v>
      </c>
      <c r="L142" t="s">
        <v>2828</v>
      </c>
    </row>
    <row r="143" spans="1:13" x14ac:dyDescent="0.25">
      <c r="A143" t="s">
        <v>314</v>
      </c>
      <c r="B143" t="s">
        <v>315</v>
      </c>
      <c r="C143" t="s">
        <v>2854</v>
      </c>
      <c r="E143" t="s">
        <v>2855</v>
      </c>
      <c r="G143" t="s">
        <v>2509</v>
      </c>
      <c r="H143" t="s">
        <v>2517</v>
      </c>
      <c r="I143" t="s">
        <v>2518</v>
      </c>
      <c r="J143" t="s">
        <v>2540</v>
      </c>
      <c r="K143" t="s">
        <v>2827</v>
      </c>
      <c r="L143" t="s">
        <v>2828</v>
      </c>
    </row>
    <row r="144" spans="1:13" x14ac:dyDescent="0.25">
      <c r="A144" t="s">
        <v>316</v>
      </c>
      <c r="B144" t="s">
        <v>317</v>
      </c>
      <c r="C144" t="s">
        <v>2856</v>
      </c>
      <c r="E144" t="s">
        <v>2857</v>
      </c>
      <c r="G144" t="s">
        <v>2509</v>
      </c>
      <c r="H144" t="s">
        <v>2517</v>
      </c>
      <c r="I144" t="s">
        <v>2518</v>
      </c>
      <c r="J144" t="s">
        <v>2540</v>
      </c>
      <c r="K144" t="s">
        <v>2827</v>
      </c>
      <c r="L144" t="s">
        <v>2828</v>
      </c>
    </row>
    <row r="145" spans="1:13" x14ac:dyDescent="0.25">
      <c r="A145" t="s">
        <v>318</v>
      </c>
      <c r="B145" t="s">
        <v>319</v>
      </c>
      <c r="C145" t="s">
        <v>2858</v>
      </c>
      <c r="E145" t="s">
        <v>2859</v>
      </c>
      <c r="G145" t="s">
        <v>2509</v>
      </c>
      <c r="H145" t="s">
        <v>2510</v>
      </c>
      <c r="I145" t="s">
        <v>2531</v>
      </c>
      <c r="J145" t="s">
        <v>2532</v>
      </c>
      <c r="K145" t="s">
        <v>2533</v>
      </c>
      <c r="L145" t="s">
        <v>2733</v>
      </c>
    </row>
    <row r="146" spans="1:13" x14ac:dyDescent="0.25">
      <c r="A146" t="s">
        <v>320</v>
      </c>
      <c r="B146" t="s">
        <v>321</v>
      </c>
      <c r="C146" t="s">
        <v>2860</v>
      </c>
      <c r="E146" t="s">
        <v>2861</v>
      </c>
      <c r="G146" t="s">
        <v>2509</v>
      </c>
      <c r="H146" t="s">
        <v>2517</v>
      </c>
      <c r="I146" t="s">
        <v>2518</v>
      </c>
      <c r="J146" t="s">
        <v>2540</v>
      </c>
      <c r="K146" t="s">
        <v>2541</v>
      </c>
      <c r="L146" t="s">
        <v>2542</v>
      </c>
    </row>
    <row r="147" spans="1:13" x14ac:dyDescent="0.25">
      <c r="A147" t="s">
        <v>322</v>
      </c>
      <c r="B147" t="s">
        <v>323</v>
      </c>
      <c r="C147" t="s">
        <v>2862</v>
      </c>
      <c r="E147" t="s">
        <v>2863</v>
      </c>
      <c r="G147" t="s">
        <v>2509</v>
      </c>
      <c r="H147" t="s">
        <v>2517</v>
      </c>
      <c r="I147" t="s">
        <v>2518</v>
      </c>
      <c r="J147" t="s">
        <v>2519</v>
      </c>
      <c r="K147" t="s">
        <v>2520</v>
      </c>
      <c r="L147" t="s">
        <v>2521</v>
      </c>
      <c r="M147" t="s">
        <v>2522</v>
      </c>
    </row>
    <row r="148" spans="1:13" x14ac:dyDescent="0.25">
      <c r="A148" t="s">
        <v>324</v>
      </c>
      <c r="B148" t="s">
        <v>325</v>
      </c>
      <c r="C148" t="s">
        <v>2864</v>
      </c>
      <c r="E148" t="s">
        <v>2865</v>
      </c>
      <c r="G148" t="s">
        <v>2509</v>
      </c>
      <c r="H148" t="s">
        <v>2517</v>
      </c>
      <c r="I148" t="s">
        <v>2518</v>
      </c>
      <c r="J148" t="s">
        <v>2519</v>
      </c>
      <c r="K148" t="s">
        <v>2520</v>
      </c>
      <c r="L148" t="s">
        <v>2521</v>
      </c>
      <c r="M148" t="s">
        <v>2522</v>
      </c>
    </row>
    <row r="149" spans="1:13" x14ac:dyDescent="0.25">
      <c r="A149" t="s">
        <v>326</v>
      </c>
      <c r="B149" t="s">
        <v>327</v>
      </c>
      <c r="C149" t="s">
        <v>2866</v>
      </c>
      <c r="E149" t="s">
        <v>2867</v>
      </c>
      <c r="G149" t="s">
        <v>2509</v>
      </c>
      <c r="H149" t="s">
        <v>2517</v>
      </c>
      <c r="I149" t="s">
        <v>2518</v>
      </c>
      <c r="J149" t="s">
        <v>2519</v>
      </c>
      <c r="K149" t="s">
        <v>2520</v>
      </c>
      <c r="L149" t="s">
        <v>2521</v>
      </c>
      <c r="M149" t="s">
        <v>2522</v>
      </c>
    </row>
    <row r="150" spans="1:13" x14ac:dyDescent="0.25">
      <c r="A150" t="s">
        <v>328</v>
      </c>
      <c r="B150" t="s">
        <v>329</v>
      </c>
      <c r="C150" t="s">
        <v>2868</v>
      </c>
      <c r="E150" t="s">
        <v>2869</v>
      </c>
      <c r="G150" t="s">
        <v>2509</v>
      </c>
      <c r="H150" t="s">
        <v>2517</v>
      </c>
      <c r="I150" t="s">
        <v>2518</v>
      </c>
      <c r="J150" t="s">
        <v>2519</v>
      </c>
      <c r="K150" t="s">
        <v>2520</v>
      </c>
      <c r="L150" t="s">
        <v>2521</v>
      </c>
      <c r="M150" t="s">
        <v>2522</v>
      </c>
    </row>
    <row r="151" spans="1:13" x14ac:dyDescent="0.25">
      <c r="A151" t="s">
        <v>330</v>
      </c>
      <c r="B151" t="s">
        <v>331</v>
      </c>
      <c r="C151" t="s">
        <v>2870</v>
      </c>
      <c r="D151" t="s">
        <v>2871</v>
      </c>
      <c r="E151" t="s">
        <v>2872</v>
      </c>
      <c r="G151" t="s">
        <v>2509</v>
      </c>
      <c r="H151" t="s">
        <v>2517</v>
      </c>
      <c r="I151" t="s">
        <v>2518</v>
      </c>
      <c r="J151" t="s">
        <v>2519</v>
      </c>
      <c r="K151" t="s">
        <v>2520</v>
      </c>
      <c r="L151" t="s">
        <v>2521</v>
      </c>
      <c r="M151" t="s">
        <v>2522</v>
      </c>
    </row>
    <row r="152" spans="1:13" x14ac:dyDescent="0.25">
      <c r="A152" t="s">
        <v>332</v>
      </c>
      <c r="B152" t="s">
        <v>333</v>
      </c>
      <c r="C152" t="s">
        <v>2873</v>
      </c>
      <c r="D152" t="s">
        <v>2633</v>
      </c>
      <c r="E152" t="s">
        <v>2874</v>
      </c>
      <c r="G152" t="s">
        <v>2509</v>
      </c>
      <c r="H152" t="s">
        <v>2517</v>
      </c>
      <c r="I152" t="s">
        <v>2518</v>
      </c>
      <c r="J152" t="s">
        <v>2519</v>
      </c>
      <c r="K152" t="s">
        <v>2520</v>
      </c>
      <c r="L152" t="s">
        <v>2521</v>
      </c>
      <c r="M152" t="s">
        <v>2522</v>
      </c>
    </row>
    <row r="153" spans="1:13" x14ac:dyDescent="0.25">
      <c r="A153" t="s">
        <v>334</v>
      </c>
      <c r="B153" t="s">
        <v>335</v>
      </c>
      <c r="C153" t="s">
        <v>2645</v>
      </c>
      <c r="E153" t="s">
        <v>2646</v>
      </c>
      <c r="G153" t="s">
        <v>2509</v>
      </c>
      <c r="H153" t="s">
        <v>2510</v>
      </c>
      <c r="I153" t="s">
        <v>2531</v>
      </c>
      <c r="J153" t="s">
        <v>2532</v>
      </c>
      <c r="K153" t="s">
        <v>2533</v>
      </c>
      <c r="L153" t="s">
        <v>2534</v>
      </c>
    </row>
    <row r="154" spans="1:13" x14ac:dyDescent="0.25">
      <c r="A154" t="s">
        <v>338</v>
      </c>
      <c r="B154" t="s">
        <v>339</v>
      </c>
      <c r="C154" t="s">
        <v>2875</v>
      </c>
      <c r="E154" t="s">
        <v>2876</v>
      </c>
      <c r="G154" t="s">
        <v>2509</v>
      </c>
      <c r="H154" t="s">
        <v>2510</v>
      </c>
      <c r="I154" t="s">
        <v>2531</v>
      </c>
      <c r="J154" t="s">
        <v>2532</v>
      </c>
      <c r="K154" t="s">
        <v>2533</v>
      </c>
      <c r="L154" t="s">
        <v>2537</v>
      </c>
    </row>
    <row r="155" spans="1:13" x14ac:dyDescent="0.25">
      <c r="A155" t="s">
        <v>340</v>
      </c>
      <c r="B155" t="s">
        <v>341</v>
      </c>
      <c r="C155" t="s">
        <v>2877</v>
      </c>
      <c r="E155" t="s">
        <v>2878</v>
      </c>
      <c r="G155" t="s">
        <v>2509</v>
      </c>
      <c r="H155" t="s">
        <v>2510</v>
      </c>
      <c r="I155" t="s">
        <v>2531</v>
      </c>
      <c r="J155" t="s">
        <v>2532</v>
      </c>
      <c r="K155" t="s">
        <v>2533</v>
      </c>
      <c r="L155" t="s">
        <v>2537</v>
      </c>
    </row>
    <row r="156" spans="1:13" x14ac:dyDescent="0.25">
      <c r="A156" t="s">
        <v>342</v>
      </c>
      <c r="B156" t="s">
        <v>343</v>
      </c>
      <c r="C156" t="s">
        <v>2879</v>
      </c>
      <c r="E156" t="s">
        <v>2880</v>
      </c>
      <c r="G156" t="s">
        <v>2509</v>
      </c>
      <c r="H156" t="s">
        <v>2510</v>
      </c>
      <c r="I156" t="s">
        <v>2531</v>
      </c>
      <c r="J156" t="s">
        <v>2532</v>
      </c>
      <c r="K156" t="s">
        <v>2533</v>
      </c>
      <c r="L156" t="s">
        <v>2537</v>
      </c>
    </row>
    <row r="157" spans="1:13" x14ac:dyDescent="0.25">
      <c r="A157" t="s">
        <v>344</v>
      </c>
      <c r="B157" t="s">
        <v>345</v>
      </c>
      <c r="C157" t="s">
        <v>2881</v>
      </c>
      <c r="E157" t="s">
        <v>2882</v>
      </c>
      <c r="G157" t="s">
        <v>2509</v>
      </c>
      <c r="H157" t="s">
        <v>2510</v>
      </c>
      <c r="I157" t="s">
        <v>2531</v>
      </c>
      <c r="J157" t="s">
        <v>2532</v>
      </c>
      <c r="K157" t="s">
        <v>2533</v>
      </c>
      <c r="L157" t="s">
        <v>2537</v>
      </c>
    </row>
    <row r="158" spans="1:13" x14ac:dyDescent="0.25">
      <c r="A158" t="s">
        <v>346</v>
      </c>
      <c r="B158" t="s">
        <v>347</v>
      </c>
      <c r="C158" t="s">
        <v>2883</v>
      </c>
      <c r="E158" t="s">
        <v>2884</v>
      </c>
      <c r="G158" t="s">
        <v>2509</v>
      </c>
      <c r="H158" t="s">
        <v>2510</v>
      </c>
      <c r="I158" t="s">
        <v>2531</v>
      </c>
      <c r="J158" t="s">
        <v>2532</v>
      </c>
      <c r="K158" t="s">
        <v>2533</v>
      </c>
      <c r="L158" t="s">
        <v>2537</v>
      </c>
    </row>
    <row r="159" spans="1:13" x14ac:dyDescent="0.25">
      <c r="A159" t="s">
        <v>348</v>
      </c>
      <c r="B159" t="s">
        <v>349</v>
      </c>
      <c r="C159" t="s">
        <v>2885</v>
      </c>
      <c r="E159" t="s">
        <v>2886</v>
      </c>
      <c r="G159" t="s">
        <v>2509</v>
      </c>
      <c r="H159" t="s">
        <v>2510</v>
      </c>
      <c r="I159" t="s">
        <v>2531</v>
      </c>
      <c r="J159" t="s">
        <v>2532</v>
      </c>
      <c r="K159" t="s">
        <v>2533</v>
      </c>
      <c r="L159" t="s">
        <v>2537</v>
      </c>
    </row>
    <row r="160" spans="1:13" x14ac:dyDescent="0.25">
      <c r="A160" t="s">
        <v>350</v>
      </c>
      <c r="B160" t="s">
        <v>351</v>
      </c>
      <c r="C160" t="s">
        <v>2887</v>
      </c>
      <c r="E160" t="s">
        <v>2888</v>
      </c>
      <c r="G160" t="s">
        <v>2509</v>
      </c>
      <c r="H160" t="s">
        <v>2510</v>
      </c>
      <c r="I160" t="s">
        <v>2531</v>
      </c>
      <c r="J160" t="s">
        <v>2532</v>
      </c>
      <c r="K160" t="s">
        <v>2533</v>
      </c>
      <c r="L160" t="s">
        <v>2537</v>
      </c>
    </row>
    <row r="161" spans="1:12" x14ac:dyDescent="0.25">
      <c r="A161" t="s">
        <v>352</v>
      </c>
      <c r="B161" t="s">
        <v>353</v>
      </c>
      <c r="C161" t="s">
        <v>2889</v>
      </c>
      <c r="E161" t="s">
        <v>2890</v>
      </c>
      <c r="G161" t="s">
        <v>2509</v>
      </c>
      <c r="H161" t="s">
        <v>2510</v>
      </c>
      <c r="I161" t="s">
        <v>2531</v>
      </c>
      <c r="J161" t="s">
        <v>2532</v>
      </c>
      <c r="K161" t="s">
        <v>2533</v>
      </c>
      <c r="L161" t="s">
        <v>2597</v>
      </c>
    </row>
    <row r="162" spans="1:12" x14ac:dyDescent="0.25">
      <c r="A162" t="s">
        <v>354</v>
      </c>
      <c r="B162" t="s">
        <v>355</v>
      </c>
      <c r="C162" t="s">
        <v>2891</v>
      </c>
      <c r="E162" t="s">
        <v>2892</v>
      </c>
      <c r="G162" t="s">
        <v>2509</v>
      </c>
      <c r="H162" t="s">
        <v>2510</v>
      </c>
      <c r="I162" t="s">
        <v>2531</v>
      </c>
      <c r="J162" t="s">
        <v>2532</v>
      </c>
      <c r="K162" t="s">
        <v>2533</v>
      </c>
      <c r="L162" t="s">
        <v>2534</v>
      </c>
    </row>
    <row r="163" spans="1:12" x14ac:dyDescent="0.25">
      <c r="A163" t="s">
        <v>356</v>
      </c>
      <c r="B163" t="s">
        <v>357</v>
      </c>
      <c r="C163" t="s">
        <v>2893</v>
      </c>
      <c r="E163" t="s">
        <v>2894</v>
      </c>
      <c r="G163" t="s">
        <v>2509</v>
      </c>
      <c r="H163" t="s">
        <v>2517</v>
      </c>
      <c r="I163" t="s">
        <v>2518</v>
      </c>
      <c r="J163" t="s">
        <v>2519</v>
      </c>
      <c r="K163" t="s">
        <v>2565</v>
      </c>
    </row>
    <row r="164" spans="1:12" x14ac:dyDescent="0.25">
      <c r="A164" t="s">
        <v>358</v>
      </c>
      <c r="B164" t="s">
        <v>359</v>
      </c>
      <c r="C164" t="s">
        <v>2895</v>
      </c>
      <c r="E164" t="s">
        <v>2896</v>
      </c>
      <c r="G164" t="s">
        <v>2509</v>
      </c>
      <c r="H164" t="s">
        <v>2517</v>
      </c>
      <c r="I164" t="s">
        <v>2518</v>
      </c>
      <c r="J164" t="s">
        <v>2519</v>
      </c>
      <c r="K164" t="s">
        <v>2565</v>
      </c>
    </row>
    <row r="165" spans="1:12" x14ac:dyDescent="0.25">
      <c r="A165" t="s">
        <v>360</v>
      </c>
      <c r="B165" t="s">
        <v>361</v>
      </c>
      <c r="C165" t="s">
        <v>2897</v>
      </c>
      <c r="E165" t="s">
        <v>2898</v>
      </c>
      <c r="G165" t="s">
        <v>2509</v>
      </c>
      <c r="H165" t="s">
        <v>2517</v>
      </c>
      <c r="I165" t="s">
        <v>2518</v>
      </c>
      <c r="J165" t="s">
        <v>2540</v>
      </c>
      <c r="K165" t="s">
        <v>2541</v>
      </c>
      <c r="L165" t="s">
        <v>2542</v>
      </c>
    </row>
    <row r="166" spans="1:12" x14ac:dyDescent="0.25">
      <c r="A166" t="s">
        <v>362</v>
      </c>
      <c r="B166" t="s">
        <v>363</v>
      </c>
      <c r="C166" t="s">
        <v>2899</v>
      </c>
      <c r="E166" t="s">
        <v>2900</v>
      </c>
      <c r="G166" t="s">
        <v>2509</v>
      </c>
      <c r="H166" t="s">
        <v>2510</v>
      </c>
      <c r="I166" t="s">
        <v>2531</v>
      </c>
      <c r="J166" t="s">
        <v>2532</v>
      </c>
      <c r="K166" t="s">
        <v>2533</v>
      </c>
      <c r="L166" t="s">
        <v>2534</v>
      </c>
    </row>
    <row r="167" spans="1:12" x14ac:dyDescent="0.25">
      <c r="A167" t="s">
        <v>364</v>
      </c>
      <c r="B167" t="s">
        <v>365</v>
      </c>
      <c r="C167" t="s">
        <v>2901</v>
      </c>
      <c r="E167" t="s">
        <v>2902</v>
      </c>
      <c r="G167" t="s">
        <v>2509</v>
      </c>
      <c r="H167" t="s">
        <v>2517</v>
      </c>
      <c r="I167" t="s">
        <v>2518</v>
      </c>
      <c r="J167" t="s">
        <v>2540</v>
      </c>
      <c r="K167" t="s">
        <v>2541</v>
      </c>
      <c r="L167" t="s">
        <v>2542</v>
      </c>
    </row>
    <row r="168" spans="1:12" x14ac:dyDescent="0.25">
      <c r="A168" t="s">
        <v>366</v>
      </c>
      <c r="B168" t="s">
        <v>367</v>
      </c>
      <c r="C168" t="s">
        <v>2903</v>
      </c>
      <c r="E168" t="s">
        <v>2904</v>
      </c>
      <c r="G168" t="s">
        <v>2509</v>
      </c>
      <c r="H168" t="s">
        <v>2664</v>
      </c>
      <c r="I168" t="s">
        <v>2665</v>
      </c>
      <c r="J168" t="s">
        <v>2666</v>
      </c>
      <c r="K168" t="s">
        <v>2667</v>
      </c>
      <c r="L168" t="s">
        <v>2668</v>
      </c>
    </row>
    <row r="169" spans="1:12" x14ac:dyDescent="0.25">
      <c r="A169" t="s">
        <v>368</v>
      </c>
      <c r="B169" t="s">
        <v>369</v>
      </c>
      <c r="C169" t="s">
        <v>2905</v>
      </c>
      <c r="E169" t="s">
        <v>2906</v>
      </c>
      <c r="G169" t="s">
        <v>2509</v>
      </c>
      <c r="H169" t="s">
        <v>2664</v>
      </c>
      <c r="I169" t="s">
        <v>2665</v>
      </c>
      <c r="J169" t="s">
        <v>2666</v>
      </c>
      <c r="K169" t="s">
        <v>2667</v>
      </c>
      <c r="L169" t="s">
        <v>2668</v>
      </c>
    </row>
    <row r="170" spans="1:12" x14ac:dyDescent="0.25">
      <c r="A170" t="s">
        <v>370</v>
      </c>
      <c r="B170" t="s">
        <v>371</v>
      </c>
      <c r="C170" t="s">
        <v>2899</v>
      </c>
      <c r="E170" t="s">
        <v>2900</v>
      </c>
      <c r="G170" t="s">
        <v>2509</v>
      </c>
      <c r="H170" t="s">
        <v>2510</v>
      </c>
      <c r="I170" t="s">
        <v>2531</v>
      </c>
      <c r="J170" t="s">
        <v>2532</v>
      </c>
      <c r="K170" t="s">
        <v>2533</v>
      </c>
      <c r="L170" t="s">
        <v>2534</v>
      </c>
    </row>
    <row r="171" spans="1:12" x14ac:dyDescent="0.25">
      <c r="A171" t="s">
        <v>372</v>
      </c>
      <c r="B171" t="s">
        <v>373</v>
      </c>
      <c r="C171" t="s">
        <v>2907</v>
      </c>
      <c r="E171" t="s">
        <v>2908</v>
      </c>
      <c r="G171" t="s">
        <v>2509</v>
      </c>
      <c r="H171" t="s">
        <v>2517</v>
      </c>
      <c r="I171" t="s">
        <v>2518</v>
      </c>
      <c r="J171" t="s">
        <v>2540</v>
      </c>
      <c r="K171" t="s">
        <v>2541</v>
      </c>
      <c r="L171" t="s">
        <v>2542</v>
      </c>
    </row>
    <row r="172" spans="1:12" x14ac:dyDescent="0.25">
      <c r="A172" t="s">
        <v>374</v>
      </c>
      <c r="B172" t="s">
        <v>375</v>
      </c>
      <c r="C172" t="s">
        <v>2909</v>
      </c>
      <c r="E172" t="s">
        <v>2910</v>
      </c>
      <c r="G172" t="s">
        <v>2509</v>
      </c>
      <c r="H172" t="s">
        <v>2517</v>
      </c>
      <c r="I172" t="s">
        <v>2518</v>
      </c>
      <c r="J172" t="s">
        <v>2540</v>
      </c>
      <c r="K172" t="s">
        <v>2541</v>
      </c>
      <c r="L172" t="s">
        <v>2542</v>
      </c>
    </row>
    <row r="173" spans="1:12" x14ac:dyDescent="0.25">
      <c r="A173" t="s">
        <v>376</v>
      </c>
      <c r="B173" t="s">
        <v>377</v>
      </c>
      <c r="C173" t="s">
        <v>2911</v>
      </c>
      <c r="E173" t="s">
        <v>2912</v>
      </c>
      <c r="G173" t="s">
        <v>2509</v>
      </c>
      <c r="H173" t="s">
        <v>2517</v>
      </c>
      <c r="I173" t="s">
        <v>2518</v>
      </c>
      <c r="J173" t="s">
        <v>2540</v>
      </c>
      <c r="K173" t="s">
        <v>2541</v>
      </c>
      <c r="L173" t="s">
        <v>2542</v>
      </c>
    </row>
    <row r="174" spans="1:12" x14ac:dyDescent="0.25">
      <c r="A174" t="s">
        <v>378</v>
      </c>
      <c r="B174" t="s">
        <v>379</v>
      </c>
      <c r="C174" t="s">
        <v>2913</v>
      </c>
      <c r="E174" t="s">
        <v>2914</v>
      </c>
      <c r="G174" t="s">
        <v>2509</v>
      </c>
      <c r="H174" t="s">
        <v>2510</v>
      </c>
      <c r="I174" t="s">
        <v>2531</v>
      </c>
      <c r="J174" t="s">
        <v>2532</v>
      </c>
      <c r="K174" t="s">
        <v>2533</v>
      </c>
      <c r="L174" t="s">
        <v>2534</v>
      </c>
    </row>
    <row r="175" spans="1:12" x14ac:dyDescent="0.25">
      <c r="A175" t="s">
        <v>380</v>
      </c>
      <c r="B175" t="s">
        <v>381</v>
      </c>
      <c r="C175" t="s">
        <v>2915</v>
      </c>
      <c r="E175" t="s">
        <v>2916</v>
      </c>
      <c r="G175" t="s">
        <v>2509</v>
      </c>
      <c r="H175" t="s">
        <v>2510</v>
      </c>
      <c r="I175" t="s">
        <v>2531</v>
      </c>
      <c r="J175" t="s">
        <v>2532</v>
      </c>
      <c r="K175" t="s">
        <v>2533</v>
      </c>
      <c r="L175" t="s">
        <v>2534</v>
      </c>
    </row>
    <row r="176" spans="1:12" x14ac:dyDescent="0.25">
      <c r="A176" t="s">
        <v>382</v>
      </c>
      <c r="B176" t="s">
        <v>383</v>
      </c>
      <c r="C176" t="s">
        <v>2917</v>
      </c>
      <c r="E176" t="s">
        <v>2918</v>
      </c>
      <c r="G176" t="s">
        <v>2509</v>
      </c>
      <c r="H176" t="s">
        <v>2517</v>
      </c>
      <c r="I176" t="s">
        <v>2518</v>
      </c>
      <c r="J176" t="s">
        <v>2540</v>
      </c>
      <c r="K176" t="s">
        <v>2827</v>
      </c>
      <c r="L176" t="s">
        <v>2828</v>
      </c>
    </row>
    <row r="177" spans="1:12" x14ac:dyDescent="0.25">
      <c r="A177" t="s">
        <v>384</v>
      </c>
      <c r="B177" t="s">
        <v>385</v>
      </c>
      <c r="C177" t="s">
        <v>2919</v>
      </c>
      <c r="E177" t="s">
        <v>2920</v>
      </c>
      <c r="G177" t="s">
        <v>2509</v>
      </c>
      <c r="H177" t="s">
        <v>2517</v>
      </c>
      <c r="I177" t="s">
        <v>2518</v>
      </c>
      <c r="J177" t="s">
        <v>2540</v>
      </c>
      <c r="K177" t="s">
        <v>2827</v>
      </c>
      <c r="L177" t="s">
        <v>2828</v>
      </c>
    </row>
    <row r="178" spans="1:12" x14ac:dyDescent="0.25">
      <c r="A178" t="s">
        <v>386</v>
      </c>
      <c r="B178" t="s">
        <v>387</v>
      </c>
      <c r="C178" t="s">
        <v>2921</v>
      </c>
      <c r="E178" t="s">
        <v>2922</v>
      </c>
      <c r="G178" t="s">
        <v>2509</v>
      </c>
      <c r="H178" t="s">
        <v>2517</v>
      </c>
      <c r="I178" t="s">
        <v>2641</v>
      </c>
      <c r="J178" t="s">
        <v>2642</v>
      </c>
      <c r="K178" t="s">
        <v>2643</v>
      </c>
      <c r="L178" t="s">
        <v>2786</v>
      </c>
    </row>
    <row r="179" spans="1:12" x14ac:dyDescent="0.25">
      <c r="A179" t="s">
        <v>388</v>
      </c>
      <c r="B179" t="s">
        <v>389</v>
      </c>
      <c r="C179" t="s">
        <v>2923</v>
      </c>
      <c r="E179" t="s">
        <v>2924</v>
      </c>
      <c r="G179" t="s">
        <v>2509</v>
      </c>
      <c r="H179" t="s">
        <v>2517</v>
      </c>
      <c r="I179" t="s">
        <v>2641</v>
      </c>
      <c r="J179" t="s">
        <v>2642</v>
      </c>
      <c r="K179" t="s">
        <v>2643</v>
      </c>
      <c r="L179" t="s">
        <v>2786</v>
      </c>
    </row>
    <row r="180" spans="1:12" x14ac:dyDescent="0.25">
      <c r="A180" t="s">
        <v>390</v>
      </c>
      <c r="B180" t="s">
        <v>391</v>
      </c>
      <c r="C180" t="s">
        <v>2925</v>
      </c>
      <c r="E180" t="s">
        <v>2926</v>
      </c>
      <c r="G180" t="s">
        <v>2509</v>
      </c>
      <c r="H180" t="s">
        <v>2517</v>
      </c>
      <c r="I180" t="s">
        <v>2518</v>
      </c>
      <c r="J180" t="s">
        <v>2540</v>
      </c>
      <c r="K180" t="s">
        <v>2827</v>
      </c>
      <c r="L180" t="s">
        <v>2828</v>
      </c>
    </row>
    <row r="181" spans="1:12" x14ac:dyDescent="0.25">
      <c r="A181" t="s">
        <v>392</v>
      </c>
      <c r="B181" t="s">
        <v>393</v>
      </c>
      <c r="C181" t="s">
        <v>2927</v>
      </c>
      <c r="E181" t="s">
        <v>2928</v>
      </c>
      <c r="G181" t="s">
        <v>2509</v>
      </c>
      <c r="H181" t="s">
        <v>2517</v>
      </c>
      <c r="I181" t="s">
        <v>2518</v>
      </c>
      <c r="J181" t="s">
        <v>2540</v>
      </c>
      <c r="K181" t="s">
        <v>2827</v>
      </c>
      <c r="L181" t="s">
        <v>2828</v>
      </c>
    </row>
    <row r="182" spans="1:12" x14ac:dyDescent="0.25">
      <c r="A182" t="s">
        <v>394</v>
      </c>
      <c r="B182" t="s">
        <v>395</v>
      </c>
      <c r="C182" t="s">
        <v>2927</v>
      </c>
      <c r="E182" t="s">
        <v>2928</v>
      </c>
      <c r="G182" t="s">
        <v>2509</v>
      </c>
      <c r="H182" t="s">
        <v>2517</v>
      </c>
      <c r="I182" t="s">
        <v>2518</v>
      </c>
      <c r="J182" t="s">
        <v>2540</v>
      </c>
      <c r="K182" t="s">
        <v>2827</v>
      </c>
      <c r="L182" t="s">
        <v>2828</v>
      </c>
    </row>
    <row r="183" spans="1:12" x14ac:dyDescent="0.25">
      <c r="A183" t="s">
        <v>396</v>
      </c>
      <c r="B183" t="s">
        <v>397</v>
      </c>
      <c r="C183" t="s">
        <v>2929</v>
      </c>
      <c r="E183" t="s">
        <v>2930</v>
      </c>
      <c r="G183" t="s">
        <v>2509</v>
      </c>
      <c r="H183" t="s">
        <v>2517</v>
      </c>
      <c r="I183" t="s">
        <v>2518</v>
      </c>
      <c r="J183" t="s">
        <v>2540</v>
      </c>
      <c r="K183" t="s">
        <v>2827</v>
      </c>
      <c r="L183" t="s">
        <v>2828</v>
      </c>
    </row>
    <row r="184" spans="1:12" x14ac:dyDescent="0.25">
      <c r="A184" t="s">
        <v>398</v>
      </c>
      <c r="B184" t="s">
        <v>399</v>
      </c>
      <c r="C184" t="s">
        <v>2929</v>
      </c>
      <c r="E184" t="s">
        <v>2930</v>
      </c>
      <c r="G184" t="s">
        <v>2509</v>
      </c>
      <c r="H184" t="s">
        <v>2517</v>
      </c>
      <c r="I184" t="s">
        <v>2518</v>
      </c>
      <c r="J184" t="s">
        <v>2540</v>
      </c>
      <c r="K184" t="s">
        <v>2827</v>
      </c>
      <c r="L184" t="s">
        <v>2828</v>
      </c>
    </row>
    <row r="185" spans="1:12" x14ac:dyDescent="0.25">
      <c r="A185" t="s">
        <v>400</v>
      </c>
      <c r="B185" t="s">
        <v>401</v>
      </c>
      <c r="C185" t="s">
        <v>2931</v>
      </c>
      <c r="E185" t="s">
        <v>2932</v>
      </c>
      <c r="G185" t="s">
        <v>2509</v>
      </c>
      <c r="H185" t="s">
        <v>2517</v>
      </c>
      <c r="I185" t="s">
        <v>2518</v>
      </c>
      <c r="J185" t="s">
        <v>2540</v>
      </c>
      <c r="K185" t="s">
        <v>2827</v>
      </c>
      <c r="L185" t="s">
        <v>2828</v>
      </c>
    </row>
    <row r="186" spans="1:12" x14ac:dyDescent="0.25">
      <c r="A186" t="s">
        <v>402</v>
      </c>
      <c r="B186" t="s">
        <v>403</v>
      </c>
      <c r="C186" t="s">
        <v>2933</v>
      </c>
      <c r="E186" t="s">
        <v>2934</v>
      </c>
      <c r="G186" t="s">
        <v>2509</v>
      </c>
      <c r="H186" t="s">
        <v>2517</v>
      </c>
      <c r="I186" t="s">
        <v>2518</v>
      </c>
      <c r="J186" t="s">
        <v>2540</v>
      </c>
      <c r="K186" t="s">
        <v>2827</v>
      </c>
      <c r="L186" t="s">
        <v>2828</v>
      </c>
    </row>
    <row r="187" spans="1:12" x14ac:dyDescent="0.25">
      <c r="A187" t="s">
        <v>404</v>
      </c>
      <c r="B187" t="s">
        <v>405</v>
      </c>
      <c r="C187" t="s">
        <v>2935</v>
      </c>
      <c r="E187" t="s">
        <v>2936</v>
      </c>
      <c r="G187" t="s">
        <v>2509</v>
      </c>
      <c r="H187" t="s">
        <v>2517</v>
      </c>
      <c r="I187" t="s">
        <v>2518</v>
      </c>
      <c r="J187" t="s">
        <v>2540</v>
      </c>
      <c r="K187" t="s">
        <v>2827</v>
      </c>
      <c r="L187" t="s">
        <v>2828</v>
      </c>
    </row>
    <row r="188" spans="1:12" x14ac:dyDescent="0.25">
      <c r="A188" t="s">
        <v>406</v>
      </c>
      <c r="B188" t="s">
        <v>407</v>
      </c>
      <c r="C188" t="s">
        <v>2935</v>
      </c>
      <c r="E188" t="s">
        <v>2936</v>
      </c>
      <c r="G188" t="s">
        <v>2509</v>
      </c>
      <c r="H188" t="s">
        <v>2517</v>
      </c>
      <c r="I188" t="s">
        <v>2518</v>
      </c>
      <c r="J188" t="s">
        <v>2540</v>
      </c>
      <c r="K188" t="s">
        <v>2827</v>
      </c>
      <c r="L188" t="s">
        <v>2828</v>
      </c>
    </row>
    <row r="189" spans="1:12" x14ac:dyDescent="0.25">
      <c r="A189" t="s">
        <v>408</v>
      </c>
      <c r="B189" t="s">
        <v>409</v>
      </c>
      <c r="C189" t="s">
        <v>2937</v>
      </c>
      <c r="E189" t="s">
        <v>2938</v>
      </c>
      <c r="G189" t="s">
        <v>2509</v>
      </c>
      <c r="H189" t="s">
        <v>2517</v>
      </c>
      <c r="I189" t="s">
        <v>2518</v>
      </c>
      <c r="J189" t="s">
        <v>2540</v>
      </c>
      <c r="K189" t="s">
        <v>2827</v>
      </c>
      <c r="L189" t="s">
        <v>2828</v>
      </c>
    </row>
    <row r="190" spans="1:12" x14ac:dyDescent="0.25">
      <c r="A190" t="s">
        <v>410</v>
      </c>
      <c r="B190" t="s">
        <v>411</v>
      </c>
      <c r="C190" t="s">
        <v>2937</v>
      </c>
      <c r="E190" t="s">
        <v>2938</v>
      </c>
      <c r="G190" t="s">
        <v>2509</v>
      </c>
      <c r="H190" t="s">
        <v>2517</v>
      </c>
      <c r="I190" t="s">
        <v>2518</v>
      </c>
      <c r="J190" t="s">
        <v>2540</v>
      </c>
      <c r="K190" t="s">
        <v>2827</v>
      </c>
      <c r="L190" t="s">
        <v>2828</v>
      </c>
    </row>
    <row r="191" spans="1:12" x14ac:dyDescent="0.25">
      <c r="A191" t="s">
        <v>412</v>
      </c>
      <c r="B191" t="s">
        <v>413</v>
      </c>
      <c r="C191" t="s">
        <v>2939</v>
      </c>
      <c r="E191" t="s">
        <v>2940</v>
      </c>
      <c r="G191" t="s">
        <v>2509</v>
      </c>
      <c r="H191" t="s">
        <v>2517</v>
      </c>
      <c r="I191" t="s">
        <v>2518</v>
      </c>
      <c r="J191" t="s">
        <v>2540</v>
      </c>
      <c r="K191" t="s">
        <v>2827</v>
      </c>
      <c r="L191" t="s">
        <v>2828</v>
      </c>
    </row>
    <row r="192" spans="1:12" x14ac:dyDescent="0.25">
      <c r="A192" t="s">
        <v>414</v>
      </c>
      <c r="B192" t="s">
        <v>415</v>
      </c>
      <c r="C192" t="s">
        <v>2941</v>
      </c>
      <c r="E192" t="s">
        <v>2942</v>
      </c>
      <c r="G192" t="s">
        <v>2509</v>
      </c>
      <c r="H192" t="s">
        <v>2517</v>
      </c>
      <c r="I192" t="s">
        <v>2518</v>
      </c>
      <c r="J192" t="s">
        <v>2540</v>
      </c>
      <c r="K192" t="s">
        <v>2827</v>
      </c>
      <c r="L192" t="s">
        <v>2828</v>
      </c>
    </row>
    <row r="193" spans="1:12" x14ac:dyDescent="0.25">
      <c r="A193" t="s">
        <v>416</v>
      </c>
      <c r="B193" t="s">
        <v>417</v>
      </c>
      <c r="C193" t="s">
        <v>2943</v>
      </c>
      <c r="E193" t="s">
        <v>2944</v>
      </c>
      <c r="G193" t="s">
        <v>2509</v>
      </c>
      <c r="H193" t="s">
        <v>2517</v>
      </c>
      <c r="I193" t="s">
        <v>2518</v>
      </c>
      <c r="J193" t="s">
        <v>2540</v>
      </c>
      <c r="K193" t="s">
        <v>2827</v>
      </c>
      <c r="L193" t="s">
        <v>2828</v>
      </c>
    </row>
    <row r="194" spans="1:12" x14ac:dyDescent="0.25">
      <c r="A194" t="s">
        <v>418</v>
      </c>
      <c r="B194" t="s">
        <v>419</v>
      </c>
      <c r="C194" t="s">
        <v>2945</v>
      </c>
      <c r="E194" t="s">
        <v>2946</v>
      </c>
      <c r="G194" t="s">
        <v>2509</v>
      </c>
      <c r="H194" t="s">
        <v>2517</v>
      </c>
      <c r="I194" t="s">
        <v>2518</v>
      </c>
      <c r="J194" t="s">
        <v>2540</v>
      </c>
      <c r="K194" t="s">
        <v>2827</v>
      </c>
      <c r="L194" t="s">
        <v>2828</v>
      </c>
    </row>
    <row r="195" spans="1:12" x14ac:dyDescent="0.25">
      <c r="A195" t="s">
        <v>420</v>
      </c>
      <c r="B195" t="s">
        <v>421</v>
      </c>
      <c r="C195" t="s">
        <v>2945</v>
      </c>
      <c r="E195" t="s">
        <v>2946</v>
      </c>
      <c r="G195" t="s">
        <v>2509</v>
      </c>
      <c r="H195" t="s">
        <v>2517</v>
      </c>
      <c r="I195" t="s">
        <v>2518</v>
      </c>
      <c r="J195" t="s">
        <v>2540</v>
      </c>
      <c r="K195" t="s">
        <v>2827</v>
      </c>
      <c r="L195" t="s">
        <v>2828</v>
      </c>
    </row>
    <row r="196" spans="1:12" x14ac:dyDescent="0.25">
      <c r="A196" t="s">
        <v>422</v>
      </c>
      <c r="B196" t="s">
        <v>423</v>
      </c>
      <c r="C196" t="s">
        <v>2947</v>
      </c>
      <c r="E196" t="s">
        <v>2948</v>
      </c>
      <c r="G196" t="s">
        <v>2509</v>
      </c>
      <c r="H196" t="s">
        <v>2517</v>
      </c>
      <c r="I196" t="s">
        <v>2518</v>
      </c>
      <c r="J196" t="s">
        <v>2540</v>
      </c>
      <c r="K196" t="s">
        <v>2827</v>
      </c>
      <c r="L196" t="s">
        <v>2828</v>
      </c>
    </row>
    <row r="197" spans="1:12" x14ac:dyDescent="0.25">
      <c r="A197" t="s">
        <v>424</v>
      </c>
      <c r="B197" t="s">
        <v>425</v>
      </c>
      <c r="C197" t="s">
        <v>2949</v>
      </c>
      <c r="E197" t="s">
        <v>2950</v>
      </c>
      <c r="G197" t="s">
        <v>2509</v>
      </c>
      <c r="H197" t="s">
        <v>2517</v>
      </c>
      <c r="I197" t="s">
        <v>2518</v>
      </c>
      <c r="J197" t="s">
        <v>2540</v>
      </c>
      <c r="K197" t="s">
        <v>2827</v>
      </c>
      <c r="L197" t="s">
        <v>2828</v>
      </c>
    </row>
    <row r="198" spans="1:12" x14ac:dyDescent="0.25">
      <c r="A198" t="s">
        <v>426</v>
      </c>
      <c r="B198" t="s">
        <v>427</v>
      </c>
      <c r="C198" t="s">
        <v>2949</v>
      </c>
      <c r="E198" t="s">
        <v>2950</v>
      </c>
      <c r="G198" t="s">
        <v>2509</v>
      </c>
      <c r="H198" t="s">
        <v>2517</v>
      </c>
      <c r="I198" t="s">
        <v>2518</v>
      </c>
      <c r="J198" t="s">
        <v>2540</v>
      </c>
      <c r="K198" t="s">
        <v>2827</v>
      </c>
      <c r="L198" t="s">
        <v>2828</v>
      </c>
    </row>
    <row r="199" spans="1:12" x14ac:dyDescent="0.25">
      <c r="A199" t="s">
        <v>428</v>
      </c>
      <c r="B199" t="s">
        <v>429</v>
      </c>
      <c r="C199" t="s">
        <v>2951</v>
      </c>
      <c r="E199" t="s">
        <v>2952</v>
      </c>
      <c r="G199" t="s">
        <v>2509</v>
      </c>
      <c r="H199" t="s">
        <v>2517</v>
      </c>
      <c r="I199" t="s">
        <v>2518</v>
      </c>
      <c r="J199" t="s">
        <v>2540</v>
      </c>
      <c r="K199" t="s">
        <v>2827</v>
      </c>
      <c r="L199" t="s">
        <v>2828</v>
      </c>
    </row>
    <row r="200" spans="1:12" x14ac:dyDescent="0.25">
      <c r="A200" t="s">
        <v>430</v>
      </c>
      <c r="B200" t="s">
        <v>431</v>
      </c>
      <c r="C200" t="s">
        <v>2951</v>
      </c>
      <c r="E200" t="s">
        <v>2952</v>
      </c>
      <c r="G200" t="s">
        <v>2509</v>
      </c>
      <c r="H200" t="s">
        <v>2517</v>
      </c>
      <c r="I200" t="s">
        <v>2518</v>
      </c>
      <c r="J200" t="s">
        <v>2540</v>
      </c>
      <c r="K200" t="s">
        <v>2827</v>
      </c>
      <c r="L200" t="s">
        <v>2828</v>
      </c>
    </row>
    <row r="201" spans="1:12" x14ac:dyDescent="0.25">
      <c r="A201" t="s">
        <v>432</v>
      </c>
      <c r="B201" t="s">
        <v>433</v>
      </c>
      <c r="C201" t="s">
        <v>2953</v>
      </c>
      <c r="E201" t="s">
        <v>2954</v>
      </c>
      <c r="G201" t="s">
        <v>2509</v>
      </c>
      <c r="H201" t="s">
        <v>2517</v>
      </c>
      <c r="I201" t="s">
        <v>2518</v>
      </c>
      <c r="J201" t="s">
        <v>2519</v>
      </c>
      <c r="K201" t="s">
        <v>2565</v>
      </c>
    </row>
    <row r="202" spans="1:12" x14ac:dyDescent="0.25">
      <c r="A202" t="s">
        <v>434</v>
      </c>
      <c r="B202" t="s">
        <v>435</v>
      </c>
      <c r="C202" t="s">
        <v>2955</v>
      </c>
      <c r="E202" t="s">
        <v>2956</v>
      </c>
      <c r="G202" t="s">
        <v>2509</v>
      </c>
      <c r="H202" t="s">
        <v>2517</v>
      </c>
      <c r="I202" t="s">
        <v>2518</v>
      </c>
      <c r="J202" t="s">
        <v>2519</v>
      </c>
      <c r="K202" t="s">
        <v>2565</v>
      </c>
    </row>
    <row r="203" spans="1:12" x14ac:dyDescent="0.25">
      <c r="A203" t="s">
        <v>436</v>
      </c>
      <c r="B203" t="s">
        <v>437</v>
      </c>
      <c r="C203" t="s">
        <v>2957</v>
      </c>
      <c r="E203" t="s">
        <v>2958</v>
      </c>
      <c r="G203" t="s">
        <v>2509</v>
      </c>
      <c r="H203" t="s">
        <v>2517</v>
      </c>
      <c r="I203" t="s">
        <v>2518</v>
      </c>
      <c r="J203" t="s">
        <v>2519</v>
      </c>
      <c r="K203" t="s">
        <v>2565</v>
      </c>
    </row>
    <row r="204" spans="1:12" x14ac:dyDescent="0.25">
      <c r="A204" t="s">
        <v>438</v>
      </c>
      <c r="B204" t="s">
        <v>439</v>
      </c>
      <c r="C204" t="s">
        <v>2959</v>
      </c>
      <c r="E204" t="s">
        <v>2960</v>
      </c>
      <c r="G204" t="s">
        <v>2509</v>
      </c>
      <c r="H204" t="s">
        <v>2517</v>
      </c>
      <c r="I204" t="s">
        <v>2518</v>
      </c>
      <c r="J204" t="s">
        <v>2519</v>
      </c>
      <c r="K204" t="s">
        <v>2565</v>
      </c>
    </row>
    <row r="205" spans="1:12" x14ac:dyDescent="0.25">
      <c r="A205" t="s">
        <v>440</v>
      </c>
      <c r="B205" t="s">
        <v>441</v>
      </c>
      <c r="C205" t="s">
        <v>2961</v>
      </c>
      <c r="E205" t="s">
        <v>2962</v>
      </c>
      <c r="G205" t="s">
        <v>2509</v>
      </c>
      <c r="H205" t="s">
        <v>2517</v>
      </c>
      <c r="I205" t="s">
        <v>2518</v>
      </c>
      <c r="J205" t="s">
        <v>2519</v>
      </c>
      <c r="K205" t="s">
        <v>2565</v>
      </c>
    </row>
    <row r="206" spans="1:12" x14ac:dyDescent="0.25">
      <c r="A206" t="s">
        <v>442</v>
      </c>
      <c r="B206" t="s">
        <v>443</v>
      </c>
      <c r="C206" t="s">
        <v>2963</v>
      </c>
      <c r="E206" t="s">
        <v>2964</v>
      </c>
      <c r="G206" t="s">
        <v>2509</v>
      </c>
      <c r="H206" t="s">
        <v>2517</v>
      </c>
      <c r="I206" t="s">
        <v>2518</v>
      </c>
      <c r="J206" t="s">
        <v>2519</v>
      </c>
      <c r="K206" t="s">
        <v>2565</v>
      </c>
    </row>
    <row r="207" spans="1:12" x14ac:dyDescent="0.25">
      <c r="A207" t="s">
        <v>444</v>
      </c>
      <c r="B207" t="s">
        <v>445</v>
      </c>
      <c r="C207" t="s">
        <v>2965</v>
      </c>
      <c r="E207" t="s">
        <v>2966</v>
      </c>
      <c r="G207" t="s">
        <v>2509</v>
      </c>
      <c r="H207" t="s">
        <v>2517</v>
      </c>
      <c r="I207" t="s">
        <v>2518</v>
      </c>
      <c r="J207" t="s">
        <v>2519</v>
      </c>
      <c r="K207" t="s">
        <v>2565</v>
      </c>
    </row>
    <row r="208" spans="1:12" x14ac:dyDescent="0.25">
      <c r="A208" t="s">
        <v>446</v>
      </c>
      <c r="B208" t="s">
        <v>447</v>
      </c>
      <c r="C208" t="s">
        <v>2967</v>
      </c>
      <c r="E208" t="s">
        <v>2968</v>
      </c>
      <c r="G208" t="s">
        <v>2509</v>
      </c>
      <c r="H208" t="s">
        <v>2517</v>
      </c>
      <c r="I208" t="s">
        <v>2518</v>
      </c>
      <c r="J208" t="s">
        <v>2519</v>
      </c>
      <c r="K208" t="s">
        <v>2565</v>
      </c>
    </row>
    <row r="209" spans="1:12" x14ac:dyDescent="0.25">
      <c r="A209" t="s">
        <v>448</v>
      </c>
      <c r="B209" t="s">
        <v>449</v>
      </c>
      <c r="C209" t="s">
        <v>2969</v>
      </c>
      <c r="E209" t="s">
        <v>2970</v>
      </c>
      <c r="G209" t="s">
        <v>2509</v>
      </c>
      <c r="H209" t="s">
        <v>2517</v>
      </c>
      <c r="I209" t="s">
        <v>2518</v>
      </c>
      <c r="J209" t="s">
        <v>2519</v>
      </c>
      <c r="K209" t="s">
        <v>2565</v>
      </c>
    </row>
    <row r="210" spans="1:12" x14ac:dyDescent="0.25">
      <c r="A210" t="s">
        <v>450</v>
      </c>
      <c r="B210" t="s">
        <v>451</v>
      </c>
      <c r="C210" t="s">
        <v>2971</v>
      </c>
      <c r="E210" t="s">
        <v>2972</v>
      </c>
      <c r="G210" t="s">
        <v>2509</v>
      </c>
      <c r="H210" t="s">
        <v>2517</v>
      </c>
      <c r="I210" t="s">
        <v>2518</v>
      </c>
      <c r="J210" t="s">
        <v>2519</v>
      </c>
      <c r="K210" t="s">
        <v>2565</v>
      </c>
    </row>
    <row r="211" spans="1:12" x14ac:dyDescent="0.25">
      <c r="A211" t="s">
        <v>452</v>
      </c>
      <c r="B211" t="s">
        <v>453</v>
      </c>
      <c r="C211" t="s">
        <v>2973</v>
      </c>
      <c r="E211" t="s">
        <v>2974</v>
      </c>
      <c r="G211" t="s">
        <v>2509</v>
      </c>
      <c r="H211" t="s">
        <v>2517</v>
      </c>
      <c r="I211" t="s">
        <v>2518</v>
      </c>
      <c r="J211" t="s">
        <v>2519</v>
      </c>
      <c r="K211" t="s">
        <v>2565</v>
      </c>
    </row>
    <row r="212" spans="1:12" x14ac:dyDescent="0.25">
      <c r="A212" t="s">
        <v>454</v>
      </c>
      <c r="B212" t="s">
        <v>455</v>
      </c>
      <c r="C212" t="s">
        <v>2975</v>
      </c>
      <c r="E212" t="s">
        <v>2976</v>
      </c>
      <c r="G212" t="s">
        <v>2509</v>
      </c>
      <c r="H212" t="s">
        <v>2517</v>
      </c>
      <c r="I212" t="s">
        <v>2518</v>
      </c>
      <c r="J212" t="s">
        <v>2519</v>
      </c>
      <c r="K212" t="s">
        <v>2565</v>
      </c>
    </row>
    <row r="213" spans="1:12" x14ac:dyDescent="0.25">
      <c r="A213" t="s">
        <v>456</v>
      </c>
      <c r="B213" t="s">
        <v>457</v>
      </c>
      <c r="C213" t="s">
        <v>2977</v>
      </c>
      <c r="E213" t="s">
        <v>2978</v>
      </c>
      <c r="G213" t="s">
        <v>2509</v>
      </c>
      <c r="H213" t="s">
        <v>2517</v>
      </c>
      <c r="I213" t="s">
        <v>2518</v>
      </c>
      <c r="J213" t="s">
        <v>2519</v>
      </c>
      <c r="K213" t="s">
        <v>2565</v>
      </c>
    </row>
    <row r="214" spans="1:12" x14ac:dyDescent="0.25">
      <c r="A214" t="s">
        <v>458</v>
      </c>
      <c r="B214" t="s">
        <v>459</v>
      </c>
      <c r="C214" t="s">
        <v>2979</v>
      </c>
      <c r="E214" t="s">
        <v>2980</v>
      </c>
      <c r="G214" t="s">
        <v>2509</v>
      </c>
      <c r="H214" t="s">
        <v>2517</v>
      </c>
      <c r="I214" t="s">
        <v>2518</v>
      </c>
      <c r="J214" t="s">
        <v>2519</v>
      </c>
      <c r="K214" t="s">
        <v>2565</v>
      </c>
    </row>
    <row r="215" spans="1:12" x14ac:dyDescent="0.25">
      <c r="A215" t="s">
        <v>460</v>
      </c>
      <c r="B215" t="s">
        <v>461</v>
      </c>
      <c r="C215" t="s">
        <v>2981</v>
      </c>
      <c r="E215" t="s">
        <v>2982</v>
      </c>
      <c r="G215" t="s">
        <v>2509</v>
      </c>
      <c r="H215" t="s">
        <v>2517</v>
      </c>
      <c r="I215" t="s">
        <v>2518</v>
      </c>
      <c r="J215" t="s">
        <v>2519</v>
      </c>
      <c r="K215" t="s">
        <v>2565</v>
      </c>
    </row>
    <row r="216" spans="1:12" x14ac:dyDescent="0.25">
      <c r="A216" t="s">
        <v>462</v>
      </c>
      <c r="B216" t="s">
        <v>463</v>
      </c>
      <c r="C216" t="s">
        <v>2983</v>
      </c>
      <c r="E216" t="s">
        <v>2984</v>
      </c>
      <c r="G216" t="s">
        <v>2509</v>
      </c>
      <c r="H216" t="s">
        <v>2517</v>
      </c>
      <c r="I216" t="s">
        <v>2518</v>
      </c>
      <c r="J216" t="s">
        <v>2540</v>
      </c>
      <c r="K216" t="s">
        <v>2985</v>
      </c>
      <c r="L216" t="s">
        <v>2986</v>
      </c>
    </row>
    <row r="217" spans="1:12" x14ac:dyDescent="0.25">
      <c r="A217" t="s">
        <v>464</v>
      </c>
      <c r="B217" t="s">
        <v>465</v>
      </c>
      <c r="C217" t="s">
        <v>2987</v>
      </c>
      <c r="E217" t="s">
        <v>2988</v>
      </c>
      <c r="G217" t="s">
        <v>2509</v>
      </c>
      <c r="H217" t="s">
        <v>2989</v>
      </c>
      <c r="I217" t="s">
        <v>2990</v>
      </c>
      <c r="J217" t="s">
        <v>2991</v>
      </c>
      <c r="K217" t="s">
        <v>2992</v>
      </c>
    </row>
    <row r="218" spans="1:12" x14ac:dyDescent="0.25">
      <c r="A218" t="s">
        <v>467</v>
      </c>
      <c r="B218" t="s">
        <v>468</v>
      </c>
      <c r="C218" t="s">
        <v>2993</v>
      </c>
      <c r="E218" t="s">
        <v>2994</v>
      </c>
      <c r="G218" t="s">
        <v>2509</v>
      </c>
      <c r="H218" t="s">
        <v>2510</v>
      </c>
      <c r="I218" t="s">
        <v>2531</v>
      </c>
      <c r="J218" t="s">
        <v>2532</v>
      </c>
      <c r="K218" t="s">
        <v>2533</v>
      </c>
      <c r="L218" t="s">
        <v>2597</v>
      </c>
    </row>
    <row r="219" spans="1:12" x14ac:dyDescent="0.25">
      <c r="A219" t="s">
        <v>469</v>
      </c>
      <c r="B219" t="s">
        <v>470</v>
      </c>
      <c r="C219" t="s">
        <v>2995</v>
      </c>
      <c r="E219" t="s">
        <v>2996</v>
      </c>
      <c r="G219" t="s">
        <v>2509</v>
      </c>
      <c r="H219" t="s">
        <v>2510</v>
      </c>
      <c r="I219" t="s">
        <v>2531</v>
      </c>
      <c r="J219" t="s">
        <v>2532</v>
      </c>
      <c r="K219" t="s">
        <v>2533</v>
      </c>
      <c r="L219" t="s">
        <v>2534</v>
      </c>
    </row>
    <row r="220" spans="1:12" x14ac:dyDescent="0.25">
      <c r="A220" t="s">
        <v>471</v>
      </c>
      <c r="B220" t="s">
        <v>472</v>
      </c>
      <c r="C220" t="s">
        <v>2997</v>
      </c>
      <c r="E220" t="s">
        <v>2998</v>
      </c>
      <c r="G220" t="s">
        <v>2509</v>
      </c>
      <c r="H220" t="s">
        <v>2510</v>
      </c>
      <c r="I220" t="s">
        <v>2531</v>
      </c>
      <c r="J220" t="s">
        <v>2532</v>
      </c>
      <c r="K220" t="s">
        <v>2533</v>
      </c>
      <c r="L220" t="s">
        <v>2534</v>
      </c>
    </row>
    <row r="221" spans="1:12" x14ac:dyDescent="0.25">
      <c r="A221" t="s">
        <v>473</v>
      </c>
      <c r="B221" t="s">
        <v>474</v>
      </c>
      <c r="C221" t="s">
        <v>2999</v>
      </c>
      <c r="E221" t="s">
        <v>3000</v>
      </c>
      <c r="G221" t="s">
        <v>2509</v>
      </c>
      <c r="H221" t="s">
        <v>2510</v>
      </c>
      <c r="I221" t="s">
        <v>2531</v>
      </c>
      <c r="J221" t="s">
        <v>2532</v>
      </c>
      <c r="K221" t="s">
        <v>2533</v>
      </c>
      <c r="L221" t="s">
        <v>2534</v>
      </c>
    </row>
    <row r="222" spans="1:12" x14ac:dyDescent="0.25">
      <c r="A222" t="s">
        <v>475</v>
      </c>
      <c r="B222" t="s">
        <v>476</v>
      </c>
      <c r="C222" t="s">
        <v>3001</v>
      </c>
      <c r="E222" t="s">
        <v>3002</v>
      </c>
      <c r="G222" t="s">
        <v>2509</v>
      </c>
      <c r="H222" t="s">
        <v>2517</v>
      </c>
      <c r="I222" t="s">
        <v>2518</v>
      </c>
      <c r="J222" t="s">
        <v>2540</v>
      </c>
      <c r="K222" t="s">
        <v>2827</v>
      </c>
      <c r="L222" t="s">
        <v>2828</v>
      </c>
    </row>
    <row r="223" spans="1:12" x14ac:dyDescent="0.25">
      <c r="A223" t="s">
        <v>477</v>
      </c>
      <c r="B223" t="s">
        <v>478</v>
      </c>
      <c r="C223" t="s">
        <v>3003</v>
      </c>
      <c r="E223" t="s">
        <v>3004</v>
      </c>
      <c r="G223" t="s">
        <v>2509</v>
      </c>
      <c r="H223" t="s">
        <v>2517</v>
      </c>
      <c r="I223" t="s">
        <v>2518</v>
      </c>
      <c r="J223" t="s">
        <v>2540</v>
      </c>
      <c r="K223" t="s">
        <v>2827</v>
      </c>
      <c r="L223" t="s">
        <v>2828</v>
      </c>
    </row>
    <row r="224" spans="1:12" x14ac:dyDescent="0.25">
      <c r="A224" t="s">
        <v>479</v>
      </c>
      <c r="B224" t="s">
        <v>480</v>
      </c>
      <c r="C224" t="s">
        <v>3005</v>
      </c>
      <c r="E224" t="s">
        <v>3006</v>
      </c>
      <c r="G224" t="s">
        <v>2509</v>
      </c>
      <c r="H224" t="s">
        <v>2517</v>
      </c>
      <c r="I224" t="s">
        <v>2518</v>
      </c>
      <c r="J224" t="s">
        <v>2540</v>
      </c>
      <c r="K224" t="s">
        <v>2827</v>
      </c>
      <c r="L224" t="s">
        <v>2828</v>
      </c>
    </row>
    <row r="225" spans="1:12" x14ac:dyDescent="0.25">
      <c r="A225" t="s">
        <v>481</v>
      </c>
      <c r="B225" t="s">
        <v>482</v>
      </c>
      <c r="C225" t="s">
        <v>3007</v>
      </c>
      <c r="E225" t="s">
        <v>3008</v>
      </c>
      <c r="G225" t="s">
        <v>2509</v>
      </c>
      <c r="H225" t="s">
        <v>2517</v>
      </c>
      <c r="I225" t="s">
        <v>2518</v>
      </c>
      <c r="J225" t="s">
        <v>2540</v>
      </c>
      <c r="K225" t="s">
        <v>2827</v>
      </c>
      <c r="L225" t="s">
        <v>2828</v>
      </c>
    </row>
    <row r="226" spans="1:12" x14ac:dyDescent="0.25">
      <c r="A226" t="s">
        <v>483</v>
      </c>
      <c r="B226" t="s">
        <v>484</v>
      </c>
      <c r="C226" t="s">
        <v>3009</v>
      </c>
      <c r="E226" t="s">
        <v>3010</v>
      </c>
      <c r="G226" t="s">
        <v>2509</v>
      </c>
      <c r="H226" t="s">
        <v>2517</v>
      </c>
      <c r="I226" t="s">
        <v>2518</v>
      </c>
      <c r="J226" t="s">
        <v>2540</v>
      </c>
      <c r="K226" t="s">
        <v>2827</v>
      </c>
      <c r="L226" t="s">
        <v>2828</v>
      </c>
    </row>
    <row r="227" spans="1:12" x14ac:dyDescent="0.25">
      <c r="A227" t="s">
        <v>485</v>
      </c>
      <c r="B227" t="s">
        <v>486</v>
      </c>
      <c r="C227" t="s">
        <v>3011</v>
      </c>
      <c r="E227" t="s">
        <v>3012</v>
      </c>
      <c r="G227" t="s">
        <v>2509</v>
      </c>
      <c r="H227" t="s">
        <v>2517</v>
      </c>
      <c r="I227" t="s">
        <v>2518</v>
      </c>
      <c r="J227" t="s">
        <v>2540</v>
      </c>
      <c r="K227" t="s">
        <v>2827</v>
      </c>
      <c r="L227" t="s">
        <v>2828</v>
      </c>
    </row>
    <row r="228" spans="1:12" x14ac:dyDescent="0.25">
      <c r="A228" t="s">
        <v>487</v>
      </c>
      <c r="B228" t="s">
        <v>488</v>
      </c>
      <c r="C228" t="s">
        <v>3013</v>
      </c>
      <c r="E228" t="s">
        <v>3014</v>
      </c>
      <c r="G228" t="s">
        <v>2509</v>
      </c>
      <c r="H228" t="s">
        <v>2517</v>
      </c>
      <c r="I228" t="s">
        <v>2518</v>
      </c>
      <c r="J228" t="s">
        <v>2540</v>
      </c>
      <c r="K228" t="s">
        <v>2827</v>
      </c>
      <c r="L228" t="s">
        <v>2828</v>
      </c>
    </row>
    <row r="229" spans="1:12" x14ac:dyDescent="0.25">
      <c r="A229" t="s">
        <v>489</v>
      </c>
      <c r="B229" t="s">
        <v>490</v>
      </c>
      <c r="C229" t="s">
        <v>3015</v>
      </c>
      <c r="E229" t="s">
        <v>3016</v>
      </c>
      <c r="G229" t="s">
        <v>2509</v>
      </c>
      <c r="H229" t="s">
        <v>2517</v>
      </c>
      <c r="I229" t="s">
        <v>2518</v>
      </c>
      <c r="J229" t="s">
        <v>2540</v>
      </c>
      <c r="K229" t="s">
        <v>2827</v>
      </c>
      <c r="L229" t="s">
        <v>2828</v>
      </c>
    </row>
    <row r="230" spans="1:12" x14ac:dyDescent="0.25">
      <c r="A230" t="s">
        <v>491</v>
      </c>
      <c r="B230" t="s">
        <v>492</v>
      </c>
      <c r="C230" t="s">
        <v>3015</v>
      </c>
      <c r="E230" t="s">
        <v>3016</v>
      </c>
      <c r="G230" t="s">
        <v>2509</v>
      </c>
      <c r="H230" t="s">
        <v>2517</v>
      </c>
      <c r="I230" t="s">
        <v>2518</v>
      </c>
      <c r="J230" t="s">
        <v>2540</v>
      </c>
      <c r="K230" t="s">
        <v>2827</v>
      </c>
      <c r="L230" t="s">
        <v>2828</v>
      </c>
    </row>
    <row r="231" spans="1:12" x14ac:dyDescent="0.25">
      <c r="A231" t="s">
        <v>493</v>
      </c>
      <c r="B231" t="s">
        <v>494</v>
      </c>
      <c r="C231" t="s">
        <v>3017</v>
      </c>
      <c r="E231" t="s">
        <v>3018</v>
      </c>
      <c r="G231" t="s">
        <v>2509</v>
      </c>
      <c r="H231" t="s">
        <v>2517</v>
      </c>
      <c r="I231" t="s">
        <v>2518</v>
      </c>
      <c r="J231" t="s">
        <v>2540</v>
      </c>
      <c r="K231" t="s">
        <v>2827</v>
      </c>
      <c r="L231" t="s">
        <v>2828</v>
      </c>
    </row>
    <row r="232" spans="1:12" x14ac:dyDescent="0.25">
      <c r="A232" t="s">
        <v>495</v>
      </c>
      <c r="B232" t="s">
        <v>496</v>
      </c>
      <c r="C232" t="s">
        <v>3017</v>
      </c>
      <c r="E232" t="s">
        <v>3018</v>
      </c>
      <c r="G232" t="s">
        <v>2509</v>
      </c>
      <c r="H232" t="s">
        <v>2517</v>
      </c>
      <c r="I232" t="s">
        <v>2518</v>
      </c>
      <c r="J232" t="s">
        <v>2540</v>
      </c>
      <c r="K232" t="s">
        <v>2827</v>
      </c>
      <c r="L232" t="s">
        <v>2828</v>
      </c>
    </row>
    <row r="233" spans="1:12" x14ac:dyDescent="0.25">
      <c r="A233" t="s">
        <v>497</v>
      </c>
      <c r="B233" t="s">
        <v>498</v>
      </c>
      <c r="C233" t="s">
        <v>3017</v>
      </c>
      <c r="E233" t="s">
        <v>3018</v>
      </c>
      <c r="G233" t="s">
        <v>2509</v>
      </c>
      <c r="H233" t="s">
        <v>2517</v>
      </c>
      <c r="I233" t="s">
        <v>2518</v>
      </c>
      <c r="J233" t="s">
        <v>2540</v>
      </c>
      <c r="K233" t="s">
        <v>2827</v>
      </c>
      <c r="L233" t="s">
        <v>2828</v>
      </c>
    </row>
    <row r="234" spans="1:12" x14ac:dyDescent="0.25">
      <c r="A234" t="s">
        <v>499</v>
      </c>
      <c r="B234" t="s">
        <v>500</v>
      </c>
      <c r="C234" t="s">
        <v>3019</v>
      </c>
      <c r="E234" t="s">
        <v>3020</v>
      </c>
      <c r="G234" t="s">
        <v>2509</v>
      </c>
      <c r="H234" t="s">
        <v>2517</v>
      </c>
      <c r="I234" t="s">
        <v>2518</v>
      </c>
      <c r="J234" t="s">
        <v>2540</v>
      </c>
      <c r="K234" t="s">
        <v>2827</v>
      </c>
      <c r="L234" t="s">
        <v>2828</v>
      </c>
    </row>
    <row r="235" spans="1:12" x14ac:dyDescent="0.25">
      <c r="A235" t="s">
        <v>501</v>
      </c>
      <c r="B235" t="s">
        <v>502</v>
      </c>
      <c r="C235" t="s">
        <v>3019</v>
      </c>
      <c r="E235" t="s">
        <v>3020</v>
      </c>
      <c r="G235" t="s">
        <v>2509</v>
      </c>
      <c r="H235" t="s">
        <v>2517</v>
      </c>
      <c r="I235" t="s">
        <v>2518</v>
      </c>
      <c r="J235" t="s">
        <v>2540</v>
      </c>
      <c r="K235" t="s">
        <v>2827</v>
      </c>
      <c r="L235" t="s">
        <v>2828</v>
      </c>
    </row>
    <row r="236" spans="1:12" x14ac:dyDescent="0.25">
      <c r="A236" t="s">
        <v>503</v>
      </c>
      <c r="B236" t="s">
        <v>504</v>
      </c>
      <c r="C236" t="s">
        <v>3021</v>
      </c>
      <c r="E236" t="s">
        <v>3022</v>
      </c>
      <c r="G236" t="s">
        <v>2509</v>
      </c>
      <c r="H236" t="s">
        <v>2517</v>
      </c>
      <c r="I236" t="s">
        <v>2518</v>
      </c>
      <c r="J236" t="s">
        <v>2540</v>
      </c>
      <c r="K236" t="s">
        <v>2827</v>
      </c>
      <c r="L236" t="s">
        <v>2828</v>
      </c>
    </row>
    <row r="237" spans="1:12" x14ac:dyDescent="0.25">
      <c r="A237" t="s">
        <v>505</v>
      </c>
      <c r="B237" t="s">
        <v>506</v>
      </c>
      <c r="C237" t="s">
        <v>3021</v>
      </c>
      <c r="E237" t="s">
        <v>3022</v>
      </c>
      <c r="G237" t="s">
        <v>2509</v>
      </c>
      <c r="H237" t="s">
        <v>2517</v>
      </c>
      <c r="I237" t="s">
        <v>2518</v>
      </c>
      <c r="J237" t="s">
        <v>2540</v>
      </c>
      <c r="K237" t="s">
        <v>2827</v>
      </c>
      <c r="L237" t="s">
        <v>2828</v>
      </c>
    </row>
    <row r="238" spans="1:12" x14ac:dyDescent="0.25">
      <c r="A238" t="s">
        <v>507</v>
      </c>
      <c r="B238" t="s">
        <v>508</v>
      </c>
      <c r="C238" t="s">
        <v>3023</v>
      </c>
      <c r="E238" t="s">
        <v>3024</v>
      </c>
      <c r="G238" t="s">
        <v>2509</v>
      </c>
      <c r="H238" t="s">
        <v>2517</v>
      </c>
      <c r="I238" t="s">
        <v>2518</v>
      </c>
      <c r="J238" t="s">
        <v>2540</v>
      </c>
      <c r="K238" t="s">
        <v>2827</v>
      </c>
      <c r="L238" t="s">
        <v>2828</v>
      </c>
    </row>
    <row r="239" spans="1:12" x14ac:dyDescent="0.25">
      <c r="A239" t="s">
        <v>509</v>
      </c>
      <c r="B239" t="s">
        <v>510</v>
      </c>
      <c r="C239" t="s">
        <v>3025</v>
      </c>
      <c r="E239" t="s">
        <v>3026</v>
      </c>
      <c r="G239" t="s">
        <v>2509</v>
      </c>
      <c r="H239" t="s">
        <v>2510</v>
      </c>
      <c r="I239" t="s">
        <v>2511</v>
      </c>
      <c r="J239" t="s">
        <v>2512</v>
      </c>
      <c r="K239" t="s">
        <v>2513</v>
      </c>
      <c r="L239" t="s">
        <v>3027</v>
      </c>
    </row>
    <row r="240" spans="1:12" x14ac:dyDescent="0.25">
      <c r="A240" t="s">
        <v>511</v>
      </c>
      <c r="B240" t="s">
        <v>512</v>
      </c>
      <c r="C240" t="s">
        <v>3028</v>
      </c>
      <c r="E240" t="s">
        <v>3029</v>
      </c>
      <c r="G240" t="s">
        <v>2509</v>
      </c>
      <c r="H240" t="s">
        <v>3030</v>
      </c>
      <c r="I240" t="s">
        <v>3031</v>
      </c>
      <c r="J240" t="s">
        <v>3032</v>
      </c>
      <c r="K240" t="s">
        <v>3033</v>
      </c>
      <c r="L240" t="s">
        <v>3034</v>
      </c>
    </row>
    <row r="241" spans="1:13" x14ac:dyDescent="0.25">
      <c r="A241" t="s">
        <v>513</v>
      </c>
      <c r="B241" t="s">
        <v>514</v>
      </c>
      <c r="C241" t="s">
        <v>3028</v>
      </c>
      <c r="E241" t="s">
        <v>3029</v>
      </c>
      <c r="G241" t="s">
        <v>2509</v>
      </c>
      <c r="H241" t="s">
        <v>3030</v>
      </c>
      <c r="I241" t="s">
        <v>3031</v>
      </c>
      <c r="J241" t="s">
        <v>3032</v>
      </c>
      <c r="K241" t="s">
        <v>3033</v>
      </c>
      <c r="L241" t="s">
        <v>3034</v>
      </c>
    </row>
    <row r="242" spans="1:13" x14ac:dyDescent="0.25">
      <c r="A242" t="s">
        <v>515</v>
      </c>
      <c r="B242" t="s">
        <v>516</v>
      </c>
      <c r="C242" t="s">
        <v>3035</v>
      </c>
      <c r="E242" t="s">
        <v>3036</v>
      </c>
      <c r="G242" t="s">
        <v>2509</v>
      </c>
      <c r="H242" t="s">
        <v>2510</v>
      </c>
      <c r="I242" t="s">
        <v>2531</v>
      </c>
      <c r="J242" t="s">
        <v>2532</v>
      </c>
      <c r="K242" t="s">
        <v>2533</v>
      </c>
      <c r="L242" t="s">
        <v>2534</v>
      </c>
    </row>
    <row r="243" spans="1:13" x14ac:dyDescent="0.25">
      <c r="A243" t="s">
        <v>517</v>
      </c>
      <c r="B243" t="s">
        <v>518</v>
      </c>
      <c r="C243" t="s">
        <v>3037</v>
      </c>
      <c r="E243" t="s">
        <v>3038</v>
      </c>
      <c r="G243" t="s">
        <v>2509</v>
      </c>
      <c r="H243" t="s">
        <v>2510</v>
      </c>
      <c r="I243" t="s">
        <v>2531</v>
      </c>
      <c r="J243" t="s">
        <v>2532</v>
      </c>
      <c r="K243" t="s">
        <v>2533</v>
      </c>
      <c r="L243" t="s">
        <v>2629</v>
      </c>
    </row>
    <row r="244" spans="1:13" x14ac:dyDescent="0.25">
      <c r="A244" t="s">
        <v>519</v>
      </c>
      <c r="B244" t="s">
        <v>520</v>
      </c>
      <c r="C244" t="s">
        <v>3039</v>
      </c>
      <c r="E244" t="s">
        <v>3040</v>
      </c>
      <c r="G244" t="s">
        <v>2509</v>
      </c>
      <c r="H244" t="s">
        <v>2510</v>
      </c>
      <c r="I244" t="s">
        <v>2531</v>
      </c>
      <c r="J244" t="s">
        <v>2532</v>
      </c>
      <c r="K244" t="s">
        <v>2533</v>
      </c>
      <c r="L244" t="s">
        <v>2602</v>
      </c>
    </row>
    <row r="245" spans="1:13" x14ac:dyDescent="0.25">
      <c r="A245" t="s">
        <v>521</v>
      </c>
      <c r="B245" t="s">
        <v>522</v>
      </c>
      <c r="C245" t="s">
        <v>3041</v>
      </c>
      <c r="E245" t="s">
        <v>3042</v>
      </c>
      <c r="G245" t="s">
        <v>2509</v>
      </c>
      <c r="H245" t="s">
        <v>2517</v>
      </c>
      <c r="I245" t="s">
        <v>2518</v>
      </c>
      <c r="J245" t="s">
        <v>2540</v>
      </c>
      <c r="K245" t="s">
        <v>2827</v>
      </c>
      <c r="L245" t="s">
        <v>2828</v>
      </c>
    </row>
    <row r="246" spans="1:13" x14ac:dyDescent="0.25">
      <c r="A246" t="s">
        <v>527</v>
      </c>
      <c r="B246" t="s">
        <v>528</v>
      </c>
      <c r="C246" t="s">
        <v>3043</v>
      </c>
      <c r="E246" t="s">
        <v>3044</v>
      </c>
      <c r="G246" t="s">
        <v>2509</v>
      </c>
      <c r="H246" t="s">
        <v>2517</v>
      </c>
      <c r="I246" t="s">
        <v>2518</v>
      </c>
      <c r="J246" t="s">
        <v>2519</v>
      </c>
      <c r="K246" t="s">
        <v>2565</v>
      </c>
    </row>
    <row r="247" spans="1:13" x14ac:dyDescent="0.25">
      <c r="A247" t="s">
        <v>529</v>
      </c>
      <c r="B247" t="s">
        <v>530</v>
      </c>
      <c r="C247" t="s">
        <v>3045</v>
      </c>
      <c r="E247" t="s">
        <v>3046</v>
      </c>
      <c r="G247" t="s">
        <v>2509</v>
      </c>
      <c r="H247" t="s">
        <v>2517</v>
      </c>
      <c r="I247" t="s">
        <v>2518</v>
      </c>
      <c r="J247" t="s">
        <v>2540</v>
      </c>
      <c r="K247" t="s">
        <v>2541</v>
      </c>
      <c r="L247" t="s">
        <v>2542</v>
      </c>
    </row>
    <row r="248" spans="1:13" x14ac:dyDescent="0.25">
      <c r="A248" t="s">
        <v>531</v>
      </c>
      <c r="B248" t="s">
        <v>532</v>
      </c>
      <c r="C248" t="s">
        <v>3047</v>
      </c>
      <c r="E248" t="s">
        <v>3048</v>
      </c>
      <c r="G248" t="s">
        <v>2509</v>
      </c>
      <c r="H248" t="s">
        <v>2664</v>
      </c>
      <c r="I248" t="s">
        <v>3049</v>
      </c>
      <c r="J248" t="s">
        <v>3050</v>
      </c>
      <c r="K248" t="s">
        <v>3051</v>
      </c>
      <c r="L248" t="s">
        <v>3052</v>
      </c>
      <c r="M248" t="s">
        <v>3053</v>
      </c>
    </row>
    <row r="249" spans="1:13" x14ac:dyDescent="0.25">
      <c r="A249" t="s">
        <v>533</v>
      </c>
      <c r="B249" t="s">
        <v>534</v>
      </c>
      <c r="C249" t="s">
        <v>3054</v>
      </c>
      <c r="E249" t="s">
        <v>3055</v>
      </c>
      <c r="G249" t="s">
        <v>2509</v>
      </c>
      <c r="H249" t="s">
        <v>2510</v>
      </c>
      <c r="I249" t="s">
        <v>2531</v>
      </c>
      <c r="J249" t="s">
        <v>2532</v>
      </c>
      <c r="K249" t="s">
        <v>2533</v>
      </c>
      <c r="L249" t="s">
        <v>2629</v>
      </c>
    </row>
    <row r="250" spans="1:13" x14ac:dyDescent="0.25">
      <c r="A250" t="s">
        <v>535</v>
      </c>
      <c r="B250" t="s">
        <v>536</v>
      </c>
      <c r="C250" t="s">
        <v>3056</v>
      </c>
      <c r="E250" t="s">
        <v>3057</v>
      </c>
      <c r="G250" t="s">
        <v>2509</v>
      </c>
      <c r="H250" t="s">
        <v>2517</v>
      </c>
      <c r="I250" t="s">
        <v>2518</v>
      </c>
      <c r="J250" t="s">
        <v>2519</v>
      </c>
      <c r="K250" t="s">
        <v>2565</v>
      </c>
    </row>
    <row r="251" spans="1:13" x14ac:dyDescent="0.25">
      <c r="A251" t="s">
        <v>537</v>
      </c>
      <c r="B251" t="s">
        <v>538</v>
      </c>
      <c r="C251" t="s">
        <v>3058</v>
      </c>
      <c r="E251" t="s">
        <v>3059</v>
      </c>
      <c r="G251" t="s">
        <v>2509</v>
      </c>
      <c r="H251" t="s">
        <v>2664</v>
      </c>
      <c r="I251" t="s">
        <v>2665</v>
      </c>
      <c r="J251" t="s">
        <v>2666</v>
      </c>
      <c r="K251" t="s">
        <v>2667</v>
      </c>
      <c r="L251" t="s">
        <v>2668</v>
      </c>
    </row>
    <row r="252" spans="1:13" x14ac:dyDescent="0.25">
      <c r="A252" t="s">
        <v>539</v>
      </c>
      <c r="B252" t="s">
        <v>540</v>
      </c>
      <c r="C252" t="s">
        <v>3060</v>
      </c>
      <c r="E252" t="s">
        <v>3061</v>
      </c>
      <c r="G252" t="s">
        <v>2509</v>
      </c>
      <c r="H252" t="s">
        <v>2510</v>
      </c>
      <c r="I252" t="s">
        <v>2531</v>
      </c>
      <c r="J252" t="s">
        <v>2532</v>
      </c>
      <c r="K252" t="s">
        <v>2533</v>
      </c>
      <c r="L252" t="s">
        <v>2701</v>
      </c>
    </row>
    <row r="253" spans="1:13" x14ac:dyDescent="0.25">
      <c r="A253" t="s">
        <v>541</v>
      </c>
      <c r="B253" t="s">
        <v>542</v>
      </c>
      <c r="C253" t="s">
        <v>3062</v>
      </c>
      <c r="E253" t="s">
        <v>3063</v>
      </c>
      <c r="G253" t="s">
        <v>2509</v>
      </c>
      <c r="H253" t="s">
        <v>2517</v>
      </c>
      <c r="I253" t="s">
        <v>2518</v>
      </c>
      <c r="J253" t="s">
        <v>2519</v>
      </c>
      <c r="K253" t="s">
        <v>2565</v>
      </c>
    </row>
    <row r="254" spans="1:13" x14ac:dyDescent="0.25">
      <c r="A254" t="s">
        <v>543</v>
      </c>
      <c r="B254" t="s">
        <v>544</v>
      </c>
      <c r="C254" t="s">
        <v>3064</v>
      </c>
      <c r="E254" t="s">
        <v>3065</v>
      </c>
      <c r="G254" t="s">
        <v>2509</v>
      </c>
      <c r="H254" t="s">
        <v>2517</v>
      </c>
      <c r="I254" t="s">
        <v>2518</v>
      </c>
      <c r="J254" t="s">
        <v>2519</v>
      </c>
      <c r="K254" t="s">
        <v>2565</v>
      </c>
    </row>
    <row r="255" spans="1:13" x14ac:dyDescent="0.25">
      <c r="A255" t="s">
        <v>545</v>
      </c>
      <c r="B255" t="s">
        <v>546</v>
      </c>
      <c r="C255" t="s">
        <v>3066</v>
      </c>
      <c r="E255" t="s">
        <v>3067</v>
      </c>
      <c r="G255" t="s">
        <v>2509</v>
      </c>
      <c r="H255" t="s">
        <v>2517</v>
      </c>
      <c r="I255" t="s">
        <v>2518</v>
      </c>
      <c r="J255" t="s">
        <v>2519</v>
      </c>
      <c r="K255" t="s">
        <v>2565</v>
      </c>
    </row>
    <row r="256" spans="1:13" x14ac:dyDescent="0.25">
      <c r="A256" t="s">
        <v>547</v>
      </c>
      <c r="B256" t="s">
        <v>548</v>
      </c>
      <c r="C256" t="s">
        <v>3068</v>
      </c>
      <c r="E256" t="s">
        <v>3069</v>
      </c>
      <c r="G256" t="s">
        <v>2509</v>
      </c>
      <c r="H256" t="s">
        <v>2510</v>
      </c>
      <c r="I256" t="s">
        <v>2531</v>
      </c>
      <c r="J256" t="s">
        <v>2532</v>
      </c>
      <c r="K256" t="s">
        <v>2533</v>
      </c>
      <c r="L256" t="s">
        <v>2704</v>
      </c>
    </row>
    <row r="257" spans="1:12" x14ac:dyDescent="0.25">
      <c r="A257" t="s">
        <v>549</v>
      </c>
      <c r="B257" t="s">
        <v>550</v>
      </c>
      <c r="C257" t="s">
        <v>3070</v>
      </c>
      <c r="E257" t="s">
        <v>3071</v>
      </c>
      <c r="G257" t="s">
        <v>2509</v>
      </c>
      <c r="H257" t="s">
        <v>2517</v>
      </c>
      <c r="I257" t="s">
        <v>2518</v>
      </c>
      <c r="J257" t="s">
        <v>2540</v>
      </c>
      <c r="K257" t="s">
        <v>2541</v>
      </c>
      <c r="L257" t="s">
        <v>3072</v>
      </c>
    </row>
    <row r="258" spans="1:12" x14ac:dyDescent="0.25">
      <c r="A258" t="s">
        <v>551</v>
      </c>
      <c r="B258" t="s">
        <v>552</v>
      </c>
      <c r="C258" t="s">
        <v>3073</v>
      </c>
      <c r="E258" t="s">
        <v>3074</v>
      </c>
      <c r="G258" t="s">
        <v>2509</v>
      </c>
      <c r="H258" t="s">
        <v>2517</v>
      </c>
      <c r="I258" t="s">
        <v>2518</v>
      </c>
      <c r="J258" t="s">
        <v>2540</v>
      </c>
      <c r="K258" t="s">
        <v>2541</v>
      </c>
      <c r="L258" t="s">
        <v>2542</v>
      </c>
    </row>
    <row r="259" spans="1:12" x14ac:dyDescent="0.25">
      <c r="A259" t="s">
        <v>553</v>
      </c>
      <c r="B259" t="s">
        <v>554</v>
      </c>
      <c r="C259" t="s">
        <v>3075</v>
      </c>
      <c r="E259" t="s">
        <v>3076</v>
      </c>
      <c r="G259" t="s">
        <v>2509</v>
      </c>
      <c r="H259" t="s">
        <v>2517</v>
      </c>
      <c r="I259" t="s">
        <v>2518</v>
      </c>
      <c r="J259" t="s">
        <v>2519</v>
      </c>
      <c r="K259" t="s">
        <v>2565</v>
      </c>
    </row>
    <row r="260" spans="1:12" x14ac:dyDescent="0.25">
      <c r="A260" t="s">
        <v>555</v>
      </c>
      <c r="B260" t="s">
        <v>556</v>
      </c>
      <c r="C260" t="s">
        <v>3077</v>
      </c>
      <c r="E260" t="s">
        <v>3078</v>
      </c>
      <c r="G260" t="s">
        <v>2509</v>
      </c>
      <c r="H260" t="s">
        <v>2517</v>
      </c>
      <c r="I260" t="s">
        <v>2518</v>
      </c>
      <c r="J260" t="s">
        <v>2519</v>
      </c>
      <c r="K260" t="s">
        <v>2565</v>
      </c>
    </row>
    <row r="261" spans="1:12" x14ac:dyDescent="0.25">
      <c r="A261" t="s">
        <v>557</v>
      </c>
      <c r="B261" t="s">
        <v>558</v>
      </c>
      <c r="C261" t="s">
        <v>3079</v>
      </c>
      <c r="E261" t="s">
        <v>3080</v>
      </c>
      <c r="G261" t="s">
        <v>2509</v>
      </c>
      <c r="H261" t="s">
        <v>2517</v>
      </c>
      <c r="I261" t="s">
        <v>2518</v>
      </c>
      <c r="J261" t="s">
        <v>2519</v>
      </c>
      <c r="K261" t="s">
        <v>2565</v>
      </c>
    </row>
    <row r="262" spans="1:12" x14ac:dyDescent="0.25">
      <c r="A262" t="s">
        <v>559</v>
      </c>
      <c r="B262" t="s">
        <v>560</v>
      </c>
      <c r="C262" t="s">
        <v>3081</v>
      </c>
      <c r="E262" t="s">
        <v>3082</v>
      </c>
      <c r="G262" t="s">
        <v>2509</v>
      </c>
      <c r="H262" t="s">
        <v>2517</v>
      </c>
      <c r="I262" t="s">
        <v>2518</v>
      </c>
      <c r="J262" t="s">
        <v>2519</v>
      </c>
      <c r="K262" t="s">
        <v>2565</v>
      </c>
    </row>
    <row r="263" spans="1:12" x14ac:dyDescent="0.25">
      <c r="A263" t="s">
        <v>561</v>
      </c>
      <c r="B263" t="s">
        <v>562</v>
      </c>
      <c r="C263" t="s">
        <v>3083</v>
      </c>
      <c r="E263" t="s">
        <v>3084</v>
      </c>
      <c r="G263" t="s">
        <v>2509</v>
      </c>
      <c r="H263" t="s">
        <v>2517</v>
      </c>
      <c r="I263" t="s">
        <v>2518</v>
      </c>
      <c r="J263" t="s">
        <v>2519</v>
      </c>
      <c r="K263" t="s">
        <v>2565</v>
      </c>
    </row>
    <row r="264" spans="1:12" x14ac:dyDescent="0.25">
      <c r="A264" t="s">
        <v>563</v>
      </c>
      <c r="B264" t="s">
        <v>564</v>
      </c>
      <c r="C264" t="s">
        <v>3085</v>
      </c>
      <c r="E264" t="s">
        <v>3086</v>
      </c>
      <c r="G264" t="s">
        <v>2509</v>
      </c>
      <c r="H264" t="s">
        <v>2517</v>
      </c>
      <c r="I264" t="s">
        <v>2518</v>
      </c>
      <c r="J264" t="s">
        <v>2519</v>
      </c>
      <c r="K264" t="s">
        <v>2565</v>
      </c>
    </row>
    <row r="265" spans="1:12" x14ac:dyDescent="0.25">
      <c r="A265" t="s">
        <v>565</v>
      </c>
      <c r="B265" t="s">
        <v>566</v>
      </c>
      <c r="C265" t="s">
        <v>3087</v>
      </c>
      <c r="E265" t="s">
        <v>3088</v>
      </c>
      <c r="G265" t="s">
        <v>2509</v>
      </c>
      <c r="H265" t="s">
        <v>2517</v>
      </c>
      <c r="I265" t="s">
        <v>2518</v>
      </c>
      <c r="J265" t="s">
        <v>2519</v>
      </c>
      <c r="K265" t="s">
        <v>2565</v>
      </c>
    </row>
    <row r="266" spans="1:12" x14ac:dyDescent="0.25">
      <c r="A266" t="s">
        <v>567</v>
      </c>
      <c r="B266" t="s">
        <v>568</v>
      </c>
      <c r="C266" t="s">
        <v>3089</v>
      </c>
      <c r="E266" t="s">
        <v>3090</v>
      </c>
      <c r="G266" t="s">
        <v>2509</v>
      </c>
      <c r="H266" t="s">
        <v>2517</v>
      </c>
      <c r="I266" t="s">
        <v>2518</v>
      </c>
      <c r="J266" t="s">
        <v>2519</v>
      </c>
      <c r="K266" t="s">
        <v>2565</v>
      </c>
    </row>
    <row r="267" spans="1:12" x14ac:dyDescent="0.25">
      <c r="A267" t="s">
        <v>569</v>
      </c>
      <c r="B267" t="s">
        <v>570</v>
      </c>
      <c r="C267" t="s">
        <v>3091</v>
      </c>
      <c r="E267" t="s">
        <v>3092</v>
      </c>
      <c r="G267" t="s">
        <v>2509</v>
      </c>
      <c r="H267" t="s">
        <v>2517</v>
      </c>
      <c r="I267" t="s">
        <v>2518</v>
      </c>
      <c r="J267" t="s">
        <v>2519</v>
      </c>
      <c r="K267" t="s">
        <v>2565</v>
      </c>
    </row>
    <row r="268" spans="1:12" x14ac:dyDescent="0.25">
      <c r="A268" t="s">
        <v>571</v>
      </c>
      <c r="B268" t="s">
        <v>572</v>
      </c>
      <c r="C268" t="s">
        <v>3093</v>
      </c>
      <c r="E268" t="s">
        <v>3094</v>
      </c>
      <c r="G268" t="s">
        <v>2509</v>
      </c>
      <c r="H268" t="s">
        <v>2510</v>
      </c>
      <c r="I268" t="s">
        <v>2531</v>
      </c>
      <c r="J268" t="s">
        <v>2532</v>
      </c>
      <c r="K268" t="s">
        <v>2533</v>
      </c>
      <c r="L268" t="s">
        <v>2534</v>
      </c>
    </row>
    <row r="269" spans="1:12" x14ac:dyDescent="0.25">
      <c r="A269" t="s">
        <v>573</v>
      </c>
      <c r="B269" t="s">
        <v>574</v>
      </c>
      <c r="C269" t="s">
        <v>3095</v>
      </c>
      <c r="E269" t="s">
        <v>3096</v>
      </c>
      <c r="G269" t="s">
        <v>2509</v>
      </c>
      <c r="H269" t="s">
        <v>2664</v>
      </c>
      <c r="I269" t="s">
        <v>2665</v>
      </c>
      <c r="J269" t="s">
        <v>2666</v>
      </c>
      <c r="K269" t="s">
        <v>2667</v>
      </c>
      <c r="L269" t="s">
        <v>2668</v>
      </c>
    </row>
    <row r="270" spans="1:12" x14ac:dyDescent="0.25">
      <c r="A270" t="s">
        <v>575</v>
      </c>
      <c r="B270" t="s">
        <v>576</v>
      </c>
      <c r="C270" t="s">
        <v>3097</v>
      </c>
      <c r="E270" t="s">
        <v>3098</v>
      </c>
      <c r="G270" t="s">
        <v>2509</v>
      </c>
      <c r="H270" t="s">
        <v>2510</v>
      </c>
      <c r="I270" t="s">
        <v>2531</v>
      </c>
      <c r="J270" t="s">
        <v>2532</v>
      </c>
      <c r="K270" t="s">
        <v>2533</v>
      </c>
      <c r="L270" t="s">
        <v>2611</v>
      </c>
    </row>
    <row r="271" spans="1:12" x14ac:dyDescent="0.25">
      <c r="A271" t="s">
        <v>577</v>
      </c>
      <c r="B271" t="s">
        <v>578</v>
      </c>
      <c r="C271" t="s">
        <v>3099</v>
      </c>
      <c r="E271" t="s">
        <v>3100</v>
      </c>
      <c r="G271" t="s">
        <v>2509</v>
      </c>
      <c r="H271" t="s">
        <v>2517</v>
      </c>
      <c r="I271" t="s">
        <v>2518</v>
      </c>
      <c r="J271" t="s">
        <v>2519</v>
      </c>
      <c r="K271" t="s">
        <v>2565</v>
      </c>
    </row>
    <row r="272" spans="1:12" x14ac:dyDescent="0.25">
      <c r="A272" t="s">
        <v>579</v>
      </c>
      <c r="B272" t="s">
        <v>580</v>
      </c>
      <c r="C272" t="s">
        <v>3101</v>
      </c>
      <c r="E272" t="s">
        <v>3102</v>
      </c>
      <c r="G272" t="s">
        <v>2509</v>
      </c>
      <c r="H272" t="s">
        <v>2517</v>
      </c>
      <c r="I272" t="s">
        <v>2518</v>
      </c>
      <c r="J272" t="s">
        <v>2519</v>
      </c>
      <c r="K272" t="s">
        <v>2565</v>
      </c>
    </row>
    <row r="273" spans="1:13" x14ac:dyDescent="0.25">
      <c r="A273" t="s">
        <v>581</v>
      </c>
      <c r="B273" t="s">
        <v>582</v>
      </c>
      <c r="C273" t="s">
        <v>3103</v>
      </c>
      <c r="E273" t="s">
        <v>3104</v>
      </c>
      <c r="G273" t="s">
        <v>2509</v>
      </c>
      <c r="H273" t="s">
        <v>2510</v>
      </c>
      <c r="I273" t="s">
        <v>2531</v>
      </c>
      <c r="J273" t="s">
        <v>2532</v>
      </c>
      <c r="K273" t="s">
        <v>2533</v>
      </c>
      <c r="L273" t="s">
        <v>2562</v>
      </c>
    </row>
    <row r="274" spans="1:13" x14ac:dyDescent="0.25">
      <c r="A274" t="s">
        <v>583</v>
      </c>
      <c r="B274" t="s">
        <v>584</v>
      </c>
      <c r="C274" t="s">
        <v>3105</v>
      </c>
      <c r="E274" t="s">
        <v>3106</v>
      </c>
      <c r="G274" t="s">
        <v>2509</v>
      </c>
      <c r="H274" t="s">
        <v>2517</v>
      </c>
      <c r="I274" t="s">
        <v>2518</v>
      </c>
      <c r="J274" t="s">
        <v>2519</v>
      </c>
      <c r="K274" t="s">
        <v>2565</v>
      </c>
    </row>
    <row r="275" spans="1:13" x14ac:dyDescent="0.25">
      <c r="A275" t="s">
        <v>585</v>
      </c>
      <c r="B275" t="s">
        <v>586</v>
      </c>
      <c r="C275" t="s">
        <v>3107</v>
      </c>
      <c r="E275" t="s">
        <v>3108</v>
      </c>
      <c r="G275" t="s">
        <v>2509</v>
      </c>
      <c r="H275" t="s">
        <v>2510</v>
      </c>
      <c r="I275" t="s">
        <v>2531</v>
      </c>
      <c r="J275" t="s">
        <v>2532</v>
      </c>
      <c r="K275" t="s">
        <v>2533</v>
      </c>
      <c r="L275" t="s">
        <v>2534</v>
      </c>
    </row>
    <row r="276" spans="1:13" x14ac:dyDescent="0.25">
      <c r="A276" t="s">
        <v>587</v>
      </c>
      <c r="B276" t="s">
        <v>588</v>
      </c>
      <c r="C276" t="s">
        <v>3109</v>
      </c>
      <c r="E276" t="s">
        <v>3110</v>
      </c>
      <c r="G276" t="s">
        <v>2509</v>
      </c>
      <c r="H276" t="s">
        <v>2517</v>
      </c>
      <c r="I276" t="s">
        <v>2518</v>
      </c>
      <c r="J276" t="s">
        <v>2540</v>
      </c>
      <c r="K276" t="s">
        <v>2541</v>
      </c>
      <c r="L276" t="s">
        <v>2542</v>
      </c>
    </row>
    <row r="277" spans="1:13" x14ac:dyDescent="0.25">
      <c r="A277" t="s">
        <v>589</v>
      </c>
      <c r="B277" t="s">
        <v>590</v>
      </c>
      <c r="C277" t="s">
        <v>3111</v>
      </c>
      <c r="E277" t="s">
        <v>3112</v>
      </c>
      <c r="G277" t="s">
        <v>2509</v>
      </c>
      <c r="H277" t="s">
        <v>2517</v>
      </c>
      <c r="I277" t="s">
        <v>2518</v>
      </c>
      <c r="J277" t="s">
        <v>2540</v>
      </c>
      <c r="K277" t="s">
        <v>2541</v>
      </c>
      <c r="L277" t="s">
        <v>2542</v>
      </c>
    </row>
    <row r="278" spans="1:13" x14ac:dyDescent="0.25">
      <c r="A278" t="s">
        <v>591</v>
      </c>
      <c r="B278" t="s">
        <v>592</v>
      </c>
      <c r="C278" t="s">
        <v>3113</v>
      </c>
      <c r="E278" t="s">
        <v>3114</v>
      </c>
      <c r="G278" t="s">
        <v>2509</v>
      </c>
      <c r="H278" t="s">
        <v>2517</v>
      </c>
      <c r="I278" t="s">
        <v>2518</v>
      </c>
      <c r="J278" t="s">
        <v>2540</v>
      </c>
      <c r="K278" t="s">
        <v>2827</v>
      </c>
      <c r="L278" t="s">
        <v>2828</v>
      </c>
    </row>
    <row r="279" spans="1:13" x14ac:dyDescent="0.25">
      <c r="A279" t="s">
        <v>593</v>
      </c>
      <c r="B279" t="s">
        <v>594</v>
      </c>
      <c r="C279" t="s">
        <v>3115</v>
      </c>
      <c r="E279" t="s">
        <v>3116</v>
      </c>
      <c r="G279" t="s">
        <v>2509</v>
      </c>
      <c r="H279" t="s">
        <v>2510</v>
      </c>
      <c r="I279" t="s">
        <v>2531</v>
      </c>
      <c r="J279" t="s">
        <v>2532</v>
      </c>
      <c r="K279" t="s">
        <v>2533</v>
      </c>
      <c r="L279" t="s">
        <v>2534</v>
      </c>
    </row>
    <row r="280" spans="1:13" x14ac:dyDescent="0.25">
      <c r="A280" t="s">
        <v>595</v>
      </c>
      <c r="B280" t="s">
        <v>596</v>
      </c>
      <c r="C280" t="s">
        <v>3117</v>
      </c>
      <c r="E280" t="s">
        <v>3118</v>
      </c>
      <c r="G280" t="s">
        <v>2509</v>
      </c>
      <c r="H280" t="s">
        <v>2510</v>
      </c>
      <c r="I280" t="s">
        <v>2531</v>
      </c>
      <c r="J280" t="s">
        <v>2532</v>
      </c>
      <c r="K280" t="s">
        <v>2533</v>
      </c>
      <c r="L280" t="s">
        <v>2597</v>
      </c>
    </row>
    <row r="281" spans="1:13" x14ac:dyDescent="0.25">
      <c r="A281" t="s">
        <v>597</v>
      </c>
      <c r="B281" t="s">
        <v>598</v>
      </c>
      <c r="C281" t="s">
        <v>3119</v>
      </c>
      <c r="E281" t="s">
        <v>3120</v>
      </c>
      <c r="G281" t="s">
        <v>2509</v>
      </c>
      <c r="H281" t="s">
        <v>2510</v>
      </c>
      <c r="I281" t="s">
        <v>2531</v>
      </c>
      <c r="J281" t="s">
        <v>2532</v>
      </c>
      <c r="K281" t="s">
        <v>2533</v>
      </c>
      <c r="L281" t="s">
        <v>3121</v>
      </c>
      <c r="M281" t="s">
        <v>3122</v>
      </c>
    </row>
    <row r="282" spans="1:13" x14ac:dyDescent="0.25">
      <c r="A282" t="s">
        <v>599</v>
      </c>
      <c r="B282" t="s">
        <v>600</v>
      </c>
      <c r="C282" t="s">
        <v>3123</v>
      </c>
      <c r="E282" t="s">
        <v>3124</v>
      </c>
      <c r="G282" t="s">
        <v>2509</v>
      </c>
      <c r="H282" t="s">
        <v>2510</v>
      </c>
      <c r="I282" t="s">
        <v>2531</v>
      </c>
      <c r="J282" t="s">
        <v>2532</v>
      </c>
      <c r="K282" t="s">
        <v>2533</v>
      </c>
      <c r="L282" t="s">
        <v>2701</v>
      </c>
    </row>
    <row r="283" spans="1:13" x14ac:dyDescent="0.25">
      <c r="A283" t="s">
        <v>601</v>
      </c>
      <c r="B283" t="s">
        <v>602</v>
      </c>
      <c r="C283" t="s">
        <v>3125</v>
      </c>
      <c r="E283" t="s">
        <v>3126</v>
      </c>
      <c r="G283" t="s">
        <v>2509</v>
      </c>
      <c r="H283" t="s">
        <v>2517</v>
      </c>
      <c r="I283" t="s">
        <v>2518</v>
      </c>
      <c r="J283" t="s">
        <v>2540</v>
      </c>
      <c r="K283" t="s">
        <v>2827</v>
      </c>
      <c r="L283" t="s">
        <v>2828</v>
      </c>
    </row>
    <row r="284" spans="1:13" x14ac:dyDescent="0.25">
      <c r="A284" t="s">
        <v>603</v>
      </c>
      <c r="B284" t="s">
        <v>604</v>
      </c>
      <c r="C284" t="s">
        <v>3125</v>
      </c>
      <c r="E284" t="s">
        <v>3126</v>
      </c>
      <c r="G284" t="s">
        <v>2509</v>
      </c>
      <c r="H284" t="s">
        <v>2517</v>
      </c>
      <c r="I284" t="s">
        <v>2518</v>
      </c>
      <c r="J284" t="s">
        <v>2540</v>
      </c>
      <c r="K284" t="s">
        <v>2827</v>
      </c>
      <c r="L284" t="s">
        <v>2828</v>
      </c>
    </row>
    <row r="285" spans="1:13" x14ac:dyDescent="0.25">
      <c r="A285" t="s">
        <v>605</v>
      </c>
      <c r="B285" t="s">
        <v>606</v>
      </c>
      <c r="C285" t="s">
        <v>3127</v>
      </c>
      <c r="E285" t="s">
        <v>3128</v>
      </c>
      <c r="G285" t="s">
        <v>2509</v>
      </c>
      <c r="H285" t="s">
        <v>2517</v>
      </c>
      <c r="I285" t="s">
        <v>2518</v>
      </c>
      <c r="J285" t="s">
        <v>2540</v>
      </c>
      <c r="K285" t="s">
        <v>2827</v>
      </c>
      <c r="L285" t="s">
        <v>2828</v>
      </c>
    </row>
    <row r="286" spans="1:13" x14ac:dyDescent="0.25">
      <c r="A286" t="s">
        <v>607</v>
      </c>
      <c r="B286" t="s">
        <v>608</v>
      </c>
      <c r="C286" t="s">
        <v>3127</v>
      </c>
      <c r="E286" t="s">
        <v>3128</v>
      </c>
      <c r="G286" t="s">
        <v>2509</v>
      </c>
      <c r="H286" t="s">
        <v>2517</v>
      </c>
      <c r="I286" t="s">
        <v>2518</v>
      </c>
      <c r="J286" t="s">
        <v>2540</v>
      </c>
      <c r="K286" t="s">
        <v>2827</v>
      </c>
      <c r="L286" t="s">
        <v>2828</v>
      </c>
    </row>
    <row r="287" spans="1:13" x14ac:dyDescent="0.25">
      <c r="A287" t="s">
        <v>609</v>
      </c>
      <c r="B287" t="s">
        <v>610</v>
      </c>
      <c r="C287" t="s">
        <v>3129</v>
      </c>
      <c r="E287" t="s">
        <v>3130</v>
      </c>
      <c r="G287" t="s">
        <v>2509</v>
      </c>
      <c r="H287" t="s">
        <v>2517</v>
      </c>
      <c r="I287" t="s">
        <v>2518</v>
      </c>
      <c r="J287" t="s">
        <v>2540</v>
      </c>
      <c r="K287" t="s">
        <v>2541</v>
      </c>
      <c r="L287" t="s">
        <v>2542</v>
      </c>
    </row>
    <row r="288" spans="1:13" x14ac:dyDescent="0.25">
      <c r="A288" t="s">
        <v>3131</v>
      </c>
      <c r="B288" t="s">
        <v>612</v>
      </c>
      <c r="C288" t="s">
        <v>3132</v>
      </c>
      <c r="E288" t="s">
        <v>3133</v>
      </c>
      <c r="G288" t="s">
        <v>2509</v>
      </c>
      <c r="H288" t="s">
        <v>2517</v>
      </c>
      <c r="I288" t="s">
        <v>2518</v>
      </c>
      <c r="J288" t="s">
        <v>2519</v>
      </c>
      <c r="K288" t="s">
        <v>2520</v>
      </c>
      <c r="L288" t="s">
        <v>2592</v>
      </c>
    </row>
    <row r="289" spans="1:13" x14ac:dyDescent="0.25">
      <c r="A289" t="s">
        <v>614</v>
      </c>
      <c r="B289" t="s">
        <v>615</v>
      </c>
      <c r="C289" t="s">
        <v>3134</v>
      </c>
      <c r="E289" t="s">
        <v>3135</v>
      </c>
      <c r="G289" t="s">
        <v>2509</v>
      </c>
      <c r="H289" t="s">
        <v>2517</v>
      </c>
      <c r="I289" t="s">
        <v>2518</v>
      </c>
      <c r="J289" t="s">
        <v>2540</v>
      </c>
      <c r="K289" t="s">
        <v>2827</v>
      </c>
      <c r="L289" t="s">
        <v>2828</v>
      </c>
    </row>
    <row r="290" spans="1:13" x14ac:dyDescent="0.25">
      <c r="A290" t="s">
        <v>616</v>
      </c>
      <c r="B290" t="s">
        <v>617</v>
      </c>
      <c r="C290" t="s">
        <v>3136</v>
      </c>
      <c r="E290" t="s">
        <v>3137</v>
      </c>
      <c r="G290" t="s">
        <v>2509</v>
      </c>
      <c r="H290" t="s">
        <v>2517</v>
      </c>
      <c r="I290" t="s">
        <v>2518</v>
      </c>
      <c r="J290" t="s">
        <v>2540</v>
      </c>
      <c r="K290" t="s">
        <v>2827</v>
      </c>
      <c r="L290" t="s">
        <v>2828</v>
      </c>
    </row>
    <row r="291" spans="1:13" x14ac:dyDescent="0.25">
      <c r="A291" t="s">
        <v>618</v>
      </c>
      <c r="B291" t="s">
        <v>619</v>
      </c>
      <c r="C291" t="s">
        <v>3138</v>
      </c>
      <c r="E291" t="s">
        <v>3139</v>
      </c>
      <c r="G291" t="s">
        <v>2509</v>
      </c>
      <c r="H291" t="s">
        <v>2517</v>
      </c>
      <c r="I291" t="s">
        <v>2518</v>
      </c>
      <c r="J291" t="s">
        <v>2540</v>
      </c>
      <c r="K291" t="s">
        <v>2827</v>
      </c>
      <c r="L291" t="s">
        <v>2828</v>
      </c>
    </row>
    <row r="292" spans="1:13" x14ac:dyDescent="0.25">
      <c r="A292" t="s">
        <v>620</v>
      </c>
      <c r="B292" t="s">
        <v>621</v>
      </c>
      <c r="C292" t="s">
        <v>3140</v>
      </c>
      <c r="E292" t="s">
        <v>3141</v>
      </c>
      <c r="G292" t="s">
        <v>2509</v>
      </c>
      <c r="H292" t="s">
        <v>2517</v>
      </c>
      <c r="I292" t="s">
        <v>2518</v>
      </c>
      <c r="J292" t="s">
        <v>2540</v>
      </c>
      <c r="K292" t="s">
        <v>2827</v>
      </c>
      <c r="L292" t="s">
        <v>2828</v>
      </c>
    </row>
    <row r="293" spans="1:13" x14ac:dyDescent="0.25">
      <c r="A293" t="s">
        <v>622</v>
      </c>
      <c r="B293" t="s">
        <v>623</v>
      </c>
      <c r="C293" t="s">
        <v>3140</v>
      </c>
      <c r="E293" t="s">
        <v>3141</v>
      </c>
      <c r="G293" t="s">
        <v>2509</v>
      </c>
      <c r="H293" t="s">
        <v>2517</v>
      </c>
      <c r="I293" t="s">
        <v>2518</v>
      </c>
      <c r="J293" t="s">
        <v>2540</v>
      </c>
      <c r="K293" t="s">
        <v>2827</v>
      </c>
      <c r="L293" t="s">
        <v>2828</v>
      </c>
    </row>
    <row r="294" spans="1:13" x14ac:dyDescent="0.25">
      <c r="A294" t="s">
        <v>624</v>
      </c>
      <c r="B294" t="s">
        <v>625</v>
      </c>
      <c r="C294" t="s">
        <v>3142</v>
      </c>
      <c r="E294" t="s">
        <v>3143</v>
      </c>
      <c r="G294" t="s">
        <v>2509</v>
      </c>
      <c r="H294" t="s">
        <v>2517</v>
      </c>
      <c r="I294" t="s">
        <v>2518</v>
      </c>
      <c r="J294" t="s">
        <v>2540</v>
      </c>
      <c r="K294" t="s">
        <v>2827</v>
      </c>
      <c r="L294" t="s">
        <v>2828</v>
      </c>
    </row>
    <row r="295" spans="1:13" x14ac:dyDescent="0.25">
      <c r="A295" t="s">
        <v>626</v>
      </c>
      <c r="B295" t="s">
        <v>627</v>
      </c>
      <c r="C295" t="s">
        <v>3144</v>
      </c>
      <c r="E295" t="s">
        <v>3145</v>
      </c>
      <c r="G295" t="s">
        <v>2509</v>
      </c>
      <c r="H295" t="s">
        <v>2517</v>
      </c>
      <c r="I295" t="s">
        <v>2518</v>
      </c>
      <c r="J295" t="s">
        <v>2540</v>
      </c>
      <c r="K295" t="s">
        <v>2827</v>
      </c>
      <c r="L295" t="s">
        <v>2828</v>
      </c>
    </row>
    <row r="296" spans="1:13" x14ac:dyDescent="0.25">
      <c r="A296" t="s">
        <v>628</v>
      </c>
      <c r="B296" t="s">
        <v>629</v>
      </c>
      <c r="C296" t="s">
        <v>3144</v>
      </c>
      <c r="E296" t="s">
        <v>3145</v>
      </c>
      <c r="G296" t="s">
        <v>2509</v>
      </c>
      <c r="H296" t="s">
        <v>2517</v>
      </c>
      <c r="I296" t="s">
        <v>2518</v>
      </c>
      <c r="J296" t="s">
        <v>2540</v>
      </c>
      <c r="K296" t="s">
        <v>2827</v>
      </c>
      <c r="L296" t="s">
        <v>2828</v>
      </c>
    </row>
    <row r="297" spans="1:13" x14ac:dyDescent="0.25">
      <c r="A297" t="s">
        <v>630</v>
      </c>
      <c r="B297" t="s">
        <v>631</v>
      </c>
      <c r="C297" t="s">
        <v>3146</v>
      </c>
      <c r="E297" t="s">
        <v>3147</v>
      </c>
      <c r="G297" t="s">
        <v>2509</v>
      </c>
      <c r="H297" t="s">
        <v>2517</v>
      </c>
      <c r="I297" t="s">
        <v>2518</v>
      </c>
      <c r="J297" t="s">
        <v>2540</v>
      </c>
      <c r="K297" t="s">
        <v>2827</v>
      </c>
      <c r="L297" t="s">
        <v>2828</v>
      </c>
    </row>
    <row r="298" spans="1:13" x14ac:dyDescent="0.25">
      <c r="A298" t="s">
        <v>632</v>
      </c>
      <c r="B298" t="s">
        <v>633</v>
      </c>
      <c r="C298" t="s">
        <v>3146</v>
      </c>
      <c r="E298" t="s">
        <v>3147</v>
      </c>
      <c r="G298" t="s">
        <v>2509</v>
      </c>
      <c r="H298" t="s">
        <v>2517</v>
      </c>
      <c r="I298" t="s">
        <v>2518</v>
      </c>
      <c r="J298" t="s">
        <v>2540</v>
      </c>
      <c r="K298" t="s">
        <v>2827</v>
      </c>
      <c r="L298" t="s">
        <v>2828</v>
      </c>
    </row>
    <row r="299" spans="1:13" x14ac:dyDescent="0.25">
      <c r="A299" t="s">
        <v>634</v>
      </c>
      <c r="B299" t="s">
        <v>635</v>
      </c>
      <c r="C299" t="s">
        <v>3148</v>
      </c>
      <c r="E299" t="s">
        <v>3149</v>
      </c>
      <c r="G299" t="s">
        <v>2509</v>
      </c>
      <c r="H299" t="s">
        <v>2517</v>
      </c>
      <c r="I299" t="s">
        <v>2518</v>
      </c>
      <c r="J299" t="s">
        <v>2540</v>
      </c>
      <c r="K299" t="s">
        <v>2827</v>
      </c>
      <c r="L299" t="s">
        <v>2828</v>
      </c>
    </row>
    <row r="300" spans="1:13" x14ac:dyDescent="0.25">
      <c r="A300" t="s">
        <v>636</v>
      </c>
      <c r="B300" t="s">
        <v>637</v>
      </c>
      <c r="C300" t="s">
        <v>3150</v>
      </c>
      <c r="E300" t="s">
        <v>3151</v>
      </c>
      <c r="G300" t="s">
        <v>2509</v>
      </c>
      <c r="H300" t="s">
        <v>2517</v>
      </c>
      <c r="I300" t="s">
        <v>2518</v>
      </c>
      <c r="J300" t="s">
        <v>2540</v>
      </c>
      <c r="K300" t="s">
        <v>2827</v>
      </c>
      <c r="L300" t="s">
        <v>2828</v>
      </c>
    </row>
    <row r="301" spans="1:13" x14ac:dyDescent="0.25">
      <c r="A301" t="s">
        <v>638</v>
      </c>
      <c r="B301" t="s">
        <v>639</v>
      </c>
      <c r="C301" t="s">
        <v>3152</v>
      </c>
      <c r="E301" t="s">
        <v>3153</v>
      </c>
      <c r="G301" t="s">
        <v>2509</v>
      </c>
      <c r="H301" t="s">
        <v>2517</v>
      </c>
      <c r="I301" t="s">
        <v>2518</v>
      </c>
      <c r="J301" t="s">
        <v>2540</v>
      </c>
      <c r="K301" t="s">
        <v>2827</v>
      </c>
      <c r="L301" t="s">
        <v>2828</v>
      </c>
    </row>
    <row r="302" spans="1:13" x14ac:dyDescent="0.25">
      <c r="A302" t="s">
        <v>640</v>
      </c>
      <c r="B302" t="s">
        <v>641</v>
      </c>
      <c r="C302" t="s">
        <v>3154</v>
      </c>
      <c r="E302" t="s">
        <v>3155</v>
      </c>
      <c r="G302" t="s">
        <v>2509</v>
      </c>
      <c r="H302" t="s">
        <v>2517</v>
      </c>
      <c r="I302" t="s">
        <v>2518</v>
      </c>
      <c r="J302" t="s">
        <v>2540</v>
      </c>
      <c r="K302" t="s">
        <v>3156</v>
      </c>
      <c r="L302" t="s">
        <v>3157</v>
      </c>
    </row>
    <row r="303" spans="1:13" x14ac:dyDescent="0.25">
      <c r="A303" t="s">
        <v>642</v>
      </c>
      <c r="B303" t="s">
        <v>643</v>
      </c>
      <c r="C303" t="s">
        <v>3158</v>
      </c>
      <c r="E303" t="s">
        <v>3159</v>
      </c>
      <c r="G303" t="s">
        <v>2509</v>
      </c>
      <c r="H303" t="s">
        <v>2517</v>
      </c>
      <c r="I303" t="s">
        <v>2518</v>
      </c>
      <c r="J303" t="s">
        <v>2540</v>
      </c>
      <c r="K303" t="s">
        <v>2541</v>
      </c>
      <c r="L303" t="s">
        <v>2542</v>
      </c>
    </row>
    <row r="304" spans="1:13" x14ac:dyDescent="0.25">
      <c r="A304" t="s">
        <v>644</v>
      </c>
      <c r="B304" t="s">
        <v>645</v>
      </c>
      <c r="C304" t="s">
        <v>3160</v>
      </c>
      <c r="E304" t="s">
        <v>3161</v>
      </c>
      <c r="G304" t="s">
        <v>2509</v>
      </c>
      <c r="H304" t="s">
        <v>2510</v>
      </c>
      <c r="I304" t="s">
        <v>2531</v>
      </c>
      <c r="J304" t="s">
        <v>2532</v>
      </c>
      <c r="K304" t="s">
        <v>2533</v>
      </c>
      <c r="L304" t="s">
        <v>3162</v>
      </c>
      <c r="M304" t="s">
        <v>3163</v>
      </c>
    </row>
    <row r="305" spans="1:13" x14ac:dyDescent="0.25">
      <c r="A305" t="s">
        <v>646</v>
      </c>
      <c r="B305" t="s">
        <v>647</v>
      </c>
      <c r="C305" t="s">
        <v>3164</v>
      </c>
      <c r="E305" t="s">
        <v>3165</v>
      </c>
      <c r="G305" t="s">
        <v>2509</v>
      </c>
      <c r="H305" t="s">
        <v>2510</v>
      </c>
      <c r="I305" t="s">
        <v>2531</v>
      </c>
      <c r="J305" t="s">
        <v>2532</v>
      </c>
      <c r="K305" t="s">
        <v>2533</v>
      </c>
      <c r="L305" t="s">
        <v>2534</v>
      </c>
    </row>
    <row r="306" spans="1:13" x14ac:dyDescent="0.25">
      <c r="A306" t="s">
        <v>648</v>
      </c>
      <c r="B306" t="s">
        <v>649</v>
      </c>
      <c r="C306" t="s">
        <v>3166</v>
      </c>
      <c r="E306" t="s">
        <v>3167</v>
      </c>
      <c r="G306" t="s">
        <v>2509</v>
      </c>
      <c r="H306" t="s">
        <v>2517</v>
      </c>
      <c r="I306" t="s">
        <v>2518</v>
      </c>
      <c r="J306" t="s">
        <v>2519</v>
      </c>
      <c r="K306" t="s">
        <v>2520</v>
      </c>
      <c r="L306" t="s">
        <v>2592</v>
      </c>
    </row>
    <row r="307" spans="1:13" x14ac:dyDescent="0.25">
      <c r="A307" t="s">
        <v>650</v>
      </c>
      <c r="B307" t="s">
        <v>651</v>
      </c>
      <c r="C307" t="s">
        <v>3168</v>
      </c>
      <c r="E307" t="s">
        <v>3169</v>
      </c>
      <c r="G307" t="s">
        <v>2509</v>
      </c>
      <c r="H307" t="s">
        <v>2664</v>
      </c>
      <c r="I307" t="s">
        <v>2665</v>
      </c>
      <c r="J307" t="s">
        <v>2666</v>
      </c>
      <c r="K307" t="s">
        <v>2667</v>
      </c>
      <c r="L307" t="s">
        <v>2668</v>
      </c>
    </row>
    <row r="308" spans="1:13" x14ac:dyDescent="0.25">
      <c r="A308" t="s">
        <v>652</v>
      </c>
      <c r="B308" t="s">
        <v>653</v>
      </c>
      <c r="C308" t="s">
        <v>3170</v>
      </c>
      <c r="E308" t="s">
        <v>3171</v>
      </c>
      <c r="G308" t="s">
        <v>2509</v>
      </c>
      <c r="H308" t="s">
        <v>2510</v>
      </c>
      <c r="I308" t="s">
        <v>2531</v>
      </c>
      <c r="J308" t="s">
        <v>2532</v>
      </c>
      <c r="K308" t="s">
        <v>2533</v>
      </c>
      <c r="L308" t="s">
        <v>2597</v>
      </c>
    </row>
    <row r="309" spans="1:13" x14ac:dyDescent="0.25">
      <c r="A309" t="s">
        <v>654</v>
      </c>
      <c r="B309" t="s">
        <v>655</v>
      </c>
      <c r="C309" t="s">
        <v>3172</v>
      </c>
      <c r="E309" t="s">
        <v>3173</v>
      </c>
      <c r="G309" t="s">
        <v>2509</v>
      </c>
      <c r="H309" t="s">
        <v>2517</v>
      </c>
      <c r="I309" t="s">
        <v>2518</v>
      </c>
      <c r="J309" t="s">
        <v>2519</v>
      </c>
      <c r="K309" t="s">
        <v>2565</v>
      </c>
    </row>
    <row r="310" spans="1:13" x14ac:dyDescent="0.25">
      <c r="A310" t="s">
        <v>656</v>
      </c>
      <c r="B310" t="s">
        <v>657</v>
      </c>
      <c r="C310" t="s">
        <v>3174</v>
      </c>
      <c r="E310" t="s">
        <v>3175</v>
      </c>
      <c r="G310" t="s">
        <v>2509</v>
      </c>
      <c r="H310" t="s">
        <v>2517</v>
      </c>
      <c r="I310" t="s">
        <v>2518</v>
      </c>
      <c r="J310" t="s">
        <v>2519</v>
      </c>
      <c r="K310" t="s">
        <v>2565</v>
      </c>
    </row>
    <row r="311" spans="1:13" x14ac:dyDescent="0.25">
      <c r="A311" t="s">
        <v>658</v>
      </c>
      <c r="B311" t="s">
        <v>659</v>
      </c>
      <c r="C311" t="s">
        <v>3176</v>
      </c>
      <c r="E311" t="s">
        <v>3177</v>
      </c>
      <c r="G311" t="s">
        <v>2509</v>
      </c>
      <c r="H311" t="s">
        <v>2510</v>
      </c>
      <c r="I311" t="s">
        <v>2531</v>
      </c>
      <c r="J311" t="s">
        <v>2532</v>
      </c>
      <c r="K311" t="s">
        <v>2533</v>
      </c>
      <c r="L311" t="s">
        <v>2534</v>
      </c>
    </row>
    <row r="312" spans="1:13" x14ac:dyDescent="0.25">
      <c r="A312" t="s">
        <v>660</v>
      </c>
      <c r="B312" t="s">
        <v>661</v>
      </c>
      <c r="C312" t="s">
        <v>3178</v>
      </c>
      <c r="E312" t="s">
        <v>3179</v>
      </c>
      <c r="G312" t="s">
        <v>2509</v>
      </c>
      <c r="H312" t="s">
        <v>2510</v>
      </c>
      <c r="I312" t="s">
        <v>2531</v>
      </c>
      <c r="J312" t="s">
        <v>2532</v>
      </c>
      <c r="K312" t="s">
        <v>2533</v>
      </c>
      <c r="L312" t="s">
        <v>2534</v>
      </c>
    </row>
    <row r="313" spans="1:13" x14ac:dyDescent="0.25">
      <c r="A313" t="s">
        <v>662</v>
      </c>
      <c r="B313" t="s">
        <v>663</v>
      </c>
      <c r="C313" t="s">
        <v>3180</v>
      </c>
      <c r="E313" t="s">
        <v>3181</v>
      </c>
      <c r="G313" t="s">
        <v>2509</v>
      </c>
      <c r="H313" t="s">
        <v>2510</v>
      </c>
      <c r="I313" t="s">
        <v>2531</v>
      </c>
      <c r="J313" t="s">
        <v>2532</v>
      </c>
      <c r="K313" t="s">
        <v>2533</v>
      </c>
      <c r="L313" t="s">
        <v>2534</v>
      </c>
    </row>
    <row r="314" spans="1:13" x14ac:dyDescent="0.25">
      <c r="A314" t="s">
        <v>664</v>
      </c>
      <c r="B314" t="s">
        <v>665</v>
      </c>
      <c r="C314" t="s">
        <v>3182</v>
      </c>
      <c r="E314" t="s">
        <v>3183</v>
      </c>
      <c r="G314" t="s">
        <v>2509</v>
      </c>
      <c r="H314" t="s">
        <v>2517</v>
      </c>
      <c r="I314" t="s">
        <v>2518</v>
      </c>
      <c r="J314" t="s">
        <v>2519</v>
      </c>
      <c r="K314" t="s">
        <v>2565</v>
      </c>
    </row>
    <row r="315" spans="1:13" x14ac:dyDescent="0.25">
      <c r="A315" t="s">
        <v>666</v>
      </c>
      <c r="B315" t="s">
        <v>667</v>
      </c>
      <c r="C315" t="s">
        <v>3184</v>
      </c>
      <c r="E315" t="s">
        <v>3185</v>
      </c>
      <c r="G315" t="s">
        <v>2509</v>
      </c>
      <c r="H315" t="s">
        <v>2510</v>
      </c>
      <c r="I315" t="s">
        <v>2531</v>
      </c>
      <c r="J315" t="s">
        <v>2532</v>
      </c>
      <c r="K315" t="s">
        <v>2533</v>
      </c>
      <c r="L315" t="s">
        <v>2534</v>
      </c>
    </row>
    <row r="316" spans="1:13" x14ac:dyDescent="0.25">
      <c r="A316" t="s">
        <v>3186</v>
      </c>
      <c r="B316" t="s">
        <v>669</v>
      </c>
      <c r="C316" t="s">
        <v>3187</v>
      </c>
      <c r="E316" t="s">
        <v>3188</v>
      </c>
      <c r="G316" t="s">
        <v>2509</v>
      </c>
      <c r="H316" t="s">
        <v>2517</v>
      </c>
      <c r="I316" t="s">
        <v>2641</v>
      </c>
      <c r="J316" t="s">
        <v>2642</v>
      </c>
      <c r="K316" t="s">
        <v>2643</v>
      </c>
      <c r="L316" t="s">
        <v>2644</v>
      </c>
    </row>
    <row r="317" spans="1:13" x14ac:dyDescent="0.25">
      <c r="A317" t="s">
        <v>670</v>
      </c>
      <c r="B317" t="s">
        <v>671</v>
      </c>
      <c r="C317" t="s">
        <v>3189</v>
      </c>
      <c r="E317" t="s">
        <v>3190</v>
      </c>
      <c r="G317" t="s">
        <v>2509</v>
      </c>
      <c r="H317" t="s">
        <v>2517</v>
      </c>
      <c r="I317" t="s">
        <v>2518</v>
      </c>
      <c r="J317" t="s">
        <v>2519</v>
      </c>
      <c r="K317" t="s">
        <v>2565</v>
      </c>
    </row>
    <row r="318" spans="1:13" x14ac:dyDescent="0.25">
      <c r="A318" t="s">
        <v>672</v>
      </c>
      <c r="B318" t="s">
        <v>673</v>
      </c>
      <c r="C318" t="s">
        <v>3191</v>
      </c>
      <c r="E318" t="s">
        <v>3192</v>
      </c>
      <c r="G318" t="s">
        <v>2509</v>
      </c>
      <c r="H318" t="s">
        <v>2517</v>
      </c>
      <c r="I318" t="s">
        <v>2518</v>
      </c>
      <c r="J318" t="s">
        <v>2519</v>
      </c>
      <c r="K318" t="s">
        <v>2565</v>
      </c>
    </row>
    <row r="319" spans="1:13" x14ac:dyDescent="0.25">
      <c r="A319" t="s">
        <v>674</v>
      </c>
      <c r="B319" t="s">
        <v>675</v>
      </c>
      <c r="C319" t="s">
        <v>3193</v>
      </c>
      <c r="E319" t="s">
        <v>3194</v>
      </c>
      <c r="G319" t="s">
        <v>2509</v>
      </c>
      <c r="H319" t="s">
        <v>2517</v>
      </c>
      <c r="I319" t="s">
        <v>2518</v>
      </c>
      <c r="J319" t="s">
        <v>2540</v>
      </c>
      <c r="K319" t="s">
        <v>2541</v>
      </c>
      <c r="L319" t="s">
        <v>2542</v>
      </c>
    </row>
    <row r="320" spans="1:13" x14ac:dyDescent="0.25">
      <c r="A320" t="s">
        <v>676</v>
      </c>
      <c r="B320" t="s">
        <v>677</v>
      </c>
      <c r="C320" t="s">
        <v>3195</v>
      </c>
      <c r="E320" t="s">
        <v>3196</v>
      </c>
      <c r="G320" t="s">
        <v>2509</v>
      </c>
      <c r="H320" t="s">
        <v>2664</v>
      </c>
      <c r="I320" t="s">
        <v>2665</v>
      </c>
      <c r="J320" t="s">
        <v>3197</v>
      </c>
      <c r="K320" t="s">
        <v>3198</v>
      </c>
      <c r="L320" t="s">
        <v>3199</v>
      </c>
      <c r="M320" t="s">
        <v>3200</v>
      </c>
    </row>
    <row r="321" spans="1:12" x14ac:dyDescent="0.25">
      <c r="A321" t="s">
        <v>678</v>
      </c>
      <c r="B321" t="s">
        <v>679</v>
      </c>
      <c r="C321" t="s">
        <v>3201</v>
      </c>
      <c r="E321" t="s">
        <v>3202</v>
      </c>
      <c r="G321" t="s">
        <v>2509</v>
      </c>
      <c r="H321" t="s">
        <v>2510</v>
      </c>
      <c r="I321" t="s">
        <v>2531</v>
      </c>
      <c r="J321" t="s">
        <v>2532</v>
      </c>
      <c r="K321" t="s">
        <v>2533</v>
      </c>
      <c r="L321" t="s">
        <v>2534</v>
      </c>
    </row>
    <row r="322" spans="1:12" x14ac:dyDescent="0.25">
      <c r="A322" t="s">
        <v>680</v>
      </c>
      <c r="B322" t="s">
        <v>681</v>
      </c>
      <c r="C322" t="s">
        <v>3203</v>
      </c>
      <c r="E322" t="s">
        <v>3204</v>
      </c>
      <c r="G322" t="s">
        <v>2509</v>
      </c>
      <c r="H322" t="s">
        <v>2510</v>
      </c>
      <c r="I322" t="s">
        <v>2531</v>
      </c>
      <c r="J322" t="s">
        <v>2532</v>
      </c>
      <c r="K322" t="s">
        <v>2533</v>
      </c>
      <c r="L322" t="s">
        <v>2534</v>
      </c>
    </row>
    <row r="323" spans="1:12" x14ac:dyDescent="0.25">
      <c r="A323" t="s">
        <v>682</v>
      </c>
      <c r="B323" t="s">
        <v>683</v>
      </c>
      <c r="C323" t="s">
        <v>3205</v>
      </c>
      <c r="E323" t="s">
        <v>3206</v>
      </c>
      <c r="G323" t="s">
        <v>2509</v>
      </c>
      <c r="H323" t="s">
        <v>2510</v>
      </c>
      <c r="I323" t="s">
        <v>2531</v>
      </c>
      <c r="J323" t="s">
        <v>2532</v>
      </c>
      <c r="K323" t="s">
        <v>2533</v>
      </c>
      <c r="L323" t="s">
        <v>2534</v>
      </c>
    </row>
    <row r="324" spans="1:12" x14ac:dyDescent="0.25">
      <c r="A324" t="s">
        <v>684</v>
      </c>
      <c r="B324" t="s">
        <v>685</v>
      </c>
      <c r="C324" t="s">
        <v>3207</v>
      </c>
      <c r="E324" t="s">
        <v>3208</v>
      </c>
      <c r="G324" t="s">
        <v>2509</v>
      </c>
      <c r="H324" t="s">
        <v>2510</v>
      </c>
      <c r="I324" t="s">
        <v>2531</v>
      </c>
      <c r="J324" t="s">
        <v>2532</v>
      </c>
      <c r="K324" t="s">
        <v>2533</v>
      </c>
      <c r="L324" t="s">
        <v>2534</v>
      </c>
    </row>
    <row r="325" spans="1:12" x14ac:dyDescent="0.25">
      <c r="A325" t="s">
        <v>686</v>
      </c>
      <c r="B325" t="s">
        <v>687</v>
      </c>
      <c r="C325" t="s">
        <v>3209</v>
      </c>
      <c r="E325" t="s">
        <v>3210</v>
      </c>
      <c r="G325" t="s">
        <v>2509</v>
      </c>
      <c r="H325" t="s">
        <v>2510</v>
      </c>
      <c r="I325" t="s">
        <v>2531</v>
      </c>
      <c r="J325" t="s">
        <v>2532</v>
      </c>
      <c r="K325" t="s">
        <v>2533</v>
      </c>
      <c r="L325" t="s">
        <v>2534</v>
      </c>
    </row>
    <row r="326" spans="1:12" x14ac:dyDescent="0.25">
      <c r="A326" t="s">
        <v>688</v>
      </c>
      <c r="B326" t="s">
        <v>689</v>
      </c>
      <c r="C326" t="s">
        <v>3211</v>
      </c>
      <c r="E326" t="s">
        <v>3212</v>
      </c>
      <c r="G326" t="s">
        <v>2509</v>
      </c>
      <c r="H326" t="s">
        <v>2510</v>
      </c>
      <c r="I326" t="s">
        <v>2531</v>
      </c>
      <c r="J326" t="s">
        <v>2532</v>
      </c>
      <c r="K326" t="s">
        <v>2533</v>
      </c>
      <c r="L326" t="s">
        <v>2534</v>
      </c>
    </row>
    <row r="327" spans="1:12" x14ac:dyDescent="0.25">
      <c r="A327" t="s">
        <v>690</v>
      </c>
      <c r="B327" t="s">
        <v>691</v>
      </c>
      <c r="C327" t="s">
        <v>3213</v>
      </c>
      <c r="E327" t="s">
        <v>3214</v>
      </c>
      <c r="G327" t="s">
        <v>2509</v>
      </c>
      <c r="H327" t="s">
        <v>2510</v>
      </c>
      <c r="I327" t="s">
        <v>2531</v>
      </c>
      <c r="J327" t="s">
        <v>2532</v>
      </c>
      <c r="K327" t="s">
        <v>2533</v>
      </c>
      <c r="L327" t="s">
        <v>2534</v>
      </c>
    </row>
    <row r="328" spans="1:12" x14ac:dyDescent="0.25">
      <c r="A328" t="s">
        <v>692</v>
      </c>
      <c r="B328" t="s">
        <v>693</v>
      </c>
      <c r="C328" t="s">
        <v>3215</v>
      </c>
      <c r="E328" t="s">
        <v>3216</v>
      </c>
      <c r="G328" t="s">
        <v>2509</v>
      </c>
      <c r="H328" t="s">
        <v>2510</v>
      </c>
      <c r="I328" t="s">
        <v>2531</v>
      </c>
      <c r="J328" t="s">
        <v>2532</v>
      </c>
      <c r="K328" t="s">
        <v>2533</v>
      </c>
      <c r="L328" t="s">
        <v>2534</v>
      </c>
    </row>
    <row r="329" spans="1:12" x14ac:dyDescent="0.25">
      <c r="A329" t="s">
        <v>694</v>
      </c>
      <c r="B329" t="s">
        <v>695</v>
      </c>
      <c r="C329" t="s">
        <v>3217</v>
      </c>
      <c r="E329" t="s">
        <v>3218</v>
      </c>
      <c r="G329" t="s">
        <v>2509</v>
      </c>
      <c r="H329" t="s">
        <v>2510</v>
      </c>
      <c r="I329" t="s">
        <v>2531</v>
      </c>
      <c r="J329" t="s">
        <v>2532</v>
      </c>
      <c r="K329" t="s">
        <v>2533</v>
      </c>
      <c r="L329" t="s">
        <v>2534</v>
      </c>
    </row>
    <row r="330" spans="1:12" x14ac:dyDescent="0.25">
      <c r="A330" t="s">
        <v>696</v>
      </c>
      <c r="B330" t="s">
        <v>697</v>
      </c>
      <c r="C330" t="s">
        <v>3219</v>
      </c>
      <c r="E330" t="s">
        <v>3220</v>
      </c>
      <c r="G330" t="s">
        <v>2509</v>
      </c>
      <c r="H330" t="s">
        <v>2510</v>
      </c>
      <c r="I330" t="s">
        <v>2531</v>
      </c>
      <c r="J330" t="s">
        <v>2532</v>
      </c>
      <c r="K330" t="s">
        <v>2533</v>
      </c>
      <c r="L330" t="s">
        <v>2534</v>
      </c>
    </row>
    <row r="331" spans="1:12" x14ac:dyDescent="0.25">
      <c r="A331" t="s">
        <v>698</v>
      </c>
      <c r="B331" t="s">
        <v>699</v>
      </c>
      <c r="C331" t="s">
        <v>3221</v>
      </c>
      <c r="E331" t="s">
        <v>3222</v>
      </c>
      <c r="G331" t="s">
        <v>2509</v>
      </c>
      <c r="H331" t="s">
        <v>2510</v>
      </c>
      <c r="I331" t="s">
        <v>2531</v>
      </c>
      <c r="J331" t="s">
        <v>2532</v>
      </c>
      <c r="K331" t="s">
        <v>2533</v>
      </c>
      <c r="L331" t="s">
        <v>2534</v>
      </c>
    </row>
    <row r="332" spans="1:12" x14ac:dyDescent="0.25">
      <c r="A332" t="s">
        <v>700</v>
      </c>
      <c r="B332" t="s">
        <v>701</v>
      </c>
      <c r="C332" t="s">
        <v>3223</v>
      </c>
      <c r="E332" t="s">
        <v>3224</v>
      </c>
      <c r="G332" t="s">
        <v>2509</v>
      </c>
      <c r="H332" t="s">
        <v>2510</v>
      </c>
      <c r="I332" t="s">
        <v>2531</v>
      </c>
      <c r="J332" t="s">
        <v>2532</v>
      </c>
      <c r="K332" t="s">
        <v>2533</v>
      </c>
      <c r="L332" t="s">
        <v>2534</v>
      </c>
    </row>
    <row r="333" spans="1:12" x14ac:dyDescent="0.25">
      <c r="A333" t="s">
        <v>702</v>
      </c>
      <c r="B333" t="s">
        <v>703</v>
      </c>
      <c r="C333" t="s">
        <v>3225</v>
      </c>
      <c r="E333" t="s">
        <v>3226</v>
      </c>
      <c r="G333" t="s">
        <v>2509</v>
      </c>
      <c r="H333" t="s">
        <v>2510</v>
      </c>
      <c r="I333" t="s">
        <v>2531</v>
      </c>
      <c r="J333" t="s">
        <v>2532</v>
      </c>
      <c r="K333" t="s">
        <v>2533</v>
      </c>
      <c r="L333" t="s">
        <v>2534</v>
      </c>
    </row>
    <row r="334" spans="1:12" x14ac:dyDescent="0.25">
      <c r="A334" t="s">
        <v>704</v>
      </c>
      <c r="B334" t="s">
        <v>705</v>
      </c>
      <c r="C334" t="s">
        <v>3227</v>
      </c>
      <c r="E334" t="s">
        <v>3228</v>
      </c>
      <c r="G334" t="s">
        <v>2509</v>
      </c>
      <c r="H334" t="s">
        <v>2510</v>
      </c>
      <c r="I334" t="s">
        <v>2531</v>
      </c>
      <c r="J334" t="s">
        <v>2532</v>
      </c>
      <c r="K334" t="s">
        <v>2533</v>
      </c>
      <c r="L334" t="s">
        <v>2534</v>
      </c>
    </row>
    <row r="335" spans="1:12" x14ac:dyDescent="0.25">
      <c r="A335" t="s">
        <v>706</v>
      </c>
      <c r="B335" t="s">
        <v>707</v>
      </c>
      <c r="C335" t="s">
        <v>3229</v>
      </c>
      <c r="E335" t="s">
        <v>3230</v>
      </c>
      <c r="G335" t="s">
        <v>2509</v>
      </c>
      <c r="H335" t="s">
        <v>2510</v>
      </c>
      <c r="I335" t="s">
        <v>2531</v>
      </c>
      <c r="J335" t="s">
        <v>2532</v>
      </c>
      <c r="K335" t="s">
        <v>2533</v>
      </c>
      <c r="L335" t="s">
        <v>2534</v>
      </c>
    </row>
    <row r="336" spans="1:12" x14ac:dyDescent="0.25">
      <c r="A336" t="s">
        <v>708</v>
      </c>
      <c r="B336" t="s">
        <v>709</v>
      </c>
      <c r="C336" t="s">
        <v>3231</v>
      </c>
      <c r="E336" t="s">
        <v>3232</v>
      </c>
      <c r="G336" t="s">
        <v>2509</v>
      </c>
      <c r="H336" t="s">
        <v>2510</v>
      </c>
      <c r="I336" t="s">
        <v>2531</v>
      </c>
      <c r="J336" t="s">
        <v>2532</v>
      </c>
      <c r="K336" t="s">
        <v>2533</v>
      </c>
      <c r="L336" t="s">
        <v>2534</v>
      </c>
    </row>
    <row r="337" spans="1:13" x14ac:dyDescent="0.25">
      <c r="A337" t="s">
        <v>710</v>
      </c>
      <c r="B337" t="s">
        <v>711</v>
      </c>
      <c r="C337" t="s">
        <v>3233</v>
      </c>
      <c r="D337" t="s">
        <v>3234</v>
      </c>
      <c r="E337" t="s">
        <v>3235</v>
      </c>
      <c r="G337" t="s">
        <v>2509</v>
      </c>
      <c r="H337" t="s">
        <v>2517</v>
      </c>
      <c r="I337" t="s">
        <v>2518</v>
      </c>
      <c r="J337" t="s">
        <v>2519</v>
      </c>
      <c r="K337" t="s">
        <v>2520</v>
      </c>
      <c r="L337" t="s">
        <v>2521</v>
      </c>
      <c r="M337" t="s">
        <v>2522</v>
      </c>
    </row>
    <row r="338" spans="1:13" x14ac:dyDescent="0.25">
      <c r="A338" t="s">
        <v>712</v>
      </c>
      <c r="B338" t="s">
        <v>713</v>
      </c>
      <c r="C338" t="s">
        <v>3236</v>
      </c>
      <c r="E338" t="s">
        <v>3237</v>
      </c>
      <c r="G338" t="s">
        <v>2509</v>
      </c>
      <c r="H338" t="s">
        <v>2517</v>
      </c>
      <c r="I338" t="s">
        <v>2518</v>
      </c>
      <c r="J338" t="s">
        <v>2519</v>
      </c>
      <c r="K338" t="s">
        <v>2565</v>
      </c>
    </row>
    <row r="339" spans="1:13" x14ac:dyDescent="0.25">
      <c r="A339" t="s">
        <v>714</v>
      </c>
      <c r="B339" t="s">
        <v>715</v>
      </c>
      <c r="C339" t="s">
        <v>3238</v>
      </c>
      <c r="E339" t="s">
        <v>3239</v>
      </c>
      <c r="G339" t="s">
        <v>2509</v>
      </c>
      <c r="H339" t="s">
        <v>2510</v>
      </c>
      <c r="I339" t="s">
        <v>2531</v>
      </c>
      <c r="J339" t="s">
        <v>2532</v>
      </c>
      <c r="K339" t="s">
        <v>2533</v>
      </c>
      <c r="L339" t="s">
        <v>3240</v>
      </c>
    </row>
    <row r="340" spans="1:13" x14ac:dyDescent="0.25">
      <c r="A340" t="s">
        <v>3241</v>
      </c>
      <c r="B340" t="s">
        <v>717</v>
      </c>
      <c r="C340" t="s">
        <v>3242</v>
      </c>
      <c r="E340" t="s">
        <v>3243</v>
      </c>
      <c r="G340" t="s">
        <v>2509</v>
      </c>
      <c r="H340" t="s">
        <v>2517</v>
      </c>
      <c r="I340" t="s">
        <v>2518</v>
      </c>
      <c r="J340" t="s">
        <v>2540</v>
      </c>
      <c r="K340" t="s">
        <v>2541</v>
      </c>
      <c r="L340" t="s">
        <v>2542</v>
      </c>
    </row>
    <row r="341" spans="1:13" x14ac:dyDescent="0.25">
      <c r="A341" t="s">
        <v>3244</v>
      </c>
      <c r="B341" t="s">
        <v>719</v>
      </c>
      <c r="C341" t="s">
        <v>3245</v>
      </c>
      <c r="E341" t="s">
        <v>3246</v>
      </c>
      <c r="G341" t="s">
        <v>2509</v>
      </c>
      <c r="H341" t="s">
        <v>2517</v>
      </c>
      <c r="I341" t="s">
        <v>2518</v>
      </c>
      <c r="J341" t="s">
        <v>2540</v>
      </c>
      <c r="K341" t="s">
        <v>2541</v>
      </c>
      <c r="L341" t="s">
        <v>2542</v>
      </c>
    </row>
    <row r="342" spans="1:13" x14ac:dyDescent="0.25">
      <c r="A342" t="s">
        <v>3247</v>
      </c>
      <c r="B342" t="s">
        <v>721</v>
      </c>
      <c r="C342" t="s">
        <v>3248</v>
      </c>
      <c r="E342" t="s">
        <v>3249</v>
      </c>
      <c r="G342" t="s">
        <v>2509</v>
      </c>
      <c r="H342" t="s">
        <v>2517</v>
      </c>
      <c r="I342" t="s">
        <v>2518</v>
      </c>
      <c r="J342" t="s">
        <v>2540</v>
      </c>
      <c r="K342" t="s">
        <v>2541</v>
      </c>
      <c r="L342" t="s">
        <v>2542</v>
      </c>
    </row>
    <row r="343" spans="1:13" x14ac:dyDescent="0.25">
      <c r="A343" t="s">
        <v>3250</v>
      </c>
      <c r="B343" t="s">
        <v>723</v>
      </c>
      <c r="C343" t="s">
        <v>3251</v>
      </c>
      <c r="E343" t="s">
        <v>3252</v>
      </c>
      <c r="G343" t="s">
        <v>2509</v>
      </c>
      <c r="H343" t="s">
        <v>2517</v>
      </c>
      <c r="I343" t="s">
        <v>2518</v>
      </c>
      <c r="J343" t="s">
        <v>2540</v>
      </c>
      <c r="K343" t="s">
        <v>2541</v>
      </c>
      <c r="L343" t="s">
        <v>2542</v>
      </c>
    </row>
    <row r="344" spans="1:13" x14ac:dyDescent="0.25">
      <c r="A344" t="s">
        <v>3253</v>
      </c>
      <c r="B344" t="s">
        <v>725</v>
      </c>
      <c r="C344" t="s">
        <v>3254</v>
      </c>
      <c r="E344" t="s">
        <v>3255</v>
      </c>
      <c r="G344" t="s">
        <v>2509</v>
      </c>
      <c r="H344" t="s">
        <v>2517</v>
      </c>
      <c r="I344" t="s">
        <v>2518</v>
      </c>
      <c r="J344" t="s">
        <v>2540</v>
      </c>
      <c r="K344" t="s">
        <v>2541</v>
      </c>
      <c r="L344" t="s">
        <v>2542</v>
      </c>
    </row>
    <row r="345" spans="1:13" x14ac:dyDescent="0.25">
      <c r="A345" t="s">
        <v>3256</v>
      </c>
      <c r="B345" t="s">
        <v>727</v>
      </c>
      <c r="C345" t="s">
        <v>3257</v>
      </c>
      <c r="E345" t="s">
        <v>3258</v>
      </c>
      <c r="G345" t="s">
        <v>2509</v>
      </c>
      <c r="H345" t="s">
        <v>2517</v>
      </c>
      <c r="I345" t="s">
        <v>2641</v>
      </c>
      <c r="J345" t="s">
        <v>2642</v>
      </c>
      <c r="K345" t="s">
        <v>2643</v>
      </c>
      <c r="L345" t="s">
        <v>2644</v>
      </c>
    </row>
    <row r="346" spans="1:13" x14ac:dyDescent="0.25">
      <c r="A346" t="s">
        <v>728</v>
      </c>
      <c r="B346" t="s">
        <v>729</v>
      </c>
      <c r="C346" t="s">
        <v>3259</v>
      </c>
      <c r="E346" t="s">
        <v>3260</v>
      </c>
      <c r="G346" t="s">
        <v>2509</v>
      </c>
      <c r="H346" t="s">
        <v>2517</v>
      </c>
      <c r="I346" t="s">
        <v>2518</v>
      </c>
      <c r="J346" t="s">
        <v>2519</v>
      </c>
      <c r="K346" t="s">
        <v>2565</v>
      </c>
    </row>
    <row r="347" spans="1:13" x14ac:dyDescent="0.25">
      <c r="A347" t="s">
        <v>730</v>
      </c>
      <c r="B347" t="s">
        <v>731</v>
      </c>
      <c r="C347" t="s">
        <v>3261</v>
      </c>
      <c r="E347" t="s">
        <v>3262</v>
      </c>
      <c r="G347" t="s">
        <v>2509</v>
      </c>
      <c r="H347" t="s">
        <v>2517</v>
      </c>
      <c r="I347" t="s">
        <v>2518</v>
      </c>
      <c r="J347" t="s">
        <v>2519</v>
      </c>
      <c r="K347" t="s">
        <v>2565</v>
      </c>
    </row>
    <row r="348" spans="1:13" x14ac:dyDescent="0.25">
      <c r="A348" t="s">
        <v>732</v>
      </c>
      <c r="B348" t="s">
        <v>733</v>
      </c>
      <c r="C348" t="s">
        <v>3263</v>
      </c>
      <c r="E348" t="s">
        <v>3264</v>
      </c>
      <c r="G348" t="s">
        <v>2509</v>
      </c>
      <c r="H348" t="s">
        <v>2517</v>
      </c>
      <c r="I348" t="s">
        <v>2518</v>
      </c>
      <c r="J348" t="s">
        <v>2540</v>
      </c>
      <c r="K348" t="s">
        <v>2827</v>
      </c>
      <c r="L348" t="s">
        <v>2828</v>
      </c>
    </row>
    <row r="349" spans="1:13" x14ac:dyDescent="0.25">
      <c r="A349" t="s">
        <v>734</v>
      </c>
      <c r="B349" t="s">
        <v>735</v>
      </c>
      <c r="C349" t="s">
        <v>3263</v>
      </c>
      <c r="E349" t="s">
        <v>3264</v>
      </c>
      <c r="G349" t="s">
        <v>2509</v>
      </c>
      <c r="H349" t="s">
        <v>2517</v>
      </c>
      <c r="I349" t="s">
        <v>2518</v>
      </c>
      <c r="J349" t="s">
        <v>2540</v>
      </c>
      <c r="K349" t="s">
        <v>2827</v>
      </c>
      <c r="L349" t="s">
        <v>2828</v>
      </c>
    </row>
    <row r="350" spans="1:13" x14ac:dyDescent="0.25">
      <c r="A350" t="s">
        <v>736</v>
      </c>
      <c r="B350" t="s">
        <v>737</v>
      </c>
      <c r="C350" t="s">
        <v>3265</v>
      </c>
      <c r="E350" t="s">
        <v>3266</v>
      </c>
      <c r="G350" t="s">
        <v>2509</v>
      </c>
      <c r="H350" t="s">
        <v>2517</v>
      </c>
      <c r="I350" t="s">
        <v>2518</v>
      </c>
      <c r="J350" t="s">
        <v>2540</v>
      </c>
      <c r="K350" t="s">
        <v>2827</v>
      </c>
      <c r="L350" t="s">
        <v>2828</v>
      </c>
    </row>
    <row r="351" spans="1:13" x14ac:dyDescent="0.25">
      <c r="A351" t="s">
        <v>738</v>
      </c>
      <c r="B351" t="s">
        <v>739</v>
      </c>
      <c r="C351" t="s">
        <v>3267</v>
      </c>
      <c r="E351" t="s">
        <v>3268</v>
      </c>
      <c r="G351" t="s">
        <v>2509</v>
      </c>
      <c r="H351" t="s">
        <v>2517</v>
      </c>
      <c r="I351" t="s">
        <v>2518</v>
      </c>
      <c r="J351" t="s">
        <v>2540</v>
      </c>
      <c r="K351" t="s">
        <v>2827</v>
      </c>
      <c r="L351" t="s">
        <v>2828</v>
      </c>
    </row>
    <row r="352" spans="1:13" x14ac:dyDescent="0.25">
      <c r="A352" t="s">
        <v>740</v>
      </c>
      <c r="B352" t="s">
        <v>741</v>
      </c>
      <c r="C352" t="s">
        <v>3267</v>
      </c>
      <c r="E352" t="s">
        <v>3268</v>
      </c>
      <c r="G352" t="s">
        <v>2509</v>
      </c>
      <c r="H352" t="s">
        <v>2517</v>
      </c>
      <c r="I352" t="s">
        <v>2518</v>
      </c>
      <c r="J352" t="s">
        <v>2540</v>
      </c>
      <c r="K352" t="s">
        <v>2827</v>
      </c>
      <c r="L352" t="s">
        <v>2828</v>
      </c>
    </row>
    <row r="353" spans="1:12" x14ac:dyDescent="0.25">
      <c r="A353" t="s">
        <v>742</v>
      </c>
      <c r="B353" t="s">
        <v>743</v>
      </c>
      <c r="C353" t="s">
        <v>3269</v>
      </c>
      <c r="E353" t="s">
        <v>3270</v>
      </c>
      <c r="G353" t="s">
        <v>2509</v>
      </c>
      <c r="H353" t="s">
        <v>2517</v>
      </c>
      <c r="I353" t="s">
        <v>2518</v>
      </c>
      <c r="J353" t="s">
        <v>2540</v>
      </c>
      <c r="K353" t="s">
        <v>2827</v>
      </c>
      <c r="L353" t="s">
        <v>2828</v>
      </c>
    </row>
    <row r="354" spans="1:12" x14ac:dyDescent="0.25">
      <c r="A354" t="s">
        <v>744</v>
      </c>
      <c r="B354" t="s">
        <v>745</v>
      </c>
      <c r="C354" t="s">
        <v>3271</v>
      </c>
      <c r="E354" t="s">
        <v>3272</v>
      </c>
      <c r="G354" t="s">
        <v>2509</v>
      </c>
      <c r="H354" t="s">
        <v>2517</v>
      </c>
      <c r="I354" t="s">
        <v>2518</v>
      </c>
      <c r="J354" t="s">
        <v>2540</v>
      </c>
      <c r="K354" t="s">
        <v>2827</v>
      </c>
      <c r="L354" t="s">
        <v>2828</v>
      </c>
    </row>
    <row r="355" spans="1:12" x14ac:dyDescent="0.25">
      <c r="A355" t="s">
        <v>746</v>
      </c>
      <c r="B355" t="s">
        <v>747</v>
      </c>
      <c r="C355" t="s">
        <v>3273</v>
      </c>
      <c r="E355" t="s">
        <v>3274</v>
      </c>
      <c r="G355" t="s">
        <v>2509</v>
      </c>
      <c r="H355" t="s">
        <v>2517</v>
      </c>
      <c r="I355" t="s">
        <v>2518</v>
      </c>
      <c r="J355" t="s">
        <v>2540</v>
      </c>
      <c r="K355" t="s">
        <v>2827</v>
      </c>
      <c r="L355" t="s">
        <v>2828</v>
      </c>
    </row>
    <row r="356" spans="1:12" x14ac:dyDescent="0.25">
      <c r="A356" t="s">
        <v>748</v>
      </c>
      <c r="B356" t="s">
        <v>749</v>
      </c>
      <c r="C356" t="s">
        <v>3273</v>
      </c>
      <c r="E356" t="s">
        <v>3274</v>
      </c>
      <c r="G356" t="s">
        <v>2509</v>
      </c>
      <c r="H356" t="s">
        <v>2517</v>
      </c>
      <c r="I356" t="s">
        <v>2518</v>
      </c>
      <c r="J356" t="s">
        <v>2540</v>
      </c>
      <c r="K356" t="s">
        <v>2827</v>
      </c>
      <c r="L356" t="s">
        <v>2828</v>
      </c>
    </row>
    <row r="357" spans="1:12" x14ac:dyDescent="0.25">
      <c r="A357" t="s">
        <v>750</v>
      </c>
      <c r="B357" t="s">
        <v>751</v>
      </c>
      <c r="C357" t="s">
        <v>3275</v>
      </c>
      <c r="E357" t="s">
        <v>3276</v>
      </c>
      <c r="G357" t="s">
        <v>2509</v>
      </c>
      <c r="H357" t="s">
        <v>2510</v>
      </c>
      <c r="I357" t="s">
        <v>2531</v>
      </c>
      <c r="J357" t="s">
        <v>2532</v>
      </c>
      <c r="K357" t="s">
        <v>2533</v>
      </c>
      <c r="L357" t="s">
        <v>2534</v>
      </c>
    </row>
    <row r="358" spans="1:12" x14ac:dyDescent="0.25">
      <c r="A358" t="s">
        <v>752</v>
      </c>
      <c r="B358" t="s">
        <v>753</v>
      </c>
      <c r="C358" t="s">
        <v>3277</v>
      </c>
      <c r="E358" t="s">
        <v>3278</v>
      </c>
      <c r="G358" t="s">
        <v>2509</v>
      </c>
      <c r="H358" t="s">
        <v>2510</v>
      </c>
      <c r="I358" t="s">
        <v>2531</v>
      </c>
      <c r="J358" t="s">
        <v>2532</v>
      </c>
      <c r="K358" t="s">
        <v>2533</v>
      </c>
      <c r="L358" t="s">
        <v>3279</v>
      </c>
    </row>
    <row r="359" spans="1:12" x14ac:dyDescent="0.25">
      <c r="A359" t="s">
        <v>754</v>
      </c>
      <c r="B359" t="s">
        <v>755</v>
      </c>
      <c r="C359" t="s">
        <v>3280</v>
      </c>
      <c r="E359" t="s">
        <v>3281</v>
      </c>
      <c r="G359" t="s">
        <v>2509</v>
      </c>
      <c r="H359" t="s">
        <v>2517</v>
      </c>
      <c r="I359" t="s">
        <v>2641</v>
      </c>
      <c r="J359" t="s">
        <v>2642</v>
      </c>
      <c r="K359" t="s">
        <v>2643</v>
      </c>
      <c r="L359" t="s">
        <v>3282</v>
      </c>
    </row>
    <row r="360" spans="1:12" x14ac:dyDescent="0.25">
      <c r="A360" t="s">
        <v>756</v>
      </c>
      <c r="B360" t="s">
        <v>757</v>
      </c>
      <c r="C360" t="s">
        <v>3283</v>
      </c>
      <c r="E360" t="s">
        <v>3284</v>
      </c>
      <c r="G360" t="s">
        <v>2509</v>
      </c>
      <c r="H360" t="s">
        <v>2517</v>
      </c>
      <c r="I360" t="s">
        <v>2518</v>
      </c>
      <c r="J360" t="s">
        <v>2519</v>
      </c>
      <c r="K360" t="s">
        <v>2565</v>
      </c>
    </row>
    <row r="361" spans="1:12" x14ac:dyDescent="0.25">
      <c r="A361" t="s">
        <v>758</v>
      </c>
      <c r="B361" t="s">
        <v>759</v>
      </c>
      <c r="C361" t="s">
        <v>3285</v>
      </c>
      <c r="E361" t="s">
        <v>3286</v>
      </c>
      <c r="G361" t="s">
        <v>2509</v>
      </c>
      <c r="H361" t="s">
        <v>2517</v>
      </c>
      <c r="I361" t="s">
        <v>2518</v>
      </c>
      <c r="J361" t="s">
        <v>2540</v>
      </c>
      <c r="K361" t="s">
        <v>2541</v>
      </c>
      <c r="L361" t="s">
        <v>2542</v>
      </c>
    </row>
    <row r="362" spans="1:12" x14ac:dyDescent="0.25">
      <c r="A362" t="s">
        <v>760</v>
      </c>
      <c r="B362" t="s">
        <v>761</v>
      </c>
      <c r="C362" t="s">
        <v>3287</v>
      </c>
      <c r="E362" t="s">
        <v>3288</v>
      </c>
      <c r="G362" t="s">
        <v>2509</v>
      </c>
      <c r="H362" t="s">
        <v>2517</v>
      </c>
      <c r="I362" t="s">
        <v>2518</v>
      </c>
      <c r="J362" t="s">
        <v>2540</v>
      </c>
      <c r="K362" t="s">
        <v>2541</v>
      </c>
      <c r="L362" t="s">
        <v>2542</v>
      </c>
    </row>
    <row r="363" spans="1:12" x14ac:dyDescent="0.25">
      <c r="A363" t="s">
        <v>762</v>
      </c>
      <c r="B363" t="s">
        <v>763</v>
      </c>
      <c r="C363" t="s">
        <v>3289</v>
      </c>
      <c r="E363" t="s">
        <v>3290</v>
      </c>
      <c r="G363" t="s">
        <v>2509</v>
      </c>
      <c r="H363" t="s">
        <v>2517</v>
      </c>
      <c r="I363" t="s">
        <v>2518</v>
      </c>
      <c r="J363" t="s">
        <v>2540</v>
      </c>
      <c r="K363" t="s">
        <v>2541</v>
      </c>
      <c r="L363" t="s">
        <v>2542</v>
      </c>
    </row>
    <row r="364" spans="1:12" x14ac:dyDescent="0.25">
      <c r="A364" t="s">
        <v>764</v>
      </c>
      <c r="B364" t="s">
        <v>765</v>
      </c>
      <c r="C364" t="s">
        <v>3291</v>
      </c>
      <c r="E364" t="s">
        <v>3292</v>
      </c>
      <c r="G364" t="s">
        <v>2509</v>
      </c>
      <c r="H364" t="s">
        <v>2517</v>
      </c>
      <c r="I364" t="s">
        <v>2518</v>
      </c>
      <c r="J364" t="s">
        <v>2540</v>
      </c>
      <c r="K364" t="s">
        <v>2541</v>
      </c>
      <c r="L364" t="s">
        <v>2542</v>
      </c>
    </row>
    <row r="365" spans="1:12" x14ac:dyDescent="0.25">
      <c r="A365" t="s">
        <v>766</v>
      </c>
      <c r="B365" t="s">
        <v>767</v>
      </c>
      <c r="C365" t="s">
        <v>3293</v>
      </c>
      <c r="E365" t="s">
        <v>3294</v>
      </c>
      <c r="G365" t="s">
        <v>2509</v>
      </c>
      <c r="H365" t="s">
        <v>2517</v>
      </c>
      <c r="I365" t="s">
        <v>2518</v>
      </c>
      <c r="J365" t="s">
        <v>2540</v>
      </c>
      <c r="K365" t="s">
        <v>2541</v>
      </c>
      <c r="L365" t="s">
        <v>2542</v>
      </c>
    </row>
    <row r="366" spans="1:12" x14ac:dyDescent="0.25">
      <c r="A366" t="s">
        <v>768</v>
      </c>
      <c r="B366" t="s">
        <v>769</v>
      </c>
      <c r="C366" t="s">
        <v>3295</v>
      </c>
      <c r="E366" t="s">
        <v>3296</v>
      </c>
      <c r="G366" t="s">
        <v>2509</v>
      </c>
      <c r="H366" t="s">
        <v>2664</v>
      </c>
      <c r="I366" t="s">
        <v>2665</v>
      </c>
      <c r="J366" t="s">
        <v>2666</v>
      </c>
      <c r="K366" t="s">
        <v>2667</v>
      </c>
      <c r="L366" t="s">
        <v>2668</v>
      </c>
    </row>
    <row r="367" spans="1:12" x14ac:dyDescent="0.25">
      <c r="A367" t="s">
        <v>770</v>
      </c>
      <c r="B367" t="s">
        <v>771</v>
      </c>
      <c r="C367" t="s">
        <v>3297</v>
      </c>
      <c r="E367" t="s">
        <v>3298</v>
      </c>
      <c r="G367" t="s">
        <v>2509</v>
      </c>
      <c r="H367" t="s">
        <v>2510</v>
      </c>
      <c r="I367" t="s">
        <v>2531</v>
      </c>
      <c r="J367" t="s">
        <v>2532</v>
      </c>
      <c r="K367" t="s">
        <v>2533</v>
      </c>
      <c r="L367" t="s">
        <v>2534</v>
      </c>
    </row>
    <row r="368" spans="1:12" x14ac:dyDescent="0.25">
      <c r="A368" t="s">
        <v>772</v>
      </c>
      <c r="B368" t="s">
        <v>773</v>
      </c>
      <c r="C368" t="s">
        <v>3299</v>
      </c>
      <c r="E368" t="s">
        <v>3300</v>
      </c>
      <c r="G368" t="s">
        <v>2509</v>
      </c>
      <c r="H368" t="s">
        <v>2517</v>
      </c>
      <c r="I368" t="s">
        <v>2518</v>
      </c>
      <c r="J368" t="s">
        <v>2540</v>
      </c>
      <c r="K368" t="s">
        <v>2541</v>
      </c>
      <c r="L368" t="s">
        <v>2542</v>
      </c>
    </row>
    <row r="369" spans="1:13" x14ac:dyDescent="0.25">
      <c r="A369" t="s">
        <v>774</v>
      </c>
      <c r="B369" t="s">
        <v>775</v>
      </c>
      <c r="C369" t="s">
        <v>3301</v>
      </c>
      <c r="E369" t="s">
        <v>3302</v>
      </c>
      <c r="G369" t="s">
        <v>2509</v>
      </c>
      <c r="H369" t="s">
        <v>2517</v>
      </c>
      <c r="I369" t="s">
        <v>2518</v>
      </c>
      <c r="J369" t="s">
        <v>2540</v>
      </c>
      <c r="K369" t="s">
        <v>2541</v>
      </c>
      <c r="L369" t="s">
        <v>2542</v>
      </c>
    </row>
    <row r="370" spans="1:13" x14ac:dyDescent="0.25">
      <c r="A370" t="s">
        <v>776</v>
      </c>
      <c r="B370" t="s">
        <v>777</v>
      </c>
      <c r="C370" t="s">
        <v>3303</v>
      </c>
      <c r="E370" t="s">
        <v>3304</v>
      </c>
      <c r="G370" t="s">
        <v>2509</v>
      </c>
      <c r="H370" t="s">
        <v>2517</v>
      </c>
      <c r="I370" t="s">
        <v>2518</v>
      </c>
      <c r="J370" t="s">
        <v>2519</v>
      </c>
      <c r="K370" t="s">
        <v>2520</v>
      </c>
      <c r="L370" t="s">
        <v>2592</v>
      </c>
    </row>
    <row r="371" spans="1:13" x14ac:dyDescent="0.25">
      <c r="A371" t="s">
        <v>778</v>
      </c>
      <c r="B371" t="s">
        <v>779</v>
      </c>
      <c r="C371" t="s">
        <v>3305</v>
      </c>
      <c r="E371" t="s">
        <v>3306</v>
      </c>
      <c r="G371" t="s">
        <v>2509</v>
      </c>
      <c r="H371" t="s">
        <v>2517</v>
      </c>
      <c r="I371" t="s">
        <v>2518</v>
      </c>
      <c r="J371" t="s">
        <v>2519</v>
      </c>
      <c r="K371" t="s">
        <v>2565</v>
      </c>
    </row>
    <row r="372" spans="1:13" x14ac:dyDescent="0.25">
      <c r="A372" t="s">
        <v>780</v>
      </c>
      <c r="B372" t="s">
        <v>781</v>
      </c>
      <c r="C372" t="s">
        <v>3307</v>
      </c>
      <c r="E372" t="s">
        <v>3308</v>
      </c>
      <c r="G372" t="s">
        <v>2509</v>
      </c>
      <c r="H372" t="s">
        <v>2517</v>
      </c>
      <c r="I372" t="s">
        <v>2518</v>
      </c>
      <c r="J372" t="s">
        <v>2540</v>
      </c>
      <c r="K372" t="s">
        <v>2827</v>
      </c>
      <c r="L372" t="s">
        <v>2828</v>
      </c>
    </row>
    <row r="373" spans="1:13" x14ac:dyDescent="0.25">
      <c r="A373" t="s">
        <v>3309</v>
      </c>
      <c r="B373" t="s">
        <v>783</v>
      </c>
      <c r="C373" t="s">
        <v>3310</v>
      </c>
      <c r="E373" t="s">
        <v>3311</v>
      </c>
      <c r="G373" t="s">
        <v>2509</v>
      </c>
      <c r="H373" t="s">
        <v>2517</v>
      </c>
      <c r="I373" t="s">
        <v>2518</v>
      </c>
      <c r="J373" t="s">
        <v>2540</v>
      </c>
      <c r="K373" t="s">
        <v>2541</v>
      </c>
      <c r="L373" t="s">
        <v>2542</v>
      </c>
    </row>
    <row r="374" spans="1:13" x14ac:dyDescent="0.25">
      <c r="A374" t="s">
        <v>784</v>
      </c>
      <c r="B374" t="s">
        <v>785</v>
      </c>
      <c r="C374" t="s">
        <v>3312</v>
      </c>
      <c r="E374" t="s">
        <v>3313</v>
      </c>
      <c r="G374" t="s">
        <v>2509</v>
      </c>
      <c r="H374" t="s">
        <v>2510</v>
      </c>
      <c r="I374" t="s">
        <v>2531</v>
      </c>
      <c r="J374" t="s">
        <v>2532</v>
      </c>
      <c r="K374" t="s">
        <v>2533</v>
      </c>
      <c r="L374" t="s">
        <v>2534</v>
      </c>
    </row>
    <row r="375" spans="1:13" x14ac:dyDescent="0.25">
      <c r="A375" t="s">
        <v>786</v>
      </c>
      <c r="B375" t="s">
        <v>787</v>
      </c>
      <c r="C375" t="s">
        <v>3314</v>
      </c>
      <c r="E375" t="s">
        <v>3315</v>
      </c>
      <c r="G375" t="s">
        <v>2509</v>
      </c>
      <c r="H375" t="s">
        <v>2510</v>
      </c>
      <c r="I375" t="s">
        <v>2531</v>
      </c>
      <c r="J375" t="s">
        <v>2532</v>
      </c>
      <c r="K375" t="s">
        <v>2533</v>
      </c>
      <c r="L375" t="s">
        <v>2534</v>
      </c>
    </row>
    <row r="376" spans="1:13" x14ac:dyDescent="0.25">
      <c r="A376" t="s">
        <v>788</v>
      </c>
      <c r="B376" t="s">
        <v>789</v>
      </c>
      <c r="C376" t="s">
        <v>3316</v>
      </c>
      <c r="E376" t="s">
        <v>3317</v>
      </c>
      <c r="G376" t="s">
        <v>2509</v>
      </c>
      <c r="H376" t="s">
        <v>2510</v>
      </c>
      <c r="I376" t="s">
        <v>2531</v>
      </c>
      <c r="J376" t="s">
        <v>2532</v>
      </c>
      <c r="K376" t="s">
        <v>2533</v>
      </c>
      <c r="L376" t="s">
        <v>2534</v>
      </c>
    </row>
    <row r="377" spans="1:13" x14ac:dyDescent="0.25">
      <c r="A377" t="s">
        <v>790</v>
      </c>
      <c r="B377" t="s">
        <v>791</v>
      </c>
      <c r="C377" t="s">
        <v>3318</v>
      </c>
      <c r="E377" t="s">
        <v>3319</v>
      </c>
      <c r="G377" t="s">
        <v>2509</v>
      </c>
      <c r="H377" t="s">
        <v>2510</v>
      </c>
      <c r="I377" t="s">
        <v>2531</v>
      </c>
      <c r="J377" t="s">
        <v>2532</v>
      </c>
      <c r="K377" t="s">
        <v>2533</v>
      </c>
      <c r="L377" t="s">
        <v>2534</v>
      </c>
    </row>
    <row r="378" spans="1:13" x14ac:dyDescent="0.25">
      <c r="A378" t="s">
        <v>3320</v>
      </c>
      <c r="B378" t="s">
        <v>793</v>
      </c>
      <c r="C378" t="s">
        <v>3321</v>
      </c>
      <c r="E378" t="s">
        <v>3322</v>
      </c>
      <c r="G378" t="s">
        <v>2509</v>
      </c>
      <c r="H378" t="s">
        <v>2517</v>
      </c>
      <c r="I378" t="s">
        <v>2641</v>
      </c>
      <c r="J378" t="s">
        <v>2642</v>
      </c>
      <c r="K378" t="s">
        <v>2643</v>
      </c>
      <c r="L378" t="s">
        <v>2644</v>
      </c>
    </row>
    <row r="379" spans="1:13" x14ac:dyDescent="0.25">
      <c r="A379" t="s">
        <v>794</v>
      </c>
      <c r="B379" t="s">
        <v>795</v>
      </c>
      <c r="C379" t="s">
        <v>3323</v>
      </c>
      <c r="E379" t="s">
        <v>3324</v>
      </c>
      <c r="G379" t="s">
        <v>2509</v>
      </c>
      <c r="H379" t="s">
        <v>2664</v>
      </c>
      <c r="I379" t="s">
        <v>3049</v>
      </c>
      <c r="J379" t="s">
        <v>3050</v>
      </c>
      <c r="K379" t="s">
        <v>3051</v>
      </c>
      <c r="L379" t="s">
        <v>3052</v>
      </c>
      <c r="M379" t="s">
        <v>3325</v>
      </c>
    </row>
    <row r="380" spans="1:13" x14ac:dyDescent="0.25">
      <c r="A380" t="s">
        <v>796</v>
      </c>
      <c r="B380" t="s">
        <v>797</v>
      </c>
      <c r="C380" t="s">
        <v>3326</v>
      </c>
      <c r="E380" t="s">
        <v>3327</v>
      </c>
      <c r="G380" t="s">
        <v>2509</v>
      </c>
      <c r="H380" t="s">
        <v>2517</v>
      </c>
      <c r="I380" t="s">
        <v>2518</v>
      </c>
      <c r="J380" t="s">
        <v>2540</v>
      </c>
      <c r="K380" t="s">
        <v>2541</v>
      </c>
      <c r="L380" t="s">
        <v>2542</v>
      </c>
    </row>
    <row r="381" spans="1:13" x14ac:dyDescent="0.25">
      <c r="A381" t="s">
        <v>798</v>
      </c>
      <c r="B381" t="s">
        <v>799</v>
      </c>
      <c r="C381" t="s">
        <v>3328</v>
      </c>
      <c r="E381" t="s">
        <v>3329</v>
      </c>
      <c r="G381" t="s">
        <v>2509</v>
      </c>
      <c r="H381" t="s">
        <v>2517</v>
      </c>
      <c r="I381" t="s">
        <v>2518</v>
      </c>
      <c r="J381" t="s">
        <v>2540</v>
      </c>
      <c r="K381" t="s">
        <v>2541</v>
      </c>
      <c r="L381" t="s">
        <v>2542</v>
      </c>
    </row>
    <row r="382" spans="1:13" x14ac:dyDescent="0.25">
      <c r="A382" t="s">
        <v>800</v>
      </c>
      <c r="B382" t="s">
        <v>801</v>
      </c>
      <c r="C382" t="s">
        <v>3330</v>
      </c>
      <c r="E382" t="s">
        <v>3331</v>
      </c>
      <c r="G382" t="s">
        <v>2509</v>
      </c>
      <c r="H382" t="s">
        <v>2517</v>
      </c>
      <c r="I382" t="s">
        <v>2518</v>
      </c>
      <c r="J382" t="s">
        <v>2540</v>
      </c>
      <c r="K382" t="s">
        <v>2541</v>
      </c>
      <c r="L382" t="s">
        <v>2542</v>
      </c>
    </row>
    <row r="383" spans="1:13" x14ac:dyDescent="0.25">
      <c r="A383" t="s">
        <v>802</v>
      </c>
      <c r="B383" t="s">
        <v>803</v>
      </c>
      <c r="C383" t="s">
        <v>3332</v>
      </c>
      <c r="E383" t="s">
        <v>3333</v>
      </c>
      <c r="G383" t="s">
        <v>2509</v>
      </c>
      <c r="H383" t="s">
        <v>2517</v>
      </c>
      <c r="I383" t="s">
        <v>2518</v>
      </c>
      <c r="J383" t="s">
        <v>2540</v>
      </c>
      <c r="K383" t="s">
        <v>2541</v>
      </c>
      <c r="L383" t="s">
        <v>2542</v>
      </c>
    </row>
    <row r="384" spans="1:13" x14ac:dyDescent="0.25">
      <c r="A384" t="s">
        <v>804</v>
      </c>
      <c r="B384" t="s">
        <v>805</v>
      </c>
      <c r="C384" t="s">
        <v>3334</v>
      </c>
      <c r="E384" t="s">
        <v>3335</v>
      </c>
      <c r="G384" t="s">
        <v>2509</v>
      </c>
      <c r="H384" t="s">
        <v>2517</v>
      </c>
      <c r="I384" t="s">
        <v>2518</v>
      </c>
      <c r="J384" t="s">
        <v>2540</v>
      </c>
      <c r="K384" t="s">
        <v>2541</v>
      </c>
      <c r="L384" t="s">
        <v>2542</v>
      </c>
    </row>
    <row r="385" spans="1:12" x14ac:dyDescent="0.25">
      <c r="A385" t="s">
        <v>806</v>
      </c>
      <c r="B385" t="s">
        <v>807</v>
      </c>
      <c r="C385" t="s">
        <v>3336</v>
      </c>
      <c r="E385" t="s">
        <v>3337</v>
      </c>
      <c r="G385" t="s">
        <v>2509</v>
      </c>
      <c r="H385" t="s">
        <v>2664</v>
      </c>
      <c r="I385" t="s">
        <v>2665</v>
      </c>
      <c r="J385" t="s">
        <v>2666</v>
      </c>
      <c r="K385" t="s">
        <v>2667</v>
      </c>
      <c r="L385" t="s">
        <v>2668</v>
      </c>
    </row>
    <row r="386" spans="1:12" x14ac:dyDescent="0.25">
      <c r="A386" t="s">
        <v>808</v>
      </c>
      <c r="B386" t="s">
        <v>809</v>
      </c>
      <c r="C386" t="s">
        <v>3338</v>
      </c>
      <c r="E386" t="s">
        <v>3339</v>
      </c>
      <c r="G386" t="s">
        <v>2509</v>
      </c>
      <c r="H386" t="s">
        <v>2510</v>
      </c>
      <c r="I386" t="s">
        <v>2531</v>
      </c>
      <c r="J386" t="s">
        <v>2532</v>
      </c>
      <c r="K386" t="s">
        <v>2533</v>
      </c>
      <c r="L386" t="s">
        <v>2534</v>
      </c>
    </row>
    <row r="387" spans="1:12" x14ac:dyDescent="0.25">
      <c r="A387" t="s">
        <v>810</v>
      </c>
      <c r="B387" t="s">
        <v>811</v>
      </c>
      <c r="C387" t="s">
        <v>3340</v>
      </c>
      <c r="E387" t="s">
        <v>3341</v>
      </c>
      <c r="G387" t="s">
        <v>2509</v>
      </c>
      <c r="H387" t="s">
        <v>2510</v>
      </c>
      <c r="I387" t="s">
        <v>2531</v>
      </c>
      <c r="J387" t="s">
        <v>2532</v>
      </c>
      <c r="K387" t="s">
        <v>2533</v>
      </c>
      <c r="L387" t="s">
        <v>2534</v>
      </c>
    </row>
    <row r="388" spans="1:12" x14ac:dyDescent="0.25">
      <c r="A388" t="s">
        <v>812</v>
      </c>
      <c r="B388" t="s">
        <v>813</v>
      </c>
      <c r="C388" t="s">
        <v>3342</v>
      </c>
      <c r="E388" t="s">
        <v>3343</v>
      </c>
      <c r="G388" t="s">
        <v>2509</v>
      </c>
      <c r="H388" t="s">
        <v>2510</v>
      </c>
      <c r="I388" t="s">
        <v>2531</v>
      </c>
      <c r="J388" t="s">
        <v>2532</v>
      </c>
      <c r="K388" t="s">
        <v>2533</v>
      </c>
      <c r="L388" t="s">
        <v>3279</v>
      </c>
    </row>
    <row r="389" spans="1:12" x14ac:dyDescent="0.25">
      <c r="A389" t="s">
        <v>814</v>
      </c>
      <c r="B389" t="s">
        <v>815</v>
      </c>
      <c r="C389" t="s">
        <v>3344</v>
      </c>
      <c r="E389" t="s">
        <v>3345</v>
      </c>
      <c r="G389" t="s">
        <v>2509</v>
      </c>
      <c r="H389" t="s">
        <v>2510</v>
      </c>
      <c r="I389" t="s">
        <v>2531</v>
      </c>
      <c r="J389" t="s">
        <v>3346</v>
      </c>
      <c r="K389" t="s">
        <v>3347</v>
      </c>
      <c r="L389" t="s">
        <v>3348</v>
      </c>
    </row>
    <row r="390" spans="1:12" x14ac:dyDescent="0.25">
      <c r="A390" t="s">
        <v>816</v>
      </c>
      <c r="B390" t="s">
        <v>817</v>
      </c>
      <c r="C390" t="s">
        <v>3349</v>
      </c>
      <c r="E390" t="s">
        <v>3350</v>
      </c>
      <c r="G390" t="s">
        <v>2509</v>
      </c>
      <c r="H390" t="s">
        <v>2510</v>
      </c>
      <c r="I390" t="s">
        <v>2531</v>
      </c>
      <c r="J390" t="s">
        <v>2532</v>
      </c>
      <c r="K390" t="s">
        <v>2533</v>
      </c>
      <c r="L390" t="s">
        <v>2629</v>
      </c>
    </row>
    <row r="391" spans="1:12" x14ac:dyDescent="0.25">
      <c r="A391" t="s">
        <v>818</v>
      </c>
      <c r="B391" t="s">
        <v>819</v>
      </c>
      <c r="C391" t="s">
        <v>3351</v>
      </c>
      <c r="E391" t="s">
        <v>3352</v>
      </c>
      <c r="G391" t="s">
        <v>2509</v>
      </c>
      <c r="H391" t="s">
        <v>2517</v>
      </c>
      <c r="I391" t="s">
        <v>2518</v>
      </c>
      <c r="J391" t="s">
        <v>2540</v>
      </c>
      <c r="K391" t="s">
        <v>2541</v>
      </c>
      <c r="L391" t="s">
        <v>2542</v>
      </c>
    </row>
    <row r="392" spans="1:12" x14ac:dyDescent="0.25">
      <c r="A392" t="s">
        <v>820</v>
      </c>
      <c r="B392" t="s">
        <v>821</v>
      </c>
      <c r="C392" t="s">
        <v>3353</v>
      </c>
      <c r="E392" t="s">
        <v>3354</v>
      </c>
      <c r="G392" t="s">
        <v>2509</v>
      </c>
      <c r="H392" t="s">
        <v>2517</v>
      </c>
      <c r="I392" t="s">
        <v>2518</v>
      </c>
      <c r="J392" t="s">
        <v>2540</v>
      </c>
      <c r="K392" t="s">
        <v>2541</v>
      </c>
      <c r="L392" t="s">
        <v>2542</v>
      </c>
    </row>
    <row r="393" spans="1:12" x14ac:dyDescent="0.25">
      <c r="A393" t="s">
        <v>822</v>
      </c>
      <c r="B393" t="s">
        <v>823</v>
      </c>
      <c r="C393" t="s">
        <v>3355</v>
      </c>
      <c r="E393" t="s">
        <v>3356</v>
      </c>
      <c r="G393" t="s">
        <v>2509</v>
      </c>
      <c r="H393" t="s">
        <v>2517</v>
      </c>
      <c r="I393" t="s">
        <v>2518</v>
      </c>
      <c r="J393" t="s">
        <v>2540</v>
      </c>
      <c r="K393" t="s">
        <v>2541</v>
      </c>
      <c r="L393" t="s">
        <v>2542</v>
      </c>
    </row>
    <row r="394" spans="1:12" x14ac:dyDescent="0.25">
      <c r="A394" t="s">
        <v>824</v>
      </c>
      <c r="B394" t="s">
        <v>825</v>
      </c>
      <c r="C394" t="s">
        <v>3357</v>
      </c>
      <c r="E394" t="s">
        <v>3358</v>
      </c>
      <c r="G394" t="s">
        <v>2509</v>
      </c>
      <c r="H394" t="s">
        <v>2510</v>
      </c>
      <c r="I394" t="s">
        <v>2531</v>
      </c>
      <c r="J394" t="s">
        <v>2532</v>
      </c>
      <c r="K394" t="s">
        <v>2533</v>
      </c>
      <c r="L394" t="s">
        <v>2534</v>
      </c>
    </row>
    <row r="395" spans="1:12" x14ac:dyDescent="0.25">
      <c r="A395" t="s">
        <v>826</v>
      </c>
      <c r="B395" t="s">
        <v>827</v>
      </c>
      <c r="C395" t="s">
        <v>3359</v>
      </c>
      <c r="E395" t="s">
        <v>3360</v>
      </c>
      <c r="G395" t="s">
        <v>2509</v>
      </c>
      <c r="H395" t="s">
        <v>2510</v>
      </c>
      <c r="I395" t="s">
        <v>2531</v>
      </c>
      <c r="J395" t="s">
        <v>2532</v>
      </c>
      <c r="K395" t="s">
        <v>2533</v>
      </c>
      <c r="L395" t="s">
        <v>2534</v>
      </c>
    </row>
    <row r="396" spans="1:12" x14ac:dyDescent="0.25">
      <c r="A396" t="s">
        <v>828</v>
      </c>
      <c r="B396" t="s">
        <v>829</v>
      </c>
      <c r="C396" t="s">
        <v>3361</v>
      </c>
      <c r="E396" t="s">
        <v>3362</v>
      </c>
      <c r="G396" t="s">
        <v>2509</v>
      </c>
      <c r="H396" t="s">
        <v>2510</v>
      </c>
      <c r="I396" t="s">
        <v>2531</v>
      </c>
      <c r="J396" t="s">
        <v>2532</v>
      </c>
      <c r="K396" t="s">
        <v>2533</v>
      </c>
      <c r="L396" t="s">
        <v>2534</v>
      </c>
    </row>
    <row r="397" spans="1:12" x14ac:dyDescent="0.25">
      <c r="A397" t="s">
        <v>830</v>
      </c>
      <c r="B397" t="s">
        <v>831</v>
      </c>
      <c r="C397" t="s">
        <v>2645</v>
      </c>
      <c r="E397" t="s">
        <v>2646</v>
      </c>
      <c r="G397" t="s">
        <v>2509</v>
      </c>
      <c r="H397" t="s">
        <v>2510</v>
      </c>
      <c r="I397" t="s">
        <v>2531</v>
      </c>
      <c r="J397" t="s">
        <v>2532</v>
      </c>
      <c r="K397" t="s">
        <v>2533</v>
      </c>
      <c r="L397" t="s">
        <v>2534</v>
      </c>
    </row>
    <row r="398" spans="1:12" x14ac:dyDescent="0.25">
      <c r="A398" t="s">
        <v>832</v>
      </c>
      <c r="B398" t="s">
        <v>833</v>
      </c>
      <c r="C398" t="s">
        <v>3363</v>
      </c>
      <c r="E398" t="s">
        <v>3364</v>
      </c>
      <c r="G398" t="s">
        <v>2509</v>
      </c>
      <c r="H398" t="s">
        <v>2510</v>
      </c>
      <c r="I398" t="s">
        <v>2531</v>
      </c>
      <c r="J398" t="s">
        <v>2532</v>
      </c>
      <c r="K398" t="s">
        <v>2533</v>
      </c>
      <c r="L398" t="s">
        <v>2534</v>
      </c>
    </row>
    <row r="399" spans="1:12" x14ac:dyDescent="0.25">
      <c r="A399" t="s">
        <v>834</v>
      </c>
      <c r="B399" t="s">
        <v>835</v>
      </c>
      <c r="C399" t="s">
        <v>3365</v>
      </c>
      <c r="E399" t="s">
        <v>3366</v>
      </c>
      <c r="G399" t="s">
        <v>2509</v>
      </c>
      <c r="H399" t="s">
        <v>2510</v>
      </c>
      <c r="I399" t="s">
        <v>2531</v>
      </c>
      <c r="J399" t="s">
        <v>2532</v>
      </c>
      <c r="K399" t="s">
        <v>2533</v>
      </c>
      <c r="L399" t="s">
        <v>2704</v>
      </c>
    </row>
    <row r="400" spans="1:12" x14ac:dyDescent="0.25">
      <c r="A400" t="s">
        <v>836</v>
      </c>
      <c r="B400" t="s">
        <v>837</v>
      </c>
      <c r="C400" t="s">
        <v>3367</v>
      </c>
      <c r="E400" t="s">
        <v>3368</v>
      </c>
      <c r="G400" t="s">
        <v>2509</v>
      </c>
      <c r="H400" t="s">
        <v>2517</v>
      </c>
      <c r="I400" t="s">
        <v>2518</v>
      </c>
      <c r="J400" t="s">
        <v>2540</v>
      </c>
      <c r="K400" t="s">
        <v>2827</v>
      </c>
      <c r="L400" t="s">
        <v>2828</v>
      </c>
    </row>
    <row r="401" spans="1:12" x14ac:dyDescent="0.25">
      <c r="A401" t="s">
        <v>838</v>
      </c>
      <c r="B401" t="s">
        <v>839</v>
      </c>
      <c r="C401" t="s">
        <v>3367</v>
      </c>
      <c r="E401" t="s">
        <v>3368</v>
      </c>
      <c r="G401" t="s">
        <v>2509</v>
      </c>
      <c r="H401" t="s">
        <v>2517</v>
      </c>
      <c r="I401" t="s">
        <v>2518</v>
      </c>
      <c r="J401" t="s">
        <v>2540</v>
      </c>
      <c r="K401" t="s">
        <v>2827</v>
      </c>
      <c r="L401" t="s">
        <v>2828</v>
      </c>
    </row>
    <row r="402" spans="1:12" x14ac:dyDescent="0.25">
      <c r="A402" t="s">
        <v>840</v>
      </c>
      <c r="B402" t="s">
        <v>841</v>
      </c>
      <c r="C402" t="s">
        <v>3369</v>
      </c>
      <c r="E402" t="s">
        <v>3370</v>
      </c>
      <c r="G402" t="s">
        <v>2509</v>
      </c>
      <c r="H402" t="s">
        <v>2517</v>
      </c>
      <c r="I402" t="s">
        <v>2518</v>
      </c>
      <c r="J402" t="s">
        <v>2540</v>
      </c>
      <c r="K402" t="s">
        <v>2827</v>
      </c>
      <c r="L402" t="s">
        <v>2828</v>
      </c>
    </row>
    <row r="403" spans="1:12" x14ac:dyDescent="0.25">
      <c r="A403" t="s">
        <v>842</v>
      </c>
      <c r="B403" t="s">
        <v>843</v>
      </c>
      <c r="C403" t="s">
        <v>3369</v>
      </c>
      <c r="E403" t="s">
        <v>3370</v>
      </c>
      <c r="G403" t="s">
        <v>2509</v>
      </c>
      <c r="H403" t="s">
        <v>2517</v>
      </c>
      <c r="I403" t="s">
        <v>2518</v>
      </c>
      <c r="J403" t="s">
        <v>2540</v>
      </c>
      <c r="K403" t="s">
        <v>2827</v>
      </c>
      <c r="L403" t="s">
        <v>2828</v>
      </c>
    </row>
    <row r="404" spans="1:12" x14ac:dyDescent="0.25">
      <c r="A404" t="s">
        <v>844</v>
      </c>
      <c r="B404" t="s">
        <v>845</v>
      </c>
      <c r="C404" t="s">
        <v>3371</v>
      </c>
      <c r="E404" t="s">
        <v>3372</v>
      </c>
      <c r="G404" t="s">
        <v>2509</v>
      </c>
      <c r="H404" t="s">
        <v>2517</v>
      </c>
      <c r="I404" t="s">
        <v>2518</v>
      </c>
      <c r="J404" t="s">
        <v>2540</v>
      </c>
      <c r="K404" t="s">
        <v>2827</v>
      </c>
      <c r="L404" t="s">
        <v>2828</v>
      </c>
    </row>
    <row r="405" spans="1:12" x14ac:dyDescent="0.25">
      <c r="A405" t="s">
        <v>846</v>
      </c>
      <c r="B405" t="s">
        <v>847</v>
      </c>
      <c r="C405" t="s">
        <v>3371</v>
      </c>
      <c r="E405" t="s">
        <v>3372</v>
      </c>
      <c r="G405" t="s">
        <v>2509</v>
      </c>
      <c r="H405" t="s">
        <v>2517</v>
      </c>
      <c r="I405" t="s">
        <v>2518</v>
      </c>
      <c r="J405" t="s">
        <v>2540</v>
      </c>
      <c r="K405" t="s">
        <v>2827</v>
      </c>
      <c r="L405" t="s">
        <v>2828</v>
      </c>
    </row>
    <row r="406" spans="1:12" x14ac:dyDescent="0.25">
      <c r="A406" t="s">
        <v>848</v>
      </c>
      <c r="B406" t="s">
        <v>849</v>
      </c>
      <c r="C406" t="s">
        <v>3373</v>
      </c>
      <c r="E406" t="s">
        <v>3374</v>
      </c>
      <c r="G406" t="s">
        <v>2509</v>
      </c>
      <c r="H406" t="s">
        <v>2517</v>
      </c>
      <c r="I406" t="s">
        <v>2518</v>
      </c>
      <c r="J406" t="s">
        <v>2540</v>
      </c>
      <c r="K406" t="s">
        <v>2827</v>
      </c>
      <c r="L406" t="s">
        <v>2828</v>
      </c>
    </row>
    <row r="407" spans="1:12" x14ac:dyDescent="0.25">
      <c r="A407" t="s">
        <v>850</v>
      </c>
      <c r="B407" t="s">
        <v>851</v>
      </c>
      <c r="C407" t="s">
        <v>3375</v>
      </c>
      <c r="E407" t="s">
        <v>3376</v>
      </c>
      <c r="G407" t="s">
        <v>2509</v>
      </c>
      <c r="H407" t="s">
        <v>2517</v>
      </c>
      <c r="I407" t="s">
        <v>2518</v>
      </c>
      <c r="J407" t="s">
        <v>2540</v>
      </c>
      <c r="K407" t="s">
        <v>2827</v>
      </c>
      <c r="L407" t="s">
        <v>2828</v>
      </c>
    </row>
    <row r="408" spans="1:12" x14ac:dyDescent="0.25">
      <c r="A408" t="s">
        <v>852</v>
      </c>
      <c r="B408" t="s">
        <v>853</v>
      </c>
      <c r="C408" t="s">
        <v>3375</v>
      </c>
      <c r="E408" t="s">
        <v>3376</v>
      </c>
      <c r="G408" t="s">
        <v>2509</v>
      </c>
      <c r="H408" t="s">
        <v>2517</v>
      </c>
      <c r="I408" t="s">
        <v>2518</v>
      </c>
      <c r="J408" t="s">
        <v>2540</v>
      </c>
      <c r="K408" t="s">
        <v>2827</v>
      </c>
      <c r="L408" t="s">
        <v>2828</v>
      </c>
    </row>
    <row r="409" spans="1:12" x14ac:dyDescent="0.25">
      <c r="A409" t="s">
        <v>854</v>
      </c>
      <c r="B409" t="s">
        <v>855</v>
      </c>
      <c r="C409" t="s">
        <v>3377</v>
      </c>
      <c r="E409" t="s">
        <v>3378</v>
      </c>
      <c r="G409" t="s">
        <v>2509</v>
      </c>
      <c r="H409" t="s">
        <v>2517</v>
      </c>
      <c r="I409" t="s">
        <v>2518</v>
      </c>
      <c r="J409" t="s">
        <v>2540</v>
      </c>
      <c r="K409" t="s">
        <v>2541</v>
      </c>
      <c r="L409" t="s">
        <v>2542</v>
      </c>
    </row>
    <row r="410" spans="1:12" x14ac:dyDescent="0.25">
      <c r="A410" t="s">
        <v>856</v>
      </c>
      <c r="B410" t="s">
        <v>857</v>
      </c>
      <c r="C410" t="s">
        <v>3379</v>
      </c>
      <c r="E410" t="s">
        <v>3380</v>
      </c>
      <c r="G410" t="s">
        <v>2509</v>
      </c>
      <c r="H410" t="s">
        <v>2517</v>
      </c>
      <c r="I410" t="s">
        <v>2518</v>
      </c>
      <c r="J410" t="s">
        <v>2540</v>
      </c>
      <c r="K410" t="s">
        <v>2541</v>
      </c>
      <c r="L410" t="s">
        <v>2542</v>
      </c>
    </row>
    <row r="411" spans="1:12" x14ac:dyDescent="0.25">
      <c r="A411" t="s">
        <v>858</v>
      </c>
      <c r="B411" t="s">
        <v>859</v>
      </c>
      <c r="C411" t="s">
        <v>3381</v>
      </c>
      <c r="E411" t="s">
        <v>3382</v>
      </c>
      <c r="G411" t="s">
        <v>2509</v>
      </c>
      <c r="H411" t="s">
        <v>2517</v>
      </c>
      <c r="I411" t="s">
        <v>2518</v>
      </c>
      <c r="J411" t="s">
        <v>2540</v>
      </c>
      <c r="K411" t="s">
        <v>2541</v>
      </c>
      <c r="L411" t="s">
        <v>2542</v>
      </c>
    </row>
    <row r="412" spans="1:12" x14ac:dyDescent="0.25">
      <c r="A412" t="s">
        <v>860</v>
      </c>
      <c r="B412" t="s">
        <v>861</v>
      </c>
      <c r="C412" t="s">
        <v>3383</v>
      </c>
      <c r="E412" t="s">
        <v>3384</v>
      </c>
      <c r="G412" t="s">
        <v>2509</v>
      </c>
      <c r="H412" t="s">
        <v>3030</v>
      </c>
      <c r="I412" t="s">
        <v>3031</v>
      </c>
      <c r="J412" t="s">
        <v>3032</v>
      </c>
      <c r="K412" t="s">
        <v>3033</v>
      </c>
      <c r="L412" t="s">
        <v>3385</v>
      </c>
    </row>
    <row r="413" spans="1:12" x14ac:dyDescent="0.25">
      <c r="A413" t="s">
        <v>862</v>
      </c>
      <c r="B413" t="s">
        <v>863</v>
      </c>
      <c r="C413" t="s">
        <v>3386</v>
      </c>
      <c r="E413" t="s">
        <v>3387</v>
      </c>
      <c r="G413" t="s">
        <v>2509</v>
      </c>
      <c r="H413" t="s">
        <v>2510</v>
      </c>
      <c r="I413" t="s">
        <v>2531</v>
      </c>
      <c r="J413" t="s">
        <v>2532</v>
      </c>
      <c r="K413" t="s">
        <v>2533</v>
      </c>
      <c r="L413" t="s">
        <v>2534</v>
      </c>
    </row>
    <row r="414" spans="1:12" x14ac:dyDescent="0.25">
      <c r="A414" t="s">
        <v>864</v>
      </c>
      <c r="B414" t="s">
        <v>865</v>
      </c>
      <c r="C414" t="s">
        <v>3388</v>
      </c>
      <c r="E414" t="s">
        <v>3389</v>
      </c>
      <c r="G414" t="s">
        <v>2509</v>
      </c>
      <c r="H414" t="s">
        <v>2510</v>
      </c>
      <c r="I414" t="s">
        <v>2531</v>
      </c>
      <c r="J414" t="s">
        <v>2532</v>
      </c>
      <c r="K414" t="s">
        <v>2533</v>
      </c>
      <c r="L414" t="s">
        <v>2534</v>
      </c>
    </row>
    <row r="415" spans="1:12" x14ac:dyDescent="0.25">
      <c r="A415" t="s">
        <v>866</v>
      </c>
      <c r="B415" t="s">
        <v>867</v>
      </c>
      <c r="C415" t="s">
        <v>3390</v>
      </c>
      <c r="E415" t="s">
        <v>3391</v>
      </c>
      <c r="G415" t="s">
        <v>2509</v>
      </c>
      <c r="H415" t="s">
        <v>2510</v>
      </c>
      <c r="I415" t="s">
        <v>2531</v>
      </c>
      <c r="J415" t="s">
        <v>2532</v>
      </c>
      <c r="K415" t="s">
        <v>2533</v>
      </c>
      <c r="L415" t="s">
        <v>2704</v>
      </c>
    </row>
    <row r="416" spans="1:12" x14ac:dyDescent="0.25">
      <c r="A416" t="s">
        <v>868</v>
      </c>
      <c r="B416" t="s">
        <v>869</v>
      </c>
      <c r="C416" t="s">
        <v>3392</v>
      </c>
      <c r="E416" t="s">
        <v>3393</v>
      </c>
      <c r="G416" t="s">
        <v>2509</v>
      </c>
      <c r="H416" t="s">
        <v>2517</v>
      </c>
      <c r="I416" t="s">
        <v>2518</v>
      </c>
      <c r="J416" t="s">
        <v>2540</v>
      </c>
      <c r="K416" t="s">
        <v>2827</v>
      </c>
      <c r="L416" t="s">
        <v>2828</v>
      </c>
    </row>
    <row r="417" spans="1:12" x14ac:dyDescent="0.25">
      <c r="A417" t="s">
        <v>870</v>
      </c>
      <c r="B417" t="s">
        <v>871</v>
      </c>
      <c r="C417" t="s">
        <v>3394</v>
      </c>
      <c r="E417" t="s">
        <v>3395</v>
      </c>
      <c r="G417" t="s">
        <v>2509</v>
      </c>
      <c r="H417" t="s">
        <v>2517</v>
      </c>
      <c r="I417" t="s">
        <v>2518</v>
      </c>
      <c r="J417" t="s">
        <v>2540</v>
      </c>
      <c r="K417" t="s">
        <v>2827</v>
      </c>
      <c r="L417" t="s">
        <v>2828</v>
      </c>
    </row>
    <row r="418" spans="1:12" x14ac:dyDescent="0.25">
      <c r="A418" t="s">
        <v>872</v>
      </c>
      <c r="B418" t="s">
        <v>873</v>
      </c>
      <c r="C418" t="s">
        <v>3394</v>
      </c>
      <c r="E418" t="s">
        <v>3395</v>
      </c>
      <c r="G418" t="s">
        <v>2509</v>
      </c>
      <c r="H418" t="s">
        <v>2517</v>
      </c>
      <c r="I418" t="s">
        <v>2518</v>
      </c>
      <c r="J418" t="s">
        <v>2540</v>
      </c>
      <c r="K418" t="s">
        <v>2827</v>
      </c>
      <c r="L418" t="s">
        <v>2828</v>
      </c>
    </row>
    <row r="419" spans="1:12" x14ac:dyDescent="0.25">
      <c r="A419" t="s">
        <v>874</v>
      </c>
      <c r="B419" t="s">
        <v>875</v>
      </c>
      <c r="C419" t="s">
        <v>3396</v>
      </c>
      <c r="E419" t="s">
        <v>3397</v>
      </c>
      <c r="G419" t="s">
        <v>2509</v>
      </c>
      <c r="H419" t="s">
        <v>2517</v>
      </c>
      <c r="I419" t="s">
        <v>2518</v>
      </c>
      <c r="J419" t="s">
        <v>2540</v>
      </c>
      <c r="K419" t="s">
        <v>2827</v>
      </c>
      <c r="L419" t="s">
        <v>2828</v>
      </c>
    </row>
    <row r="420" spans="1:12" x14ac:dyDescent="0.25">
      <c r="A420" t="s">
        <v>876</v>
      </c>
      <c r="B420" t="s">
        <v>877</v>
      </c>
      <c r="C420" t="s">
        <v>3396</v>
      </c>
      <c r="E420" t="s">
        <v>3397</v>
      </c>
      <c r="G420" t="s">
        <v>2509</v>
      </c>
      <c r="H420" t="s">
        <v>2517</v>
      </c>
      <c r="I420" t="s">
        <v>2518</v>
      </c>
      <c r="J420" t="s">
        <v>2540</v>
      </c>
      <c r="K420" t="s">
        <v>2827</v>
      </c>
      <c r="L420" t="s">
        <v>2828</v>
      </c>
    </row>
    <row r="421" spans="1:12" x14ac:dyDescent="0.25">
      <c r="A421" t="s">
        <v>878</v>
      </c>
      <c r="B421" t="s">
        <v>879</v>
      </c>
      <c r="C421" t="s">
        <v>3396</v>
      </c>
      <c r="E421" t="s">
        <v>3397</v>
      </c>
      <c r="G421" t="s">
        <v>2509</v>
      </c>
      <c r="H421" t="s">
        <v>2517</v>
      </c>
      <c r="I421" t="s">
        <v>2518</v>
      </c>
      <c r="J421" t="s">
        <v>2540</v>
      </c>
      <c r="K421" t="s">
        <v>2827</v>
      </c>
      <c r="L421" t="s">
        <v>2828</v>
      </c>
    </row>
    <row r="422" spans="1:12" x14ac:dyDescent="0.25">
      <c r="A422" t="s">
        <v>880</v>
      </c>
      <c r="B422" t="s">
        <v>881</v>
      </c>
      <c r="C422" t="s">
        <v>3396</v>
      </c>
      <c r="E422" t="s">
        <v>3397</v>
      </c>
      <c r="G422" t="s">
        <v>2509</v>
      </c>
      <c r="H422" t="s">
        <v>2517</v>
      </c>
      <c r="I422" t="s">
        <v>2518</v>
      </c>
      <c r="J422" t="s">
        <v>2540</v>
      </c>
      <c r="K422" t="s">
        <v>2827</v>
      </c>
      <c r="L422" t="s">
        <v>2828</v>
      </c>
    </row>
    <row r="423" spans="1:12" x14ac:dyDescent="0.25">
      <c r="A423" t="s">
        <v>882</v>
      </c>
      <c r="B423" t="s">
        <v>883</v>
      </c>
      <c r="C423" t="s">
        <v>3398</v>
      </c>
      <c r="E423" t="s">
        <v>3399</v>
      </c>
      <c r="G423" t="s">
        <v>2509</v>
      </c>
      <c r="H423" t="s">
        <v>2517</v>
      </c>
      <c r="I423" t="s">
        <v>2518</v>
      </c>
      <c r="J423" t="s">
        <v>2540</v>
      </c>
      <c r="K423" t="s">
        <v>2827</v>
      </c>
      <c r="L423" t="s">
        <v>2828</v>
      </c>
    </row>
    <row r="424" spans="1:12" x14ac:dyDescent="0.25">
      <c r="A424" t="s">
        <v>884</v>
      </c>
      <c r="B424" t="s">
        <v>885</v>
      </c>
      <c r="C424" t="s">
        <v>3398</v>
      </c>
      <c r="E424" t="s">
        <v>3399</v>
      </c>
      <c r="G424" t="s">
        <v>2509</v>
      </c>
      <c r="H424" t="s">
        <v>2517</v>
      </c>
      <c r="I424" t="s">
        <v>2518</v>
      </c>
      <c r="J424" t="s">
        <v>2540</v>
      </c>
      <c r="K424" t="s">
        <v>2827</v>
      </c>
      <c r="L424" t="s">
        <v>2828</v>
      </c>
    </row>
    <row r="425" spans="1:12" x14ac:dyDescent="0.25">
      <c r="A425" t="s">
        <v>886</v>
      </c>
      <c r="B425" t="s">
        <v>887</v>
      </c>
      <c r="C425" t="s">
        <v>3400</v>
      </c>
      <c r="E425" t="s">
        <v>3401</v>
      </c>
      <c r="G425" t="s">
        <v>2509</v>
      </c>
      <c r="H425" t="s">
        <v>2517</v>
      </c>
      <c r="I425" t="s">
        <v>2518</v>
      </c>
      <c r="J425" t="s">
        <v>2540</v>
      </c>
      <c r="K425" t="s">
        <v>2827</v>
      </c>
      <c r="L425" t="s">
        <v>2828</v>
      </c>
    </row>
    <row r="426" spans="1:12" x14ac:dyDescent="0.25">
      <c r="A426" t="s">
        <v>888</v>
      </c>
      <c r="B426" t="s">
        <v>889</v>
      </c>
      <c r="C426" t="s">
        <v>3400</v>
      </c>
      <c r="E426" t="s">
        <v>3401</v>
      </c>
      <c r="G426" t="s">
        <v>2509</v>
      </c>
      <c r="H426" t="s">
        <v>2517</v>
      </c>
      <c r="I426" t="s">
        <v>2518</v>
      </c>
      <c r="J426" t="s">
        <v>2540</v>
      </c>
      <c r="K426" t="s">
        <v>2827</v>
      </c>
      <c r="L426" t="s">
        <v>2828</v>
      </c>
    </row>
    <row r="427" spans="1:12" x14ac:dyDescent="0.25">
      <c r="A427" t="s">
        <v>890</v>
      </c>
      <c r="B427" t="s">
        <v>891</v>
      </c>
      <c r="C427" t="s">
        <v>3402</v>
      </c>
      <c r="E427" t="s">
        <v>3403</v>
      </c>
      <c r="G427" t="s">
        <v>2509</v>
      </c>
      <c r="H427" t="s">
        <v>2517</v>
      </c>
      <c r="I427" t="s">
        <v>2518</v>
      </c>
      <c r="J427" t="s">
        <v>2540</v>
      </c>
      <c r="K427" t="s">
        <v>2827</v>
      </c>
      <c r="L427" t="s">
        <v>2828</v>
      </c>
    </row>
    <row r="428" spans="1:12" x14ac:dyDescent="0.25">
      <c r="A428" t="s">
        <v>892</v>
      </c>
      <c r="B428" t="s">
        <v>893</v>
      </c>
      <c r="C428" t="s">
        <v>3402</v>
      </c>
      <c r="E428" t="s">
        <v>3403</v>
      </c>
      <c r="G428" t="s">
        <v>2509</v>
      </c>
      <c r="H428" t="s">
        <v>2517</v>
      </c>
      <c r="I428" t="s">
        <v>2518</v>
      </c>
      <c r="J428" t="s">
        <v>2540</v>
      </c>
      <c r="K428" t="s">
        <v>2827</v>
      </c>
      <c r="L428" t="s">
        <v>2828</v>
      </c>
    </row>
    <row r="429" spans="1:12" x14ac:dyDescent="0.25">
      <c r="A429" t="s">
        <v>894</v>
      </c>
      <c r="B429" t="s">
        <v>895</v>
      </c>
      <c r="C429" t="s">
        <v>3404</v>
      </c>
      <c r="E429" t="s">
        <v>3405</v>
      </c>
      <c r="G429" t="s">
        <v>2509</v>
      </c>
      <c r="H429" t="s">
        <v>2517</v>
      </c>
      <c r="I429" t="s">
        <v>2518</v>
      </c>
      <c r="J429" t="s">
        <v>2540</v>
      </c>
      <c r="K429" t="s">
        <v>3156</v>
      </c>
      <c r="L429" t="s">
        <v>3406</v>
      </c>
    </row>
    <row r="430" spans="1:12" x14ac:dyDescent="0.25">
      <c r="A430" t="s">
        <v>896</v>
      </c>
      <c r="B430" t="s">
        <v>897</v>
      </c>
      <c r="C430" t="s">
        <v>3407</v>
      </c>
      <c r="E430" t="s">
        <v>3408</v>
      </c>
      <c r="G430" t="s">
        <v>2509</v>
      </c>
      <c r="H430" t="s">
        <v>2517</v>
      </c>
      <c r="I430" t="s">
        <v>2641</v>
      </c>
      <c r="J430" t="s">
        <v>2642</v>
      </c>
      <c r="K430" t="s">
        <v>2643</v>
      </c>
      <c r="L430" t="s">
        <v>3282</v>
      </c>
    </row>
    <row r="431" spans="1:12" x14ac:dyDescent="0.25">
      <c r="A431" t="s">
        <v>898</v>
      </c>
      <c r="B431" t="s">
        <v>899</v>
      </c>
      <c r="C431" t="s">
        <v>3409</v>
      </c>
      <c r="E431" t="s">
        <v>3410</v>
      </c>
      <c r="G431" t="s">
        <v>2509</v>
      </c>
      <c r="H431" t="s">
        <v>2517</v>
      </c>
      <c r="I431" t="s">
        <v>2518</v>
      </c>
      <c r="J431" t="s">
        <v>2540</v>
      </c>
      <c r="K431" t="s">
        <v>2541</v>
      </c>
      <c r="L431" t="s">
        <v>2542</v>
      </c>
    </row>
    <row r="432" spans="1:12" x14ac:dyDescent="0.25">
      <c r="A432" t="s">
        <v>900</v>
      </c>
      <c r="B432" t="s">
        <v>901</v>
      </c>
      <c r="C432" t="s">
        <v>3411</v>
      </c>
      <c r="E432" t="s">
        <v>3412</v>
      </c>
      <c r="G432" t="s">
        <v>2509</v>
      </c>
      <c r="H432" t="s">
        <v>2510</v>
      </c>
      <c r="I432" t="s">
        <v>2531</v>
      </c>
      <c r="J432" t="s">
        <v>2532</v>
      </c>
      <c r="K432" t="s">
        <v>2533</v>
      </c>
      <c r="L432" t="s">
        <v>2534</v>
      </c>
    </row>
    <row r="433" spans="1:12" x14ac:dyDescent="0.25">
      <c r="A433" t="s">
        <v>902</v>
      </c>
      <c r="B433" t="s">
        <v>903</v>
      </c>
      <c r="C433" t="s">
        <v>3413</v>
      </c>
      <c r="E433" t="s">
        <v>3414</v>
      </c>
      <c r="G433" t="s">
        <v>2509</v>
      </c>
      <c r="H433" t="s">
        <v>2517</v>
      </c>
      <c r="I433" t="s">
        <v>2518</v>
      </c>
      <c r="J433" t="s">
        <v>2540</v>
      </c>
      <c r="K433" t="s">
        <v>2541</v>
      </c>
      <c r="L433" t="s">
        <v>2542</v>
      </c>
    </row>
    <row r="434" spans="1:12" x14ac:dyDescent="0.25">
      <c r="A434" t="s">
        <v>904</v>
      </c>
      <c r="B434" t="s">
        <v>905</v>
      </c>
      <c r="C434" t="s">
        <v>3415</v>
      </c>
      <c r="E434" t="s">
        <v>3416</v>
      </c>
      <c r="G434" t="s">
        <v>2509</v>
      </c>
      <c r="H434" t="s">
        <v>2517</v>
      </c>
      <c r="I434" t="s">
        <v>2518</v>
      </c>
      <c r="J434" t="s">
        <v>2519</v>
      </c>
      <c r="K434" t="s">
        <v>2565</v>
      </c>
    </row>
    <row r="435" spans="1:12" x14ac:dyDescent="0.25">
      <c r="A435" t="s">
        <v>906</v>
      </c>
      <c r="B435" t="s">
        <v>907</v>
      </c>
      <c r="C435" t="s">
        <v>3417</v>
      </c>
      <c r="E435" t="s">
        <v>3418</v>
      </c>
      <c r="G435" t="s">
        <v>2509</v>
      </c>
      <c r="H435" t="s">
        <v>2517</v>
      </c>
      <c r="I435" t="s">
        <v>2518</v>
      </c>
      <c r="J435" t="s">
        <v>2519</v>
      </c>
      <c r="K435" t="s">
        <v>2565</v>
      </c>
    </row>
    <row r="436" spans="1:12" x14ac:dyDescent="0.25">
      <c r="A436" t="s">
        <v>908</v>
      </c>
      <c r="B436" t="s">
        <v>909</v>
      </c>
      <c r="C436" t="s">
        <v>3419</v>
      </c>
      <c r="E436" t="s">
        <v>3420</v>
      </c>
      <c r="G436" t="s">
        <v>2509</v>
      </c>
      <c r="H436" t="s">
        <v>2517</v>
      </c>
      <c r="I436" t="s">
        <v>2518</v>
      </c>
      <c r="J436" t="s">
        <v>2519</v>
      </c>
      <c r="K436" t="s">
        <v>2565</v>
      </c>
    </row>
    <row r="437" spans="1:12" x14ac:dyDescent="0.25">
      <c r="A437" t="s">
        <v>910</v>
      </c>
      <c r="B437" t="s">
        <v>911</v>
      </c>
      <c r="C437" t="s">
        <v>3421</v>
      </c>
      <c r="E437" t="s">
        <v>3422</v>
      </c>
      <c r="G437" t="s">
        <v>2509</v>
      </c>
      <c r="H437" t="s">
        <v>2517</v>
      </c>
      <c r="I437" t="s">
        <v>2518</v>
      </c>
      <c r="J437" t="s">
        <v>2519</v>
      </c>
      <c r="K437" t="s">
        <v>2565</v>
      </c>
    </row>
    <row r="438" spans="1:12" x14ac:dyDescent="0.25">
      <c r="A438" t="s">
        <v>912</v>
      </c>
      <c r="B438" t="s">
        <v>913</v>
      </c>
      <c r="C438" t="s">
        <v>3423</v>
      </c>
      <c r="E438" t="s">
        <v>3424</v>
      </c>
      <c r="G438" t="s">
        <v>2509</v>
      </c>
      <c r="H438" t="s">
        <v>2517</v>
      </c>
      <c r="I438" t="s">
        <v>2518</v>
      </c>
      <c r="J438" t="s">
        <v>2519</v>
      </c>
      <c r="K438" t="s">
        <v>2565</v>
      </c>
    </row>
    <row r="439" spans="1:12" x14ac:dyDescent="0.25">
      <c r="A439" t="s">
        <v>914</v>
      </c>
      <c r="B439" t="s">
        <v>915</v>
      </c>
      <c r="C439" t="s">
        <v>3425</v>
      </c>
      <c r="E439" t="s">
        <v>3426</v>
      </c>
      <c r="G439" t="s">
        <v>2509</v>
      </c>
      <c r="H439" t="s">
        <v>2517</v>
      </c>
      <c r="I439" t="s">
        <v>2518</v>
      </c>
      <c r="J439" t="s">
        <v>2519</v>
      </c>
      <c r="K439" t="s">
        <v>2520</v>
      </c>
      <c r="L439" t="s">
        <v>2592</v>
      </c>
    </row>
    <row r="440" spans="1:12" x14ac:dyDescent="0.25">
      <c r="A440" t="s">
        <v>916</v>
      </c>
      <c r="B440" t="s">
        <v>917</v>
      </c>
      <c r="C440" t="s">
        <v>3427</v>
      </c>
      <c r="E440" t="s">
        <v>3428</v>
      </c>
      <c r="G440" t="s">
        <v>2509</v>
      </c>
      <c r="H440" t="s">
        <v>2510</v>
      </c>
      <c r="I440" t="s">
        <v>2531</v>
      </c>
      <c r="J440" t="s">
        <v>2532</v>
      </c>
      <c r="K440" t="s">
        <v>3429</v>
      </c>
    </row>
    <row r="441" spans="1:12" x14ac:dyDescent="0.25">
      <c r="A441" t="s">
        <v>918</v>
      </c>
      <c r="B441" t="s">
        <v>919</v>
      </c>
      <c r="C441" t="s">
        <v>3430</v>
      </c>
      <c r="E441" t="s">
        <v>3431</v>
      </c>
      <c r="G441" t="s">
        <v>2509</v>
      </c>
      <c r="H441" t="s">
        <v>2510</v>
      </c>
      <c r="I441" t="s">
        <v>2531</v>
      </c>
      <c r="J441" t="s">
        <v>2532</v>
      </c>
      <c r="K441" t="s">
        <v>2533</v>
      </c>
      <c r="L441" t="s">
        <v>2534</v>
      </c>
    </row>
    <row r="442" spans="1:12" x14ac:dyDescent="0.25">
      <c r="A442" t="s">
        <v>920</v>
      </c>
      <c r="B442" t="s">
        <v>921</v>
      </c>
      <c r="C442" t="s">
        <v>3432</v>
      </c>
      <c r="E442" t="s">
        <v>3433</v>
      </c>
      <c r="G442" t="s">
        <v>2509</v>
      </c>
      <c r="H442" t="s">
        <v>2510</v>
      </c>
      <c r="I442" t="s">
        <v>2531</v>
      </c>
      <c r="J442" t="s">
        <v>2532</v>
      </c>
      <c r="K442" t="s">
        <v>2533</v>
      </c>
      <c r="L442" t="s">
        <v>2534</v>
      </c>
    </row>
    <row r="443" spans="1:12" x14ac:dyDescent="0.25">
      <c r="A443" t="s">
        <v>922</v>
      </c>
      <c r="B443" t="s">
        <v>923</v>
      </c>
      <c r="C443" t="s">
        <v>3434</v>
      </c>
      <c r="E443" t="s">
        <v>3435</v>
      </c>
      <c r="G443" t="s">
        <v>2509</v>
      </c>
      <c r="H443" t="s">
        <v>2510</v>
      </c>
      <c r="I443" t="s">
        <v>2531</v>
      </c>
      <c r="J443" t="s">
        <v>2532</v>
      </c>
      <c r="K443" t="s">
        <v>2533</v>
      </c>
      <c r="L443" t="s">
        <v>2534</v>
      </c>
    </row>
    <row r="444" spans="1:12" x14ac:dyDescent="0.25">
      <c r="A444" t="s">
        <v>924</v>
      </c>
      <c r="B444" t="s">
        <v>925</v>
      </c>
      <c r="C444" t="s">
        <v>3436</v>
      </c>
      <c r="E444" t="s">
        <v>3437</v>
      </c>
      <c r="G444" t="s">
        <v>2509</v>
      </c>
      <c r="H444" t="s">
        <v>2510</v>
      </c>
      <c r="I444" t="s">
        <v>2531</v>
      </c>
      <c r="J444" t="s">
        <v>2532</v>
      </c>
      <c r="K444" t="s">
        <v>2533</v>
      </c>
      <c r="L444" t="s">
        <v>2534</v>
      </c>
    </row>
    <row r="445" spans="1:12" x14ac:dyDescent="0.25">
      <c r="A445" t="s">
        <v>926</v>
      </c>
      <c r="B445" t="s">
        <v>927</v>
      </c>
      <c r="C445" t="s">
        <v>3438</v>
      </c>
      <c r="E445" t="s">
        <v>3439</v>
      </c>
      <c r="G445" t="s">
        <v>2509</v>
      </c>
      <c r="H445" t="s">
        <v>2510</v>
      </c>
      <c r="I445" t="s">
        <v>2531</v>
      </c>
      <c r="J445" t="s">
        <v>2532</v>
      </c>
      <c r="K445" t="s">
        <v>2533</v>
      </c>
      <c r="L445" t="s">
        <v>2534</v>
      </c>
    </row>
    <row r="446" spans="1:12" x14ac:dyDescent="0.25">
      <c r="A446" t="s">
        <v>3440</v>
      </c>
      <c r="B446" t="s">
        <v>929</v>
      </c>
      <c r="C446" t="s">
        <v>3441</v>
      </c>
      <c r="E446" t="s">
        <v>3442</v>
      </c>
      <c r="G446" t="s">
        <v>2509</v>
      </c>
      <c r="H446" t="s">
        <v>2517</v>
      </c>
      <c r="I446" t="s">
        <v>2518</v>
      </c>
      <c r="J446" t="s">
        <v>2540</v>
      </c>
      <c r="K446" t="s">
        <v>2827</v>
      </c>
      <c r="L446" t="s">
        <v>2828</v>
      </c>
    </row>
    <row r="447" spans="1:12" x14ac:dyDescent="0.25">
      <c r="A447" t="s">
        <v>930</v>
      </c>
      <c r="B447" t="s">
        <v>931</v>
      </c>
      <c r="C447" t="s">
        <v>3443</v>
      </c>
      <c r="E447" t="s">
        <v>3444</v>
      </c>
      <c r="G447" t="s">
        <v>2509</v>
      </c>
      <c r="H447" t="s">
        <v>2517</v>
      </c>
      <c r="I447" t="s">
        <v>2518</v>
      </c>
      <c r="J447" t="s">
        <v>2540</v>
      </c>
      <c r="K447" t="s">
        <v>2827</v>
      </c>
      <c r="L447" t="s">
        <v>2828</v>
      </c>
    </row>
    <row r="448" spans="1:12" x14ac:dyDescent="0.25">
      <c r="A448" t="s">
        <v>932</v>
      </c>
      <c r="B448" t="s">
        <v>933</v>
      </c>
      <c r="C448" t="s">
        <v>3443</v>
      </c>
      <c r="E448" t="s">
        <v>3444</v>
      </c>
      <c r="G448" t="s">
        <v>2509</v>
      </c>
      <c r="H448" t="s">
        <v>2517</v>
      </c>
      <c r="I448" t="s">
        <v>2518</v>
      </c>
      <c r="J448" t="s">
        <v>2540</v>
      </c>
      <c r="K448" t="s">
        <v>2827</v>
      </c>
      <c r="L448" t="s">
        <v>2828</v>
      </c>
    </row>
    <row r="449" spans="1:12" x14ac:dyDescent="0.25">
      <c r="A449" t="s">
        <v>934</v>
      </c>
      <c r="B449" t="s">
        <v>935</v>
      </c>
      <c r="C449" t="s">
        <v>3445</v>
      </c>
      <c r="E449" t="s">
        <v>3446</v>
      </c>
      <c r="G449" t="s">
        <v>2509</v>
      </c>
      <c r="H449" t="s">
        <v>2517</v>
      </c>
      <c r="I449" t="s">
        <v>2518</v>
      </c>
      <c r="J449" t="s">
        <v>2540</v>
      </c>
      <c r="K449" t="s">
        <v>2827</v>
      </c>
      <c r="L449" t="s">
        <v>2828</v>
      </c>
    </row>
    <row r="450" spans="1:12" x14ac:dyDescent="0.25">
      <c r="A450" t="s">
        <v>936</v>
      </c>
      <c r="B450" t="s">
        <v>937</v>
      </c>
      <c r="C450" t="s">
        <v>3447</v>
      </c>
      <c r="E450" t="s">
        <v>3448</v>
      </c>
      <c r="G450" t="s">
        <v>2509</v>
      </c>
      <c r="H450" t="s">
        <v>2517</v>
      </c>
      <c r="I450" t="s">
        <v>2518</v>
      </c>
      <c r="J450" t="s">
        <v>2540</v>
      </c>
      <c r="K450" t="s">
        <v>2827</v>
      </c>
      <c r="L450" t="s">
        <v>2828</v>
      </c>
    </row>
    <row r="451" spans="1:12" x14ac:dyDescent="0.25">
      <c r="A451" t="s">
        <v>938</v>
      </c>
      <c r="B451" t="s">
        <v>939</v>
      </c>
      <c r="C451" t="s">
        <v>3449</v>
      </c>
      <c r="E451" t="s">
        <v>3450</v>
      </c>
      <c r="G451" t="s">
        <v>2509</v>
      </c>
      <c r="H451" t="s">
        <v>2517</v>
      </c>
      <c r="I451" t="s">
        <v>2518</v>
      </c>
      <c r="J451" t="s">
        <v>2540</v>
      </c>
      <c r="K451" t="s">
        <v>2827</v>
      </c>
      <c r="L451" t="s">
        <v>2828</v>
      </c>
    </row>
    <row r="452" spans="1:12" x14ac:dyDescent="0.25">
      <c r="A452" t="s">
        <v>940</v>
      </c>
      <c r="B452" t="s">
        <v>941</v>
      </c>
      <c r="C452" t="s">
        <v>3451</v>
      </c>
      <c r="E452" t="s">
        <v>3452</v>
      </c>
      <c r="G452" t="s">
        <v>2509</v>
      </c>
      <c r="H452" t="s">
        <v>2517</v>
      </c>
      <c r="I452" t="s">
        <v>2518</v>
      </c>
      <c r="J452" t="s">
        <v>2540</v>
      </c>
      <c r="K452" t="s">
        <v>2827</v>
      </c>
      <c r="L452" t="s">
        <v>2828</v>
      </c>
    </row>
    <row r="453" spans="1:12" x14ac:dyDescent="0.25">
      <c r="A453" t="s">
        <v>942</v>
      </c>
      <c r="B453" t="s">
        <v>943</v>
      </c>
      <c r="C453" t="s">
        <v>3453</v>
      </c>
      <c r="E453" t="s">
        <v>3454</v>
      </c>
      <c r="G453" t="s">
        <v>2509</v>
      </c>
      <c r="H453" t="s">
        <v>2517</v>
      </c>
      <c r="I453" t="s">
        <v>2518</v>
      </c>
      <c r="J453" t="s">
        <v>2540</v>
      </c>
      <c r="K453" t="s">
        <v>2827</v>
      </c>
      <c r="L453" t="s">
        <v>2828</v>
      </c>
    </row>
    <row r="454" spans="1:12" x14ac:dyDescent="0.25">
      <c r="A454" t="s">
        <v>944</v>
      </c>
      <c r="B454" t="s">
        <v>945</v>
      </c>
      <c r="C454" t="s">
        <v>3455</v>
      </c>
      <c r="E454" t="s">
        <v>3456</v>
      </c>
      <c r="G454" t="s">
        <v>2509</v>
      </c>
      <c r="H454" t="s">
        <v>2517</v>
      </c>
      <c r="I454" t="s">
        <v>2518</v>
      </c>
      <c r="J454" t="s">
        <v>2540</v>
      </c>
      <c r="K454" t="s">
        <v>2827</v>
      </c>
      <c r="L454" t="s">
        <v>2828</v>
      </c>
    </row>
    <row r="455" spans="1:12" x14ac:dyDescent="0.25">
      <c r="A455" t="s">
        <v>946</v>
      </c>
      <c r="B455" t="s">
        <v>947</v>
      </c>
      <c r="C455" t="s">
        <v>3455</v>
      </c>
      <c r="E455" t="s">
        <v>3456</v>
      </c>
      <c r="G455" t="s">
        <v>2509</v>
      </c>
      <c r="H455" t="s">
        <v>2517</v>
      </c>
      <c r="I455" t="s">
        <v>2518</v>
      </c>
      <c r="J455" t="s">
        <v>2540</v>
      </c>
      <c r="K455" t="s">
        <v>2827</v>
      </c>
      <c r="L455" t="s">
        <v>2828</v>
      </c>
    </row>
    <row r="456" spans="1:12" x14ac:dyDescent="0.25">
      <c r="A456" t="s">
        <v>948</v>
      </c>
      <c r="B456" t="s">
        <v>949</v>
      </c>
      <c r="C456" t="s">
        <v>3457</v>
      </c>
      <c r="E456" t="s">
        <v>3458</v>
      </c>
      <c r="G456" t="s">
        <v>2509</v>
      </c>
      <c r="H456" t="s">
        <v>2517</v>
      </c>
      <c r="I456" t="s">
        <v>2518</v>
      </c>
      <c r="J456" t="s">
        <v>2540</v>
      </c>
      <c r="K456" t="s">
        <v>2827</v>
      </c>
      <c r="L456" t="s">
        <v>2828</v>
      </c>
    </row>
    <row r="457" spans="1:12" x14ac:dyDescent="0.25">
      <c r="A457" t="s">
        <v>950</v>
      </c>
      <c r="B457" t="s">
        <v>951</v>
      </c>
      <c r="C457" t="s">
        <v>3457</v>
      </c>
      <c r="E457" t="s">
        <v>3458</v>
      </c>
      <c r="G457" t="s">
        <v>2509</v>
      </c>
      <c r="H457" t="s">
        <v>2517</v>
      </c>
      <c r="I457" t="s">
        <v>2518</v>
      </c>
      <c r="J457" t="s">
        <v>2540</v>
      </c>
      <c r="K457" t="s">
        <v>2827</v>
      </c>
      <c r="L457" t="s">
        <v>2828</v>
      </c>
    </row>
    <row r="458" spans="1:12" x14ac:dyDescent="0.25">
      <c r="A458" t="s">
        <v>952</v>
      </c>
      <c r="B458" t="s">
        <v>953</v>
      </c>
      <c r="C458" t="s">
        <v>3459</v>
      </c>
      <c r="E458" t="s">
        <v>3460</v>
      </c>
      <c r="G458" t="s">
        <v>2509</v>
      </c>
      <c r="H458" t="s">
        <v>2517</v>
      </c>
      <c r="I458" t="s">
        <v>2518</v>
      </c>
      <c r="J458" t="s">
        <v>2540</v>
      </c>
      <c r="K458" t="s">
        <v>2827</v>
      </c>
      <c r="L458" t="s">
        <v>2828</v>
      </c>
    </row>
    <row r="459" spans="1:12" x14ac:dyDescent="0.25">
      <c r="A459" t="s">
        <v>954</v>
      </c>
      <c r="B459" t="s">
        <v>955</v>
      </c>
      <c r="C459" t="s">
        <v>3461</v>
      </c>
      <c r="E459" t="s">
        <v>3462</v>
      </c>
      <c r="G459" t="s">
        <v>2509</v>
      </c>
      <c r="H459" t="s">
        <v>2517</v>
      </c>
      <c r="I459" t="s">
        <v>2518</v>
      </c>
      <c r="J459" t="s">
        <v>2540</v>
      </c>
      <c r="K459" t="s">
        <v>2827</v>
      </c>
      <c r="L459" t="s">
        <v>2828</v>
      </c>
    </row>
    <row r="460" spans="1:12" x14ac:dyDescent="0.25">
      <c r="A460" t="s">
        <v>956</v>
      </c>
      <c r="B460" t="s">
        <v>957</v>
      </c>
      <c r="C460" t="s">
        <v>3463</v>
      </c>
      <c r="E460" t="s">
        <v>3464</v>
      </c>
      <c r="G460" t="s">
        <v>2509</v>
      </c>
      <c r="H460" t="s">
        <v>2517</v>
      </c>
      <c r="I460" t="s">
        <v>2518</v>
      </c>
      <c r="J460" t="s">
        <v>2540</v>
      </c>
      <c r="K460" t="s">
        <v>2827</v>
      </c>
      <c r="L460" t="s">
        <v>2828</v>
      </c>
    </row>
    <row r="461" spans="1:12" x14ac:dyDescent="0.25">
      <c r="A461" t="s">
        <v>958</v>
      </c>
      <c r="B461" t="s">
        <v>959</v>
      </c>
      <c r="C461" t="s">
        <v>3463</v>
      </c>
      <c r="E461" t="s">
        <v>3464</v>
      </c>
      <c r="G461" t="s">
        <v>2509</v>
      </c>
      <c r="H461" t="s">
        <v>2517</v>
      </c>
      <c r="I461" t="s">
        <v>2518</v>
      </c>
      <c r="J461" t="s">
        <v>2540</v>
      </c>
      <c r="K461" t="s">
        <v>2827</v>
      </c>
      <c r="L461" t="s">
        <v>2828</v>
      </c>
    </row>
    <row r="462" spans="1:12" x14ac:dyDescent="0.25">
      <c r="A462" t="s">
        <v>960</v>
      </c>
      <c r="B462" t="s">
        <v>961</v>
      </c>
      <c r="C462" t="s">
        <v>3465</v>
      </c>
      <c r="E462" t="s">
        <v>3466</v>
      </c>
      <c r="G462" t="s">
        <v>2509</v>
      </c>
      <c r="H462" t="s">
        <v>2517</v>
      </c>
      <c r="I462" t="s">
        <v>2518</v>
      </c>
      <c r="J462" t="s">
        <v>2540</v>
      </c>
      <c r="K462" t="s">
        <v>2827</v>
      </c>
      <c r="L462" t="s">
        <v>2828</v>
      </c>
    </row>
    <row r="463" spans="1:12" x14ac:dyDescent="0.25">
      <c r="A463" t="s">
        <v>962</v>
      </c>
      <c r="B463" t="s">
        <v>963</v>
      </c>
      <c r="C463" t="s">
        <v>3467</v>
      </c>
      <c r="E463" t="s">
        <v>3468</v>
      </c>
      <c r="G463" t="s">
        <v>2509</v>
      </c>
      <c r="H463" t="s">
        <v>2517</v>
      </c>
      <c r="I463" t="s">
        <v>2518</v>
      </c>
      <c r="J463" t="s">
        <v>2540</v>
      </c>
      <c r="K463" t="s">
        <v>2827</v>
      </c>
      <c r="L463" t="s">
        <v>2828</v>
      </c>
    </row>
    <row r="464" spans="1:12" x14ac:dyDescent="0.25">
      <c r="A464" t="s">
        <v>964</v>
      </c>
      <c r="B464" t="s">
        <v>965</v>
      </c>
      <c r="C464" t="s">
        <v>3469</v>
      </c>
      <c r="E464" t="s">
        <v>3470</v>
      </c>
      <c r="G464" t="s">
        <v>2509</v>
      </c>
      <c r="H464" t="s">
        <v>2517</v>
      </c>
      <c r="I464" t="s">
        <v>2518</v>
      </c>
      <c r="J464" t="s">
        <v>2540</v>
      </c>
      <c r="K464" t="s">
        <v>2827</v>
      </c>
      <c r="L464" t="s">
        <v>2828</v>
      </c>
    </row>
    <row r="465" spans="1:13" x14ac:dyDescent="0.25">
      <c r="A465" t="s">
        <v>966</v>
      </c>
      <c r="B465" t="s">
        <v>967</v>
      </c>
      <c r="C465" t="s">
        <v>3471</v>
      </c>
      <c r="E465" t="s">
        <v>3472</v>
      </c>
      <c r="G465" t="s">
        <v>2509</v>
      </c>
      <c r="H465" t="s">
        <v>2517</v>
      </c>
      <c r="I465" t="s">
        <v>2518</v>
      </c>
      <c r="J465" t="s">
        <v>2540</v>
      </c>
      <c r="K465" t="s">
        <v>2827</v>
      </c>
      <c r="L465" t="s">
        <v>2828</v>
      </c>
    </row>
    <row r="466" spans="1:13" x14ac:dyDescent="0.25">
      <c r="A466" t="s">
        <v>968</v>
      </c>
      <c r="B466" t="s">
        <v>969</v>
      </c>
      <c r="C466" t="s">
        <v>3471</v>
      </c>
      <c r="E466" t="s">
        <v>3472</v>
      </c>
      <c r="G466" t="s">
        <v>2509</v>
      </c>
      <c r="H466" t="s">
        <v>2517</v>
      </c>
      <c r="I466" t="s">
        <v>2518</v>
      </c>
      <c r="J466" t="s">
        <v>2540</v>
      </c>
      <c r="K466" t="s">
        <v>2827</v>
      </c>
      <c r="L466" t="s">
        <v>2828</v>
      </c>
    </row>
    <row r="467" spans="1:13" x14ac:dyDescent="0.25">
      <c r="A467" t="s">
        <v>970</v>
      </c>
      <c r="B467" t="s">
        <v>971</v>
      </c>
      <c r="C467" t="s">
        <v>3473</v>
      </c>
      <c r="E467" t="s">
        <v>3474</v>
      </c>
      <c r="G467" t="s">
        <v>2509</v>
      </c>
      <c r="H467" t="s">
        <v>2517</v>
      </c>
      <c r="I467" t="s">
        <v>2518</v>
      </c>
      <c r="J467" t="s">
        <v>2540</v>
      </c>
      <c r="K467" t="s">
        <v>2827</v>
      </c>
      <c r="L467" t="s">
        <v>2828</v>
      </c>
    </row>
    <row r="468" spans="1:13" x14ac:dyDescent="0.25">
      <c r="A468" t="s">
        <v>972</v>
      </c>
      <c r="B468" t="s">
        <v>973</v>
      </c>
      <c r="C468" t="s">
        <v>3475</v>
      </c>
      <c r="E468" t="s">
        <v>3476</v>
      </c>
      <c r="G468" t="s">
        <v>2509</v>
      </c>
      <c r="H468" t="s">
        <v>2517</v>
      </c>
      <c r="I468" t="s">
        <v>2518</v>
      </c>
      <c r="J468" t="s">
        <v>2540</v>
      </c>
      <c r="K468" t="s">
        <v>2827</v>
      </c>
      <c r="L468" t="s">
        <v>2828</v>
      </c>
    </row>
    <row r="469" spans="1:13" x14ac:dyDescent="0.25">
      <c r="A469" t="s">
        <v>974</v>
      </c>
      <c r="B469" t="s">
        <v>975</v>
      </c>
      <c r="C469" t="s">
        <v>3477</v>
      </c>
      <c r="E469" t="s">
        <v>3478</v>
      </c>
      <c r="G469" t="s">
        <v>2509</v>
      </c>
      <c r="H469" t="s">
        <v>2517</v>
      </c>
      <c r="I469" t="s">
        <v>2518</v>
      </c>
      <c r="J469" t="s">
        <v>2540</v>
      </c>
      <c r="K469" t="s">
        <v>2541</v>
      </c>
      <c r="L469" t="s">
        <v>3479</v>
      </c>
      <c r="M469" t="s">
        <v>3480</v>
      </c>
    </row>
    <row r="470" spans="1:13" x14ac:dyDescent="0.25">
      <c r="A470" t="s">
        <v>3481</v>
      </c>
      <c r="B470" t="s">
        <v>977</v>
      </c>
      <c r="C470" t="s">
        <v>3482</v>
      </c>
      <c r="E470" t="s">
        <v>3483</v>
      </c>
      <c r="G470" t="s">
        <v>2509</v>
      </c>
      <c r="H470" t="s">
        <v>2517</v>
      </c>
      <c r="I470" t="s">
        <v>2518</v>
      </c>
      <c r="J470" t="s">
        <v>2540</v>
      </c>
      <c r="K470" t="s">
        <v>2541</v>
      </c>
      <c r="L470" t="s">
        <v>2542</v>
      </c>
    </row>
    <row r="471" spans="1:13" x14ac:dyDescent="0.25">
      <c r="A471" t="s">
        <v>978</v>
      </c>
      <c r="B471" t="s">
        <v>979</v>
      </c>
      <c r="C471" t="s">
        <v>3484</v>
      </c>
      <c r="E471" t="s">
        <v>3485</v>
      </c>
      <c r="G471" t="s">
        <v>2509</v>
      </c>
      <c r="H471" t="s">
        <v>2517</v>
      </c>
      <c r="I471" t="s">
        <v>2518</v>
      </c>
      <c r="J471" t="s">
        <v>2540</v>
      </c>
      <c r="K471" t="s">
        <v>2827</v>
      </c>
      <c r="L471" t="s">
        <v>2828</v>
      </c>
    </row>
    <row r="472" spans="1:13" x14ac:dyDescent="0.25">
      <c r="A472" t="s">
        <v>980</v>
      </c>
      <c r="B472" t="s">
        <v>981</v>
      </c>
      <c r="C472" t="s">
        <v>3486</v>
      </c>
      <c r="E472" t="s">
        <v>3487</v>
      </c>
      <c r="G472" t="s">
        <v>2509</v>
      </c>
      <c r="H472" t="s">
        <v>2517</v>
      </c>
      <c r="I472" t="s">
        <v>2641</v>
      </c>
      <c r="J472" t="s">
        <v>2642</v>
      </c>
      <c r="K472" t="s">
        <v>3488</v>
      </c>
      <c r="L472" t="s">
        <v>3489</v>
      </c>
    </row>
    <row r="473" spans="1:13" x14ac:dyDescent="0.25">
      <c r="A473" t="s">
        <v>982</v>
      </c>
      <c r="B473" t="s">
        <v>983</v>
      </c>
      <c r="C473" t="s">
        <v>3490</v>
      </c>
      <c r="D473" t="s">
        <v>3491</v>
      </c>
      <c r="E473" t="s">
        <v>3492</v>
      </c>
      <c r="G473" t="s">
        <v>2509</v>
      </c>
      <c r="H473" t="s">
        <v>2510</v>
      </c>
      <c r="I473" t="s">
        <v>2531</v>
      </c>
      <c r="J473" t="s">
        <v>2532</v>
      </c>
      <c r="K473" t="s">
        <v>2533</v>
      </c>
      <c r="L473" t="s">
        <v>3279</v>
      </c>
    </row>
    <row r="474" spans="1:13" x14ac:dyDescent="0.25">
      <c r="A474" t="s">
        <v>984</v>
      </c>
      <c r="B474" t="s">
        <v>985</v>
      </c>
      <c r="C474" t="s">
        <v>3493</v>
      </c>
      <c r="E474" t="s">
        <v>3494</v>
      </c>
      <c r="G474" t="s">
        <v>2509</v>
      </c>
      <c r="H474" t="s">
        <v>2510</v>
      </c>
      <c r="I474" t="s">
        <v>2531</v>
      </c>
      <c r="J474" t="s">
        <v>2532</v>
      </c>
      <c r="K474" t="s">
        <v>2533</v>
      </c>
      <c r="L474" t="s">
        <v>2537</v>
      </c>
    </row>
    <row r="475" spans="1:13" x14ac:dyDescent="0.25">
      <c r="A475" t="s">
        <v>986</v>
      </c>
      <c r="B475" t="s">
        <v>987</v>
      </c>
      <c r="C475" t="s">
        <v>3495</v>
      </c>
      <c r="E475" t="s">
        <v>3496</v>
      </c>
      <c r="G475" t="s">
        <v>2509</v>
      </c>
      <c r="H475" t="s">
        <v>2517</v>
      </c>
      <c r="I475" t="s">
        <v>2518</v>
      </c>
      <c r="J475" t="s">
        <v>2540</v>
      </c>
      <c r="K475" t="s">
        <v>2541</v>
      </c>
      <c r="L475" t="s">
        <v>3479</v>
      </c>
      <c r="M475" t="s">
        <v>3480</v>
      </c>
    </row>
    <row r="476" spans="1:13" x14ac:dyDescent="0.25">
      <c r="A476" t="s">
        <v>988</v>
      </c>
      <c r="B476" t="s">
        <v>989</v>
      </c>
      <c r="C476" t="s">
        <v>3497</v>
      </c>
      <c r="E476" t="s">
        <v>3498</v>
      </c>
      <c r="G476" t="s">
        <v>2509</v>
      </c>
      <c r="H476" t="s">
        <v>2510</v>
      </c>
      <c r="I476" t="s">
        <v>2531</v>
      </c>
      <c r="J476" t="s">
        <v>2532</v>
      </c>
      <c r="K476" t="s">
        <v>2533</v>
      </c>
      <c r="L476" t="s">
        <v>2534</v>
      </c>
    </row>
    <row r="477" spans="1:13" x14ac:dyDescent="0.25">
      <c r="A477" t="s">
        <v>990</v>
      </c>
      <c r="B477" t="s">
        <v>991</v>
      </c>
      <c r="C477" t="s">
        <v>3499</v>
      </c>
      <c r="E477" t="s">
        <v>3500</v>
      </c>
      <c r="G477" t="s">
        <v>2509</v>
      </c>
      <c r="H477" t="s">
        <v>2510</v>
      </c>
      <c r="I477" t="s">
        <v>2531</v>
      </c>
      <c r="J477" t="s">
        <v>2532</v>
      </c>
      <c r="K477" t="s">
        <v>2533</v>
      </c>
      <c r="L477" t="s">
        <v>2534</v>
      </c>
    </row>
    <row r="478" spans="1:13" x14ac:dyDescent="0.25">
      <c r="A478" t="s">
        <v>992</v>
      </c>
      <c r="B478" t="s">
        <v>993</v>
      </c>
      <c r="C478" t="s">
        <v>3501</v>
      </c>
      <c r="E478" t="s">
        <v>3502</v>
      </c>
      <c r="G478" t="s">
        <v>2509</v>
      </c>
      <c r="H478" t="s">
        <v>2510</v>
      </c>
      <c r="I478" t="s">
        <v>2531</v>
      </c>
      <c r="J478" t="s">
        <v>2532</v>
      </c>
      <c r="K478" t="s">
        <v>2533</v>
      </c>
      <c r="L478" t="s">
        <v>2534</v>
      </c>
    </row>
    <row r="479" spans="1:13" x14ac:dyDescent="0.25">
      <c r="A479" t="s">
        <v>994</v>
      </c>
      <c r="B479" t="s">
        <v>995</v>
      </c>
      <c r="C479" t="s">
        <v>3503</v>
      </c>
      <c r="E479" t="s">
        <v>3504</v>
      </c>
      <c r="G479" t="s">
        <v>2509</v>
      </c>
      <c r="H479" t="s">
        <v>2510</v>
      </c>
      <c r="I479" t="s">
        <v>2531</v>
      </c>
      <c r="J479" t="s">
        <v>2532</v>
      </c>
      <c r="K479" t="s">
        <v>2533</v>
      </c>
      <c r="L479" t="s">
        <v>2534</v>
      </c>
    </row>
    <row r="480" spans="1:13" x14ac:dyDescent="0.25">
      <c r="A480" t="s">
        <v>996</v>
      </c>
      <c r="B480" t="s">
        <v>997</v>
      </c>
      <c r="C480" t="s">
        <v>3505</v>
      </c>
      <c r="E480" t="s">
        <v>3506</v>
      </c>
      <c r="G480" t="s">
        <v>2509</v>
      </c>
      <c r="H480" t="s">
        <v>2510</v>
      </c>
      <c r="I480" t="s">
        <v>2531</v>
      </c>
      <c r="J480" t="s">
        <v>2532</v>
      </c>
      <c r="K480" t="s">
        <v>2533</v>
      </c>
      <c r="L480" t="s">
        <v>2534</v>
      </c>
    </row>
    <row r="481" spans="1:12" x14ac:dyDescent="0.25">
      <c r="A481" t="s">
        <v>998</v>
      </c>
      <c r="B481" t="s">
        <v>999</v>
      </c>
      <c r="C481" t="s">
        <v>3507</v>
      </c>
      <c r="E481" t="s">
        <v>3508</v>
      </c>
      <c r="G481" t="s">
        <v>2509</v>
      </c>
      <c r="H481" t="s">
        <v>2510</v>
      </c>
      <c r="I481" t="s">
        <v>2531</v>
      </c>
      <c r="J481" t="s">
        <v>2532</v>
      </c>
      <c r="K481" t="s">
        <v>2533</v>
      </c>
      <c r="L481" t="s">
        <v>2534</v>
      </c>
    </row>
    <row r="482" spans="1:12" x14ac:dyDescent="0.25">
      <c r="A482" t="s">
        <v>1000</v>
      </c>
      <c r="B482" t="s">
        <v>1001</v>
      </c>
      <c r="C482" t="s">
        <v>3509</v>
      </c>
      <c r="E482" t="s">
        <v>3510</v>
      </c>
      <c r="G482" t="s">
        <v>2509</v>
      </c>
      <c r="H482" t="s">
        <v>2510</v>
      </c>
      <c r="I482" t="s">
        <v>2531</v>
      </c>
      <c r="J482" t="s">
        <v>2532</v>
      </c>
      <c r="K482" t="s">
        <v>2533</v>
      </c>
      <c r="L482" t="s">
        <v>2704</v>
      </c>
    </row>
    <row r="483" spans="1:12" x14ac:dyDescent="0.25">
      <c r="A483" t="s">
        <v>1002</v>
      </c>
      <c r="B483" t="s">
        <v>1003</v>
      </c>
      <c r="C483" t="s">
        <v>3511</v>
      </c>
      <c r="E483" t="s">
        <v>3512</v>
      </c>
      <c r="G483" t="s">
        <v>2509</v>
      </c>
      <c r="H483" t="s">
        <v>2517</v>
      </c>
      <c r="I483" t="s">
        <v>2518</v>
      </c>
      <c r="J483" t="s">
        <v>2519</v>
      </c>
      <c r="K483" t="s">
        <v>2565</v>
      </c>
    </row>
    <row r="484" spans="1:12" x14ac:dyDescent="0.25">
      <c r="A484" t="s">
        <v>1004</v>
      </c>
      <c r="B484" t="s">
        <v>1005</v>
      </c>
      <c r="C484" t="s">
        <v>3513</v>
      </c>
      <c r="E484" t="s">
        <v>3514</v>
      </c>
      <c r="G484" t="s">
        <v>2509</v>
      </c>
      <c r="H484" t="s">
        <v>2517</v>
      </c>
      <c r="I484" t="s">
        <v>2518</v>
      </c>
      <c r="J484" t="s">
        <v>2519</v>
      </c>
      <c r="K484" t="s">
        <v>2565</v>
      </c>
    </row>
    <row r="485" spans="1:12" x14ac:dyDescent="0.25">
      <c r="A485" t="s">
        <v>1006</v>
      </c>
      <c r="B485" t="s">
        <v>1007</v>
      </c>
      <c r="C485" t="s">
        <v>3515</v>
      </c>
      <c r="E485" t="s">
        <v>3516</v>
      </c>
      <c r="G485" t="s">
        <v>2509</v>
      </c>
      <c r="H485" t="s">
        <v>2989</v>
      </c>
      <c r="I485" t="s">
        <v>2990</v>
      </c>
      <c r="J485" t="s">
        <v>2991</v>
      </c>
      <c r="K485" t="s">
        <v>2992</v>
      </c>
    </row>
    <row r="486" spans="1:12" x14ac:dyDescent="0.25">
      <c r="A486" t="s">
        <v>1008</v>
      </c>
      <c r="B486" t="s">
        <v>1009</v>
      </c>
      <c r="C486" t="s">
        <v>3515</v>
      </c>
      <c r="E486" t="s">
        <v>3516</v>
      </c>
      <c r="G486" t="s">
        <v>2509</v>
      </c>
      <c r="H486" t="s">
        <v>2989</v>
      </c>
      <c r="I486" t="s">
        <v>2990</v>
      </c>
      <c r="J486" t="s">
        <v>2991</v>
      </c>
      <c r="K486" t="s">
        <v>2992</v>
      </c>
    </row>
    <row r="487" spans="1:12" x14ac:dyDescent="0.25">
      <c r="A487" t="s">
        <v>1010</v>
      </c>
      <c r="B487" t="s">
        <v>1011</v>
      </c>
      <c r="C487" t="s">
        <v>3517</v>
      </c>
      <c r="E487" t="s">
        <v>3518</v>
      </c>
      <c r="G487" t="s">
        <v>2509</v>
      </c>
      <c r="H487" t="s">
        <v>2517</v>
      </c>
      <c r="I487" t="s">
        <v>2518</v>
      </c>
      <c r="J487" t="s">
        <v>2540</v>
      </c>
      <c r="K487" t="s">
        <v>2541</v>
      </c>
      <c r="L487" t="s">
        <v>2542</v>
      </c>
    </row>
    <row r="488" spans="1:12" x14ac:dyDescent="0.25">
      <c r="A488" t="s">
        <v>1012</v>
      </c>
      <c r="B488" t="s">
        <v>1013</v>
      </c>
      <c r="C488" t="s">
        <v>3519</v>
      </c>
      <c r="E488" t="s">
        <v>3520</v>
      </c>
      <c r="G488" t="s">
        <v>2509</v>
      </c>
      <c r="H488" t="s">
        <v>2517</v>
      </c>
      <c r="I488" t="s">
        <v>2518</v>
      </c>
      <c r="J488" t="s">
        <v>2540</v>
      </c>
      <c r="K488" t="s">
        <v>2541</v>
      </c>
      <c r="L488" t="s">
        <v>2542</v>
      </c>
    </row>
    <row r="489" spans="1:12" x14ac:dyDescent="0.25">
      <c r="A489" t="s">
        <v>1014</v>
      </c>
      <c r="B489" t="s">
        <v>1015</v>
      </c>
      <c r="C489" t="s">
        <v>3521</v>
      </c>
      <c r="E489" t="s">
        <v>3522</v>
      </c>
      <c r="G489" t="s">
        <v>2509</v>
      </c>
      <c r="H489" t="s">
        <v>2517</v>
      </c>
      <c r="I489" t="s">
        <v>2518</v>
      </c>
      <c r="J489" t="s">
        <v>2540</v>
      </c>
      <c r="K489" t="s">
        <v>2541</v>
      </c>
      <c r="L489" t="s">
        <v>2542</v>
      </c>
    </row>
    <row r="490" spans="1:12" x14ac:dyDescent="0.25">
      <c r="A490" t="s">
        <v>1016</v>
      </c>
      <c r="B490" t="s">
        <v>1017</v>
      </c>
      <c r="C490" t="s">
        <v>3523</v>
      </c>
      <c r="E490" t="s">
        <v>3524</v>
      </c>
      <c r="G490" t="s">
        <v>2509</v>
      </c>
      <c r="H490" t="s">
        <v>2510</v>
      </c>
      <c r="I490" t="s">
        <v>2531</v>
      </c>
      <c r="J490" t="s">
        <v>2532</v>
      </c>
      <c r="K490" t="s">
        <v>2533</v>
      </c>
      <c r="L490" t="s">
        <v>2704</v>
      </c>
    </row>
    <row r="491" spans="1:12" x14ac:dyDescent="0.25">
      <c r="A491" t="s">
        <v>1018</v>
      </c>
      <c r="B491" t="s">
        <v>1019</v>
      </c>
      <c r="C491" t="s">
        <v>3525</v>
      </c>
      <c r="E491" t="s">
        <v>3526</v>
      </c>
      <c r="G491" t="s">
        <v>2509</v>
      </c>
      <c r="H491" t="s">
        <v>2510</v>
      </c>
      <c r="I491" t="s">
        <v>2531</v>
      </c>
      <c r="J491" t="s">
        <v>2532</v>
      </c>
      <c r="K491" t="s">
        <v>2533</v>
      </c>
      <c r="L491" t="s">
        <v>2704</v>
      </c>
    </row>
    <row r="492" spans="1:12" x14ac:dyDescent="0.25">
      <c r="A492" t="s">
        <v>1020</v>
      </c>
      <c r="B492" t="s">
        <v>1021</v>
      </c>
      <c r="C492" t="s">
        <v>3527</v>
      </c>
      <c r="E492" t="s">
        <v>3528</v>
      </c>
      <c r="G492" t="s">
        <v>2509</v>
      </c>
      <c r="H492" t="s">
        <v>2510</v>
      </c>
      <c r="I492" t="s">
        <v>2531</v>
      </c>
      <c r="J492" t="s">
        <v>2532</v>
      </c>
      <c r="K492" t="s">
        <v>2533</v>
      </c>
      <c r="L492" t="s">
        <v>2704</v>
      </c>
    </row>
    <row r="493" spans="1:12" x14ac:dyDescent="0.25">
      <c r="A493" t="s">
        <v>1022</v>
      </c>
      <c r="B493" t="s">
        <v>1023</v>
      </c>
      <c r="C493" t="s">
        <v>3529</v>
      </c>
      <c r="E493" t="s">
        <v>3530</v>
      </c>
      <c r="G493" t="s">
        <v>2509</v>
      </c>
      <c r="H493" t="s">
        <v>2510</v>
      </c>
      <c r="I493" t="s">
        <v>2531</v>
      </c>
      <c r="J493" t="s">
        <v>2532</v>
      </c>
      <c r="K493" t="s">
        <v>2533</v>
      </c>
      <c r="L493" t="s">
        <v>2534</v>
      </c>
    </row>
    <row r="494" spans="1:12" x14ac:dyDescent="0.25">
      <c r="A494" t="s">
        <v>1024</v>
      </c>
      <c r="B494" t="s">
        <v>1025</v>
      </c>
      <c r="C494" t="s">
        <v>3531</v>
      </c>
      <c r="E494" t="s">
        <v>3532</v>
      </c>
      <c r="G494" t="s">
        <v>2509</v>
      </c>
      <c r="H494" t="s">
        <v>2510</v>
      </c>
      <c r="I494" t="s">
        <v>2531</v>
      </c>
      <c r="J494" t="s">
        <v>2532</v>
      </c>
      <c r="K494" t="s">
        <v>2533</v>
      </c>
      <c r="L494" t="s">
        <v>2534</v>
      </c>
    </row>
    <row r="495" spans="1:12" x14ac:dyDescent="0.25">
      <c r="A495" t="s">
        <v>1026</v>
      </c>
      <c r="B495" t="s">
        <v>1027</v>
      </c>
      <c r="C495" t="s">
        <v>3533</v>
      </c>
      <c r="E495" t="s">
        <v>3534</v>
      </c>
      <c r="G495" t="s">
        <v>2509</v>
      </c>
      <c r="H495" t="s">
        <v>2510</v>
      </c>
      <c r="I495" t="s">
        <v>2531</v>
      </c>
      <c r="J495" t="s">
        <v>2532</v>
      </c>
      <c r="K495" t="s">
        <v>2533</v>
      </c>
      <c r="L495" t="s">
        <v>2534</v>
      </c>
    </row>
    <row r="496" spans="1:12" x14ac:dyDescent="0.25">
      <c r="A496" t="s">
        <v>1028</v>
      </c>
      <c r="B496" t="s">
        <v>1029</v>
      </c>
      <c r="C496" t="s">
        <v>3535</v>
      </c>
      <c r="E496" t="s">
        <v>3536</v>
      </c>
      <c r="G496" t="s">
        <v>2509</v>
      </c>
      <c r="H496" t="s">
        <v>2510</v>
      </c>
      <c r="I496" t="s">
        <v>2531</v>
      </c>
      <c r="J496" t="s">
        <v>2532</v>
      </c>
      <c r="K496" t="s">
        <v>2533</v>
      </c>
      <c r="L496" t="s">
        <v>2629</v>
      </c>
    </row>
    <row r="497" spans="1:12" x14ac:dyDescent="0.25">
      <c r="A497" t="s">
        <v>1030</v>
      </c>
      <c r="B497" t="s">
        <v>1031</v>
      </c>
      <c r="C497" t="s">
        <v>3537</v>
      </c>
      <c r="E497" t="s">
        <v>3538</v>
      </c>
      <c r="G497" t="s">
        <v>2509</v>
      </c>
      <c r="H497" t="s">
        <v>2510</v>
      </c>
      <c r="I497" t="s">
        <v>2531</v>
      </c>
      <c r="J497" t="s">
        <v>2532</v>
      </c>
      <c r="K497" t="s">
        <v>2533</v>
      </c>
      <c r="L497" t="s">
        <v>2629</v>
      </c>
    </row>
    <row r="498" spans="1:12" x14ac:dyDescent="0.25">
      <c r="A498" t="s">
        <v>1032</v>
      </c>
      <c r="B498" t="s">
        <v>1033</v>
      </c>
      <c r="C498" t="s">
        <v>3539</v>
      </c>
      <c r="E498" t="s">
        <v>3540</v>
      </c>
      <c r="G498" t="s">
        <v>2509</v>
      </c>
      <c r="H498" t="s">
        <v>2510</v>
      </c>
      <c r="I498" t="s">
        <v>2531</v>
      </c>
      <c r="J498" t="s">
        <v>2532</v>
      </c>
      <c r="K498" t="s">
        <v>2533</v>
      </c>
      <c r="L498" t="s">
        <v>2629</v>
      </c>
    </row>
    <row r="499" spans="1:12" x14ac:dyDescent="0.25">
      <c r="A499" t="s">
        <v>1034</v>
      </c>
      <c r="B499" t="s">
        <v>1035</v>
      </c>
      <c r="C499" t="s">
        <v>3541</v>
      </c>
      <c r="E499" t="s">
        <v>3542</v>
      </c>
      <c r="G499" t="s">
        <v>2509</v>
      </c>
      <c r="H499" t="s">
        <v>2510</v>
      </c>
      <c r="I499" t="s">
        <v>2531</v>
      </c>
      <c r="J499" t="s">
        <v>2532</v>
      </c>
      <c r="K499" t="s">
        <v>2533</v>
      </c>
      <c r="L499" t="s">
        <v>2629</v>
      </c>
    </row>
    <row r="500" spans="1:12" x14ac:dyDescent="0.25">
      <c r="A500" t="s">
        <v>1036</v>
      </c>
      <c r="B500" t="s">
        <v>1037</v>
      </c>
      <c r="C500" t="s">
        <v>3543</v>
      </c>
      <c r="E500" t="s">
        <v>3544</v>
      </c>
      <c r="G500" t="s">
        <v>2509</v>
      </c>
      <c r="H500" t="s">
        <v>2510</v>
      </c>
      <c r="I500" t="s">
        <v>2531</v>
      </c>
      <c r="J500" t="s">
        <v>2532</v>
      </c>
      <c r="K500" t="s">
        <v>2533</v>
      </c>
      <c r="L500" t="s">
        <v>2629</v>
      </c>
    </row>
    <row r="501" spans="1:12" x14ac:dyDescent="0.25">
      <c r="A501" t="s">
        <v>1038</v>
      </c>
      <c r="B501" t="s">
        <v>1039</v>
      </c>
      <c r="C501" t="s">
        <v>3545</v>
      </c>
      <c r="E501" t="s">
        <v>3546</v>
      </c>
      <c r="G501" t="s">
        <v>2509</v>
      </c>
      <c r="H501" t="s">
        <v>2510</v>
      </c>
      <c r="I501" t="s">
        <v>2531</v>
      </c>
      <c r="J501" t="s">
        <v>2532</v>
      </c>
      <c r="K501" t="s">
        <v>2533</v>
      </c>
      <c r="L501" t="s">
        <v>2629</v>
      </c>
    </row>
    <row r="502" spans="1:12" x14ac:dyDescent="0.25">
      <c r="A502" t="s">
        <v>1040</v>
      </c>
      <c r="B502" t="s">
        <v>1041</v>
      </c>
      <c r="C502" t="s">
        <v>3547</v>
      </c>
      <c r="E502" t="s">
        <v>3548</v>
      </c>
      <c r="G502" t="s">
        <v>2509</v>
      </c>
      <c r="H502" t="s">
        <v>2510</v>
      </c>
      <c r="I502" t="s">
        <v>2531</v>
      </c>
      <c r="J502" t="s">
        <v>2532</v>
      </c>
      <c r="K502" t="s">
        <v>2533</v>
      </c>
      <c r="L502" t="s">
        <v>2629</v>
      </c>
    </row>
    <row r="503" spans="1:12" x14ac:dyDescent="0.25">
      <c r="A503" t="s">
        <v>1042</v>
      </c>
      <c r="B503" t="s">
        <v>1043</v>
      </c>
      <c r="C503" t="s">
        <v>3549</v>
      </c>
      <c r="E503" t="s">
        <v>3550</v>
      </c>
      <c r="G503" t="s">
        <v>2509</v>
      </c>
      <c r="H503" t="s">
        <v>2510</v>
      </c>
      <c r="I503" t="s">
        <v>2531</v>
      </c>
      <c r="J503" t="s">
        <v>2532</v>
      </c>
      <c r="K503" t="s">
        <v>2533</v>
      </c>
      <c r="L503" t="s">
        <v>2629</v>
      </c>
    </row>
    <row r="504" spans="1:12" x14ac:dyDescent="0.25">
      <c r="A504" t="s">
        <v>1044</v>
      </c>
      <c r="B504" t="s">
        <v>1045</v>
      </c>
      <c r="C504" t="s">
        <v>3551</v>
      </c>
      <c r="E504" t="s">
        <v>3552</v>
      </c>
      <c r="G504" t="s">
        <v>2509</v>
      </c>
      <c r="H504" t="s">
        <v>2510</v>
      </c>
      <c r="I504" t="s">
        <v>2531</v>
      </c>
      <c r="J504" t="s">
        <v>2532</v>
      </c>
      <c r="K504" t="s">
        <v>2533</v>
      </c>
      <c r="L504" t="s">
        <v>2629</v>
      </c>
    </row>
    <row r="505" spans="1:12" x14ac:dyDescent="0.25">
      <c r="A505" t="s">
        <v>1046</v>
      </c>
      <c r="B505" t="s">
        <v>1047</v>
      </c>
      <c r="C505" t="s">
        <v>3553</v>
      </c>
      <c r="E505" t="s">
        <v>3554</v>
      </c>
      <c r="G505" t="s">
        <v>2509</v>
      </c>
      <c r="H505" t="s">
        <v>2510</v>
      </c>
      <c r="I505" t="s">
        <v>2531</v>
      </c>
      <c r="J505" t="s">
        <v>2532</v>
      </c>
      <c r="K505" t="s">
        <v>2533</v>
      </c>
      <c r="L505" t="s">
        <v>2629</v>
      </c>
    </row>
    <row r="506" spans="1:12" x14ac:dyDescent="0.25">
      <c r="A506" t="s">
        <v>1048</v>
      </c>
      <c r="B506" t="s">
        <v>1049</v>
      </c>
      <c r="C506" t="s">
        <v>3555</v>
      </c>
      <c r="E506" t="s">
        <v>3556</v>
      </c>
      <c r="G506" t="s">
        <v>2509</v>
      </c>
      <c r="H506" t="s">
        <v>2510</v>
      </c>
      <c r="I506" t="s">
        <v>2531</v>
      </c>
      <c r="J506" t="s">
        <v>2532</v>
      </c>
      <c r="K506" t="s">
        <v>2533</v>
      </c>
      <c r="L506" t="s">
        <v>2629</v>
      </c>
    </row>
    <row r="507" spans="1:12" x14ac:dyDescent="0.25">
      <c r="A507" t="s">
        <v>1050</v>
      </c>
      <c r="B507" t="s">
        <v>1051</v>
      </c>
      <c r="C507" t="s">
        <v>3557</v>
      </c>
      <c r="E507" t="s">
        <v>3558</v>
      </c>
      <c r="G507" t="s">
        <v>2509</v>
      </c>
      <c r="H507" t="s">
        <v>2510</v>
      </c>
      <c r="I507" t="s">
        <v>2531</v>
      </c>
      <c r="J507" t="s">
        <v>2532</v>
      </c>
      <c r="K507" t="s">
        <v>2533</v>
      </c>
      <c r="L507" t="s">
        <v>2629</v>
      </c>
    </row>
    <row r="508" spans="1:12" x14ac:dyDescent="0.25">
      <c r="A508" t="s">
        <v>1052</v>
      </c>
      <c r="B508" t="s">
        <v>1053</v>
      </c>
      <c r="C508" t="s">
        <v>3559</v>
      </c>
      <c r="E508" t="s">
        <v>3560</v>
      </c>
      <c r="G508" t="s">
        <v>2509</v>
      </c>
      <c r="H508" t="s">
        <v>2510</v>
      </c>
      <c r="I508" t="s">
        <v>2531</v>
      </c>
      <c r="J508" t="s">
        <v>2532</v>
      </c>
      <c r="K508" t="s">
        <v>2533</v>
      </c>
      <c r="L508" t="s">
        <v>2629</v>
      </c>
    </row>
    <row r="509" spans="1:12" x14ac:dyDescent="0.25">
      <c r="A509" t="s">
        <v>1054</v>
      </c>
      <c r="B509" t="s">
        <v>1055</v>
      </c>
      <c r="C509" t="s">
        <v>3561</v>
      </c>
      <c r="E509" t="s">
        <v>3562</v>
      </c>
      <c r="G509" t="s">
        <v>2509</v>
      </c>
      <c r="H509" t="s">
        <v>2510</v>
      </c>
      <c r="I509" t="s">
        <v>2531</v>
      </c>
      <c r="J509" t="s">
        <v>2532</v>
      </c>
      <c r="K509" t="s">
        <v>2533</v>
      </c>
      <c r="L509" t="s">
        <v>2629</v>
      </c>
    </row>
    <row r="510" spans="1:12" x14ac:dyDescent="0.25">
      <c r="A510" t="s">
        <v>1056</v>
      </c>
      <c r="B510" t="s">
        <v>1057</v>
      </c>
      <c r="C510" t="s">
        <v>3563</v>
      </c>
      <c r="E510" t="s">
        <v>3564</v>
      </c>
      <c r="G510" t="s">
        <v>2509</v>
      </c>
      <c r="H510" t="s">
        <v>2510</v>
      </c>
      <c r="I510" t="s">
        <v>2531</v>
      </c>
      <c r="J510" t="s">
        <v>2532</v>
      </c>
      <c r="K510" t="s">
        <v>2533</v>
      </c>
      <c r="L510" t="s">
        <v>2629</v>
      </c>
    </row>
    <row r="511" spans="1:12" x14ac:dyDescent="0.25">
      <c r="A511" t="s">
        <v>1058</v>
      </c>
      <c r="B511" t="s">
        <v>1059</v>
      </c>
      <c r="C511" t="s">
        <v>3565</v>
      </c>
      <c r="E511" t="s">
        <v>3566</v>
      </c>
      <c r="G511" t="s">
        <v>2509</v>
      </c>
      <c r="H511" t="s">
        <v>2510</v>
      </c>
      <c r="I511" t="s">
        <v>2531</v>
      </c>
      <c r="J511" t="s">
        <v>2532</v>
      </c>
      <c r="K511" t="s">
        <v>2533</v>
      </c>
      <c r="L511" t="s">
        <v>2629</v>
      </c>
    </row>
    <row r="512" spans="1:12" x14ac:dyDescent="0.25">
      <c r="A512" t="s">
        <v>1060</v>
      </c>
      <c r="B512" t="s">
        <v>1061</v>
      </c>
      <c r="C512" t="s">
        <v>3567</v>
      </c>
      <c r="E512" t="s">
        <v>3568</v>
      </c>
      <c r="G512" t="s">
        <v>2509</v>
      </c>
      <c r="H512" t="s">
        <v>2510</v>
      </c>
      <c r="I512" t="s">
        <v>2531</v>
      </c>
      <c r="J512" t="s">
        <v>2532</v>
      </c>
      <c r="K512" t="s">
        <v>2533</v>
      </c>
      <c r="L512" t="s">
        <v>2629</v>
      </c>
    </row>
    <row r="513" spans="1:12" x14ac:dyDescent="0.25">
      <c r="A513" t="s">
        <v>1062</v>
      </c>
      <c r="B513" t="s">
        <v>1063</v>
      </c>
      <c r="C513" t="s">
        <v>3569</v>
      </c>
      <c r="E513" t="s">
        <v>3570</v>
      </c>
      <c r="G513" t="s">
        <v>2509</v>
      </c>
      <c r="H513" t="s">
        <v>2510</v>
      </c>
      <c r="I513" t="s">
        <v>2531</v>
      </c>
      <c r="J513" t="s">
        <v>2532</v>
      </c>
      <c r="K513" t="s">
        <v>2533</v>
      </c>
      <c r="L513" t="s">
        <v>2629</v>
      </c>
    </row>
    <row r="514" spans="1:12" x14ac:dyDescent="0.25">
      <c r="A514" t="s">
        <v>1064</v>
      </c>
      <c r="B514" t="s">
        <v>1065</v>
      </c>
      <c r="C514" t="s">
        <v>3571</v>
      </c>
      <c r="E514" t="s">
        <v>3572</v>
      </c>
      <c r="G514" t="s">
        <v>2509</v>
      </c>
      <c r="H514" t="s">
        <v>2510</v>
      </c>
      <c r="I514" t="s">
        <v>2531</v>
      </c>
      <c r="J514" t="s">
        <v>2532</v>
      </c>
      <c r="K514" t="s">
        <v>2533</v>
      </c>
      <c r="L514" t="s">
        <v>2629</v>
      </c>
    </row>
    <row r="515" spans="1:12" x14ac:dyDescent="0.25">
      <c r="A515" t="s">
        <v>1066</v>
      </c>
      <c r="B515" t="s">
        <v>1067</v>
      </c>
      <c r="C515" t="s">
        <v>3573</v>
      </c>
      <c r="E515" t="s">
        <v>3574</v>
      </c>
      <c r="G515" t="s">
        <v>2509</v>
      </c>
      <c r="H515" t="s">
        <v>2510</v>
      </c>
      <c r="I515" t="s">
        <v>2531</v>
      </c>
      <c r="J515" t="s">
        <v>2532</v>
      </c>
      <c r="K515" t="s">
        <v>2533</v>
      </c>
      <c r="L515" t="s">
        <v>2629</v>
      </c>
    </row>
    <row r="516" spans="1:12" x14ac:dyDescent="0.25">
      <c r="A516" t="s">
        <v>1068</v>
      </c>
      <c r="B516" t="s">
        <v>1069</v>
      </c>
      <c r="C516" t="s">
        <v>3575</v>
      </c>
      <c r="E516" t="s">
        <v>3576</v>
      </c>
      <c r="G516" t="s">
        <v>2509</v>
      </c>
      <c r="H516" t="s">
        <v>2510</v>
      </c>
      <c r="I516" t="s">
        <v>2531</v>
      </c>
      <c r="J516" t="s">
        <v>2532</v>
      </c>
      <c r="K516" t="s">
        <v>2533</v>
      </c>
      <c r="L516" t="s">
        <v>2629</v>
      </c>
    </row>
    <row r="517" spans="1:12" x14ac:dyDescent="0.25">
      <c r="A517" t="s">
        <v>1070</v>
      </c>
      <c r="B517" t="s">
        <v>1071</v>
      </c>
      <c r="C517" t="s">
        <v>3577</v>
      </c>
      <c r="E517" t="s">
        <v>3578</v>
      </c>
      <c r="G517" t="s">
        <v>2509</v>
      </c>
      <c r="H517" t="s">
        <v>2510</v>
      </c>
      <c r="I517" t="s">
        <v>2531</v>
      </c>
      <c r="J517" t="s">
        <v>2532</v>
      </c>
      <c r="K517" t="s">
        <v>2533</v>
      </c>
      <c r="L517" t="s">
        <v>2629</v>
      </c>
    </row>
    <row r="518" spans="1:12" x14ac:dyDescent="0.25">
      <c r="A518" t="s">
        <v>1072</v>
      </c>
      <c r="B518" t="s">
        <v>1073</v>
      </c>
      <c r="C518" t="s">
        <v>3579</v>
      </c>
      <c r="E518" t="s">
        <v>3580</v>
      </c>
      <c r="G518" t="s">
        <v>2509</v>
      </c>
      <c r="H518" t="s">
        <v>2510</v>
      </c>
      <c r="I518" t="s">
        <v>2531</v>
      </c>
      <c r="J518" t="s">
        <v>2532</v>
      </c>
      <c r="K518" t="s">
        <v>2533</v>
      </c>
      <c r="L518" t="s">
        <v>2629</v>
      </c>
    </row>
    <row r="519" spans="1:12" x14ac:dyDescent="0.25">
      <c r="A519" t="s">
        <v>1074</v>
      </c>
      <c r="B519" t="s">
        <v>1075</v>
      </c>
      <c r="C519" t="s">
        <v>3581</v>
      </c>
      <c r="E519" t="s">
        <v>3582</v>
      </c>
      <c r="G519" t="s">
        <v>2509</v>
      </c>
      <c r="H519" t="s">
        <v>2510</v>
      </c>
      <c r="I519" t="s">
        <v>2531</v>
      </c>
      <c r="J519" t="s">
        <v>2532</v>
      </c>
      <c r="K519" t="s">
        <v>2533</v>
      </c>
      <c r="L519" t="s">
        <v>2629</v>
      </c>
    </row>
    <row r="520" spans="1:12" x14ac:dyDescent="0.25">
      <c r="A520" t="s">
        <v>1076</v>
      </c>
      <c r="B520" t="s">
        <v>1077</v>
      </c>
      <c r="C520" t="s">
        <v>3583</v>
      </c>
      <c r="E520" t="s">
        <v>3584</v>
      </c>
      <c r="G520" t="s">
        <v>2509</v>
      </c>
      <c r="H520" t="s">
        <v>2510</v>
      </c>
      <c r="I520" t="s">
        <v>2531</v>
      </c>
      <c r="J520" t="s">
        <v>2532</v>
      </c>
      <c r="K520" t="s">
        <v>2533</v>
      </c>
      <c r="L520" t="s">
        <v>2629</v>
      </c>
    </row>
    <row r="521" spans="1:12" x14ac:dyDescent="0.25">
      <c r="A521" t="s">
        <v>1078</v>
      </c>
      <c r="B521" t="s">
        <v>1079</v>
      </c>
      <c r="C521" t="s">
        <v>3585</v>
      </c>
      <c r="E521" t="s">
        <v>3586</v>
      </c>
      <c r="G521" t="s">
        <v>2509</v>
      </c>
      <c r="H521" t="s">
        <v>2510</v>
      </c>
      <c r="I521" t="s">
        <v>2531</v>
      </c>
      <c r="J521" t="s">
        <v>2532</v>
      </c>
      <c r="K521" t="s">
        <v>2533</v>
      </c>
      <c r="L521" t="s">
        <v>2629</v>
      </c>
    </row>
    <row r="522" spans="1:12" x14ac:dyDescent="0.25">
      <c r="A522" t="s">
        <v>1080</v>
      </c>
      <c r="B522" t="s">
        <v>1081</v>
      </c>
      <c r="C522" t="s">
        <v>3587</v>
      </c>
      <c r="E522" t="s">
        <v>3588</v>
      </c>
      <c r="G522" t="s">
        <v>2509</v>
      </c>
      <c r="H522" t="s">
        <v>2510</v>
      </c>
      <c r="I522" t="s">
        <v>2531</v>
      </c>
      <c r="J522" t="s">
        <v>2532</v>
      </c>
      <c r="K522" t="s">
        <v>2533</v>
      </c>
      <c r="L522" t="s">
        <v>2629</v>
      </c>
    </row>
    <row r="523" spans="1:12" x14ac:dyDescent="0.25">
      <c r="A523" t="s">
        <v>1082</v>
      </c>
      <c r="B523" t="s">
        <v>1083</v>
      </c>
      <c r="C523" t="s">
        <v>3589</v>
      </c>
      <c r="E523" t="s">
        <v>3590</v>
      </c>
      <c r="G523" t="s">
        <v>2509</v>
      </c>
      <c r="H523" t="s">
        <v>2510</v>
      </c>
      <c r="I523" t="s">
        <v>2531</v>
      </c>
      <c r="J523" t="s">
        <v>2532</v>
      </c>
      <c r="K523" t="s">
        <v>2533</v>
      </c>
      <c r="L523" t="s">
        <v>2629</v>
      </c>
    </row>
    <row r="524" spans="1:12" x14ac:dyDescent="0.25">
      <c r="A524" t="s">
        <v>1084</v>
      </c>
      <c r="B524" t="s">
        <v>1085</v>
      </c>
      <c r="C524" t="s">
        <v>3591</v>
      </c>
      <c r="E524" t="s">
        <v>3592</v>
      </c>
      <c r="G524" t="s">
        <v>2509</v>
      </c>
      <c r="H524" t="s">
        <v>2510</v>
      </c>
      <c r="I524" t="s">
        <v>2531</v>
      </c>
      <c r="J524" t="s">
        <v>2532</v>
      </c>
      <c r="K524" t="s">
        <v>2533</v>
      </c>
      <c r="L524" t="s">
        <v>2629</v>
      </c>
    </row>
    <row r="525" spans="1:12" x14ac:dyDescent="0.25">
      <c r="A525" t="s">
        <v>1086</v>
      </c>
      <c r="B525" t="s">
        <v>1087</v>
      </c>
      <c r="C525" t="s">
        <v>3593</v>
      </c>
      <c r="E525" t="s">
        <v>3594</v>
      </c>
      <c r="G525" t="s">
        <v>2509</v>
      </c>
      <c r="H525" t="s">
        <v>2510</v>
      </c>
      <c r="I525" t="s">
        <v>2531</v>
      </c>
      <c r="J525" t="s">
        <v>2532</v>
      </c>
      <c r="K525" t="s">
        <v>2533</v>
      </c>
      <c r="L525" t="s">
        <v>2629</v>
      </c>
    </row>
    <row r="526" spans="1:12" x14ac:dyDescent="0.25">
      <c r="A526" t="s">
        <v>1088</v>
      </c>
      <c r="B526" t="s">
        <v>1089</v>
      </c>
      <c r="C526" t="s">
        <v>3595</v>
      </c>
      <c r="E526" t="s">
        <v>3596</v>
      </c>
      <c r="G526" t="s">
        <v>2509</v>
      </c>
      <c r="H526" t="s">
        <v>2510</v>
      </c>
      <c r="I526" t="s">
        <v>2531</v>
      </c>
      <c r="J526" t="s">
        <v>2532</v>
      </c>
      <c r="K526" t="s">
        <v>2533</v>
      </c>
      <c r="L526" t="s">
        <v>2534</v>
      </c>
    </row>
    <row r="527" spans="1:12" x14ac:dyDescent="0.25">
      <c r="A527" t="s">
        <v>1090</v>
      </c>
      <c r="B527" t="s">
        <v>1091</v>
      </c>
      <c r="C527" t="s">
        <v>3597</v>
      </c>
      <c r="E527" t="s">
        <v>3598</v>
      </c>
      <c r="G527" t="s">
        <v>2509</v>
      </c>
      <c r="H527" t="s">
        <v>2510</v>
      </c>
      <c r="I527" t="s">
        <v>2531</v>
      </c>
      <c r="J527" t="s">
        <v>2532</v>
      </c>
      <c r="K527" t="s">
        <v>2533</v>
      </c>
      <c r="L527" t="s">
        <v>2534</v>
      </c>
    </row>
    <row r="528" spans="1:12" x14ac:dyDescent="0.25">
      <c r="A528" t="s">
        <v>1092</v>
      </c>
      <c r="B528" t="s">
        <v>1093</v>
      </c>
      <c r="C528" t="s">
        <v>3599</v>
      </c>
      <c r="E528" t="s">
        <v>3600</v>
      </c>
      <c r="G528" t="s">
        <v>2509</v>
      </c>
      <c r="H528" t="s">
        <v>2510</v>
      </c>
      <c r="I528" t="s">
        <v>2531</v>
      </c>
      <c r="J528" t="s">
        <v>2532</v>
      </c>
      <c r="K528" t="s">
        <v>2533</v>
      </c>
      <c r="L528" t="s">
        <v>2534</v>
      </c>
    </row>
    <row r="529" spans="1:12" x14ac:dyDescent="0.25">
      <c r="A529" t="s">
        <v>1094</v>
      </c>
      <c r="B529" t="s">
        <v>1095</v>
      </c>
      <c r="C529" t="s">
        <v>3601</v>
      </c>
      <c r="E529" t="s">
        <v>3602</v>
      </c>
      <c r="G529" t="s">
        <v>2509</v>
      </c>
      <c r="H529" t="s">
        <v>2510</v>
      </c>
      <c r="I529" t="s">
        <v>2531</v>
      </c>
      <c r="J529" t="s">
        <v>2532</v>
      </c>
      <c r="K529" t="s">
        <v>2533</v>
      </c>
      <c r="L529" t="s">
        <v>2534</v>
      </c>
    </row>
    <row r="530" spans="1:12" x14ac:dyDescent="0.25">
      <c r="A530" t="s">
        <v>1096</v>
      </c>
      <c r="B530" t="s">
        <v>1097</v>
      </c>
      <c r="C530" t="s">
        <v>3603</v>
      </c>
      <c r="E530" t="s">
        <v>3604</v>
      </c>
      <c r="G530" t="s">
        <v>2509</v>
      </c>
      <c r="H530" t="s">
        <v>2510</v>
      </c>
      <c r="I530" t="s">
        <v>2531</v>
      </c>
      <c r="J530" t="s">
        <v>2532</v>
      </c>
      <c r="K530" t="s">
        <v>2533</v>
      </c>
      <c r="L530" t="s">
        <v>2534</v>
      </c>
    </row>
    <row r="531" spans="1:12" x14ac:dyDescent="0.25">
      <c r="A531" t="s">
        <v>1098</v>
      </c>
      <c r="B531" t="s">
        <v>1099</v>
      </c>
      <c r="C531" t="s">
        <v>3605</v>
      </c>
      <c r="E531" t="s">
        <v>3606</v>
      </c>
      <c r="G531" t="s">
        <v>2509</v>
      </c>
      <c r="H531" t="s">
        <v>2510</v>
      </c>
      <c r="I531" t="s">
        <v>2531</v>
      </c>
      <c r="J531" t="s">
        <v>2532</v>
      </c>
      <c r="K531" t="s">
        <v>2533</v>
      </c>
      <c r="L531" t="s">
        <v>2534</v>
      </c>
    </row>
    <row r="532" spans="1:12" x14ac:dyDescent="0.25">
      <c r="A532" t="s">
        <v>1100</v>
      </c>
      <c r="B532" t="s">
        <v>1101</v>
      </c>
      <c r="C532" t="s">
        <v>3607</v>
      </c>
      <c r="E532" t="s">
        <v>3608</v>
      </c>
      <c r="G532" t="s">
        <v>2509</v>
      </c>
      <c r="H532" t="s">
        <v>2517</v>
      </c>
      <c r="I532" t="s">
        <v>2518</v>
      </c>
      <c r="J532" t="s">
        <v>2540</v>
      </c>
      <c r="K532" t="s">
        <v>2541</v>
      </c>
      <c r="L532" t="s">
        <v>2542</v>
      </c>
    </row>
    <row r="533" spans="1:12" x14ac:dyDescent="0.25">
      <c r="A533" t="s">
        <v>1102</v>
      </c>
      <c r="B533" t="s">
        <v>1103</v>
      </c>
      <c r="C533" t="s">
        <v>3609</v>
      </c>
      <c r="E533" t="s">
        <v>3610</v>
      </c>
      <c r="G533" t="s">
        <v>2509</v>
      </c>
      <c r="H533" t="s">
        <v>2517</v>
      </c>
      <c r="I533" t="s">
        <v>2518</v>
      </c>
      <c r="J533" t="s">
        <v>2540</v>
      </c>
      <c r="K533" t="s">
        <v>2541</v>
      </c>
      <c r="L533" t="s">
        <v>2542</v>
      </c>
    </row>
    <row r="534" spans="1:12" x14ac:dyDescent="0.25">
      <c r="A534" t="s">
        <v>1104</v>
      </c>
      <c r="B534" t="s">
        <v>1105</v>
      </c>
      <c r="C534" t="s">
        <v>3611</v>
      </c>
      <c r="E534" t="s">
        <v>3612</v>
      </c>
      <c r="G534" t="s">
        <v>2509</v>
      </c>
      <c r="H534" t="s">
        <v>2517</v>
      </c>
      <c r="I534" t="s">
        <v>2518</v>
      </c>
      <c r="J534" t="s">
        <v>2540</v>
      </c>
      <c r="K534" t="s">
        <v>2541</v>
      </c>
      <c r="L534" t="s">
        <v>2542</v>
      </c>
    </row>
    <row r="535" spans="1:12" x14ac:dyDescent="0.25">
      <c r="A535" t="s">
        <v>1106</v>
      </c>
      <c r="B535" t="s">
        <v>1107</v>
      </c>
      <c r="C535" t="s">
        <v>3613</v>
      </c>
      <c r="E535" t="s">
        <v>3614</v>
      </c>
      <c r="G535" t="s">
        <v>2509</v>
      </c>
      <c r="H535" t="s">
        <v>2517</v>
      </c>
      <c r="I535" t="s">
        <v>2518</v>
      </c>
      <c r="J535" t="s">
        <v>2540</v>
      </c>
      <c r="K535" t="s">
        <v>2541</v>
      </c>
      <c r="L535" t="s">
        <v>2542</v>
      </c>
    </row>
    <row r="536" spans="1:12" x14ac:dyDescent="0.25">
      <c r="A536" t="s">
        <v>1108</v>
      </c>
      <c r="B536" t="s">
        <v>1109</v>
      </c>
      <c r="C536" t="s">
        <v>3615</v>
      </c>
      <c r="E536" t="s">
        <v>3616</v>
      </c>
      <c r="G536" t="s">
        <v>2509</v>
      </c>
      <c r="H536" t="s">
        <v>2517</v>
      </c>
      <c r="I536" t="s">
        <v>2518</v>
      </c>
      <c r="J536" t="s">
        <v>2540</v>
      </c>
      <c r="K536" t="s">
        <v>2541</v>
      </c>
      <c r="L536" t="s">
        <v>2542</v>
      </c>
    </row>
    <row r="537" spans="1:12" x14ac:dyDescent="0.25">
      <c r="A537" t="s">
        <v>1110</v>
      </c>
      <c r="B537" t="s">
        <v>1111</v>
      </c>
      <c r="C537" t="s">
        <v>3617</v>
      </c>
      <c r="E537" t="s">
        <v>3618</v>
      </c>
      <c r="G537" t="s">
        <v>2509</v>
      </c>
      <c r="H537" t="s">
        <v>2517</v>
      </c>
      <c r="I537" t="s">
        <v>2518</v>
      </c>
      <c r="J537" t="s">
        <v>2540</v>
      </c>
      <c r="K537" t="s">
        <v>2541</v>
      </c>
      <c r="L537" t="s">
        <v>2542</v>
      </c>
    </row>
    <row r="538" spans="1:12" x14ac:dyDescent="0.25">
      <c r="A538" t="s">
        <v>1112</v>
      </c>
      <c r="B538" t="s">
        <v>1113</v>
      </c>
      <c r="C538" t="s">
        <v>3619</v>
      </c>
      <c r="E538" t="s">
        <v>3620</v>
      </c>
      <c r="G538" t="s">
        <v>2509</v>
      </c>
      <c r="H538" t="s">
        <v>2517</v>
      </c>
      <c r="I538" t="s">
        <v>2518</v>
      </c>
      <c r="J538" t="s">
        <v>2540</v>
      </c>
      <c r="K538" t="s">
        <v>2541</v>
      </c>
      <c r="L538" t="s">
        <v>2542</v>
      </c>
    </row>
    <row r="539" spans="1:12" x14ac:dyDescent="0.25">
      <c r="A539" t="s">
        <v>1114</v>
      </c>
      <c r="B539" t="s">
        <v>1115</v>
      </c>
      <c r="C539" t="s">
        <v>3621</v>
      </c>
      <c r="E539" t="s">
        <v>3622</v>
      </c>
      <c r="G539" t="s">
        <v>2509</v>
      </c>
      <c r="H539" t="s">
        <v>2510</v>
      </c>
      <c r="I539" t="s">
        <v>2531</v>
      </c>
      <c r="J539" t="s">
        <v>2532</v>
      </c>
      <c r="K539" t="s">
        <v>2533</v>
      </c>
      <c r="L539" t="s">
        <v>2629</v>
      </c>
    </row>
    <row r="540" spans="1:12" x14ac:dyDescent="0.25">
      <c r="A540" t="s">
        <v>1116</v>
      </c>
      <c r="B540" t="s">
        <v>1117</v>
      </c>
      <c r="C540" t="s">
        <v>3623</v>
      </c>
      <c r="E540" t="s">
        <v>3624</v>
      </c>
      <c r="G540" t="s">
        <v>2509</v>
      </c>
      <c r="H540" t="s">
        <v>2517</v>
      </c>
      <c r="I540" t="s">
        <v>2518</v>
      </c>
      <c r="J540" t="s">
        <v>2540</v>
      </c>
      <c r="K540" t="s">
        <v>2541</v>
      </c>
      <c r="L540" t="s">
        <v>2542</v>
      </c>
    </row>
    <row r="541" spans="1:12" x14ac:dyDescent="0.25">
      <c r="A541" t="s">
        <v>1118</v>
      </c>
      <c r="B541" t="s">
        <v>1119</v>
      </c>
      <c r="C541" t="s">
        <v>3625</v>
      </c>
      <c r="E541" t="s">
        <v>3626</v>
      </c>
      <c r="G541" t="s">
        <v>2509</v>
      </c>
      <c r="H541" t="s">
        <v>2517</v>
      </c>
      <c r="I541" t="s">
        <v>2518</v>
      </c>
      <c r="J541" t="s">
        <v>2519</v>
      </c>
      <c r="K541" t="s">
        <v>2565</v>
      </c>
    </row>
    <row r="542" spans="1:12" x14ac:dyDescent="0.25">
      <c r="A542" t="s">
        <v>1120</v>
      </c>
      <c r="B542" t="s">
        <v>1121</v>
      </c>
      <c r="C542" t="s">
        <v>3627</v>
      </c>
      <c r="E542" t="s">
        <v>3628</v>
      </c>
      <c r="G542" t="s">
        <v>2509</v>
      </c>
      <c r="H542" t="s">
        <v>2517</v>
      </c>
      <c r="I542" t="s">
        <v>2518</v>
      </c>
      <c r="J542" t="s">
        <v>2540</v>
      </c>
      <c r="K542" t="s">
        <v>2541</v>
      </c>
      <c r="L542" t="s">
        <v>2542</v>
      </c>
    </row>
    <row r="543" spans="1:12" x14ac:dyDescent="0.25">
      <c r="A543" t="s">
        <v>1122</v>
      </c>
      <c r="B543" t="s">
        <v>1123</v>
      </c>
      <c r="C543" t="s">
        <v>3629</v>
      </c>
      <c r="E543" t="s">
        <v>3630</v>
      </c>
      <c r="G543" t="s">
        <v>2509</v>
      </c>
      <c r="H543" t="s">
        <v>2517</v>
      </c>
      <c r="I543" t="s">
        <v>2518</v>
      </c>
      <c r="J543" t="s">
        <v>2519</v>
      </c>
      <c r="K543" t="s">
        <v>2520</v>
      </c>
      <c r="L543" t="s">
        <v>2592</v>
      </c>
    </row>
    <row r="544" spans="1:12" x14ac:dyDescent="0.25">
      <c r="A544" t="s">
        <v>1124</v>
      </c>
      <c r="B544" t="s">
        <v>1125</v>
      </c>
      <c r="C544" t="s">
        <v>3631</v>
      </c>
      <c r="E544" t="s">
        <v>3632</v>
      </c>
      <c r="G544" t="s">
        <v>2509</v>
      </c>
      <c r="H544" t="s">
        <v>2510</v>
      </c>
      <c r="I544" t="s">
        <v>2531</v>
      </c>
      <c r="J544" t="s">
        <v>2532</v>
      </c>
      <c r="K544" t="s">
        <v>2533</v>
      </c>
      <c r="L544" t="s">
        <v>2629</v>
      </c>
    </row>
    <row r="545" spans="1:12" x14ac:dyDescent="0.25">
      <c r="A545" t="s">
        <v>1126</v>
      </c>
      <c r="B545" t="s">
        <v>1127</v>
      </c>
      <c r="C545" t="s">
        <v>3633</v>
      </c>
      <c r="E545" t="s">
        <v>3634</v>
      </c>
      <c r="G545" t="s">
        <v>2509</v>
      </c>
      <c r="H545" t="s">
        <v>2510</v>
      </c>
      <c r="I545" t="s">
        <v>2531</v>
      </c>
      <c r="J545" t="s">
        <v>2532</v>
      </c>
      <c r="K545" t="s">
        <v>2533</v>
      </c>
      <c r="L545" t="s">
        <v>2534</v>
      </c>
    </row>
    <row r="546" spans="1:12" x14ac:dyDescent="0.25">
      <c r="A546" t="s">
        <v>1128</v>
      </c>
      <c r="B546" t="s">
        <v>1129</v>
      </c>
      <c r="C546" t="s">
        <v>3635</v>
      </c>
      <c r="E546" t="s">
        <v>3636</v>
      </c>
      <c r="G546" t="s">
        <v>2509</v>
      </c>
      <c r="H546" t="s">
        <v>2510</v>
      </c>
      <c r="I546" t="s">
        <v>2531</v>
      </c>
      <c r="J546" t="s">
        <v>2532</v>
      </c>
      <c r="K546" t="s">
        <v>2533</v>
      </c>
      <c r="L546" t="s">
        <v>2629</v>
      </c>
    </row>
    <row r="547" spans="1:12" x14ac:dyDescent="0.25">
      <c r="A547" t="s">
        <v>1130</v>
      </c>
      <c r="B547" t="s">
        <v>1131</v>
      </c>
      <c r="C547" t="s">
        <v>3637</v>
      </c>
      <c r="E547" t="s">
        <v>3638</v>
      </c>
      <c r="G547" t="s">
        <v>2509</v>
      </c>
      <c r="H547" t="s">
        <v>2517</v>
      </c>
      <c r="I547" t="s">
        <v>2518</v>
      </c>
      <c r="J547" t="s">
        <v>2540</v>
      </c>
      <c r="K547" t="s">
        <v>2541</v>
      </c>
      <c r="L547" t="s">
        <v>2542</v>
      </c>
    </row>
    <row r="548" spans="1:12" x14ac:dyDescent="0.25">
      <c r="A548" t="s">
        <v>1132</v>
      </c>
      <c r="B548" t="s">
        <v>1133</v>
      </c>
      <c r="C548" t="s">
        <v>3639</v>
      </c>
      <c r="E548" t="s">
        <v>3640</v>
      </c>
      <c r="G548" t="s">
        <v>2509</v>
      </c>
      <c r="H548" t="s">
        <v>2517</v>
      </c>
      <c r="I548" t="s">
        <v>2518</v>
      </c>
      <c r="J548" t="s">
        <v>2540</v>
      </c>
      <c r="K548" t="s">
        <v>2541</v>
      </c>
      <c r="L548" t="s">
        <v>2542</v>
      </c>
    </row>
    <row r="549" spans="1:12" x14ac:dyDescent="0.25">
      <c r="A549" t="s">
        <v>1134</v>
      </c>
      <c r="B549" t="s">
        <v>1135</v>
      </c>
      <c r="C549" t="s">
        <v>3641</v>
      </c>
      <c r="E549" t="s">
        <v>3642</v>
      </c>
      <c r="G549" t="s">
        <v>2509</v>
      </c>
      <c r="H549" t="s">
        <v>2517</v>
      </c>
      <c r="I549" t="s">
        <v>2518</v>
      </c>
      <c r="J549" t="s">
        <v>2540</v>
      </c>
      <c r="K549" t="s">
        <v>2541</v>
      </c>
      <c r="L549" t="s">
        <v>2542</v>
      </c>
    </row>
    <row r="550" spans="1:12" x14ac:dyDescent="0.25">
      <c r="A550" t="s">
        <v>1136</v>
      </c>
      <c r="B550" t="s">
        <v>1137</v>
      </c>
      <c r="C550" t="s">
        <v>3643</v>
      </c>
      <c r="E550" t="s">
        <v>3644</v>
      </c>
      <c r="G550" t="s">
        <v>2509</v>
      </c>
      <c r="H550" t="s">
        <v>2989</v>
      </c>
      <c r="I550" t="s">
        <v>2990</v>
      </c>
      <c r="J550" t="s">
        <v>2991</v>
      </c>
      <c r="K550" t="s">
        <v>2992</v>
      </c>
    </row>
    <row r="551" spans="1:12" x14ac:dyDescent="0.25">
      <c r="A551" t="s">
        <v>1138</v>
      </c>
      <c r="B551" t="s">
        <v>1139</v>
      </c>
      <c r="C551" t="s">
        <v>3643</v>
      </c>
      <c r="E551" t="s">
        <v>3644</v>
      </c>
      <c r="G551" t="s">
        <v>2509</v>
      </c>
      <c r="H551" t="s">
        <v>2989</v>
      </c>
      <c r="I551" t="s">
        <v>2990</v>
      </c>
      <c r="J551" t="s">
        <v>2991</v>
      </c>
      <c r="K551" t="s">
        <v>2992</v>
      </c>
    </row>
    <row r="552" spans="1:12" x14ac:dyDescent="0.25">
      <c r="A552" t="s">
        <v>1140</v>
      </c>
      <c r="B552" t="s">
        <v>1141</v>
      </c>
      <c r="C552" t="s">
        <v>3645</v>
      </c>
      <c r="E552" t="s">
        <v>3646</v>
      </c>
      <c r="G552" t="s">
        <v>2509</v>
      </c>
      <c r="H552" t="s">
        <v>2517</v>
      </c>
      <c r="I552" t="s">
        <v>2641</v>
      </c>
      <c r="J552" t="s">
        <v>2642</v>
      </c>
      <c r="K552" t="s">
        <v>3488</v>
      </c>
      <c r="L552" t="s">
        <v>3489</v>
      </c>
    </row>
    <row r="553" spans="1:12" x14ac:dyDescent="0.25">
      <c r="A553" t="s">
        <v>1142</v>
      </c>
      <c r="B553" t="s">
        <v>1143</v>
      </c>
      <c r="C553" t="s">
        <v>3647</v>
      </c>
      <c r="E553" t="s">
        <v>3648</v>
      </c>
      <c r="G553" t="s">
        <v>2509</v>
      </c>
      <c r="H553" t="s">
        <v>2510</v>
      </c>
      <c r="I553" t="s">
        <v>2531</v>
      </c>
      <c r="J553" t="s">
        <v>2532</v>
      </c>
      <c r="K553" t="s">
        <v>2533</v>
      </c>
      <c r="L553" t="s">
        <v>2534</v>
      </c>
    </row>
    <row r="554" spans="1:12" x14ac:dyDescent="0.25">
      <c r="A554" t="s">
        <v>1144</v>
      </c>
      <c r="B554" t="s">
        <v>1145</v>
      </c>
      <c r="C554" t="s">
        <v>3649</v>
      </c>
      <c r="E554" t="s">
        <v>3650</v>
      </c>
      <c r="G554" t="s">
        <v>2509</v>
      </c>
      <c r="H554" t="s">
        <v>2510</v>
      </c>
      <c r="I554" t="s">
        <v>2531</v>
      </c>
      <c r="J554" t="s">
        <v>2532</v>
      </c>
      <c r="K554" t="s">
        <v>2533</v>
      </c>
      <c r="L554" t="s">
        <v>2534</v>
      </c>
    </row>
    <row r="555" spans="1:12" x14ac:dyDescent="0.25">
      <c r="A555" t="s">
        <v>1146</v>
      </c>
      <c r="B555" t="s">
        <v>1147</v>
      </c>
      <c r="C555" t="s">
        <v>3651</v>
      </c>
      <c r="E555" t="s">
        <v>3652</v>
      </c>
      <c r="G555" t="s">
        <v>2509</v>
      </c>
      <c r="H555" t="s">
        <v>2510</v>
      </c>
      <c r="I555" t="s">
        <v>2531</v>
      </c>
      <c r="J555" t="s">
        <v>2532</v>
      </c>
      <c r="K555" t="s">
        <v>2533</v>
      </c>
      <c r="L555" t="s">
        <v>2534</v>
      </c>
    </row>
    <row r="556" spans="1:12" x14ac:dyDescent="0.25">
      <c r="A556" t="s">
        <v>1148</v>
      </c>
      <c r="B556" t="s">
        <v>1149</v>
      </c>
      <c r="C556" t="s">
        <v>3653</v>
      </c>
      <c r="E556" t="s">
        <v>3654</v>
      </c>
      <c r="G556" t="s">
        <v>2509</v>
      </c>
      <c r="H556" t="s">
        <v>2510</v>
      </c>
      <c r="I556" t="s">
        <v>2531</v>
      </c>
      <c r="J556" t="s">
        <v>2532</v>
      </c>
      <c r="K556" t="s">
        <v>2533</v>
      </c>
      <c r="L556" t="s">
        <v>2534</v>
      </c>
    </row>
    <row r="557" spans="1:12" x14ac:dyDescent="0.25">
      <c r="A557" t="s">
        <v>1150</v>
      </c>
      <c r="B557" t="s">
        <v>1151</v>
      </c>
      <c r="C557" t="s">
        <v>3655</v>
      </c>
      <c r="E557" t="s">
        <v>3656</v>
      </c>
      <c r="G557" t="s">
        <v>2509</v>
      </c>
      <c r="H557" t="s">
        <v>2510</v>
      </c>
      <c r="I557" t="s">
        <v>2531</v>
      </c>
      <c r="J557" t="s">
        <v>2532</v>
      </c>
      <c r="K557" t="s">
        <v>2533</v>
      </c>
      <c r="L557" t="s">
        <v>2534</v>
      </c>
    </row>
    <row r="558" spans="1:12" x14ac:dyDescent="0.25">
      <c r="A558" t="s">
        <v>1152</v>
      </c>
      <c r="B558" t="s">
        <v>1153</v>
      </c>
      <c r="C558" t="s">
        <v>3657</v>
      </c>
      <c r="E558" t="s">
        <v>3658</v>
      </c>
      <c r="G558" t="s">
        <v>2509</v>
      </c>
      <c r="H558" t="s">
        <v>2510</v>
      </c>
      <c r="I558" t="s">
        <v>2531</v>
      </c>
      <c r="J558" t="s">
        <v>2532</v>
      </c>
      <c r="K558" t="s">
        <v>2533</v>
      </c>
      <c r="L558" t="s">
        <v>2534</v>
      </c>
    </row>
    <row r="559" spans="1:12" x14ac:dyDescent="0.25">
      <c r="A559" t="s">
        <v>1154</v>
      </c>
      <c r="B559" t="s">
        <v>1155</v>
      </c>
      <c r="C559" t="s">
        <v>3659</v>
      </c>
      <c r="E559" t="s">
        <v>3660</v>
      </c>
      <c r="G559" t="s">
        <v>2509</v>
      </c>
      <c r="H559" t="s">
        <v>2510</v>
      </c>
      <c r="I559" t="s">
        <v>2531</v>
      </c>
      <c r="J559" t="s">
        <v>2532</v>
      </c>
      <c r="K559" t="s">
        <v>2533</v>
      </c>
      <c r="L559" t="s">
        <v>2534</v>
      </c>
    </row>
    <row r="560" spans="1:12" x14ac:dyDescent="0.25">
      <c r="A560" t="s">
        <v>1156</v>
      </c>
      <c r="B560" t="s">
        <v>1157</v>
      </c>
      <c r="C560" t="s">
        <v>3661</v>
      </c>
      <c r="E560" t="s">
        <v>3662</v>
      </c>
      <c r="G560" t="s">
        <v>2509</v>
      </c>
      <c r="H560" t="s">
        <v>2510</v>
      </c>
      <c r="I560" t="s">
        <v>2531</v>
      </c>
      <c r="J560" t="s">
        <v>2532</v>
      </c>
      <c r="K560" t="s">
        <v>2533</v>
      </c>
      <c r="L560" t="s">
        <v>2534</v>
      </c>
    </row>
    <row r="561" spans="1:12" x14ac:dyDescent="0.25">
      <c r="A561" t="s">
        <v>1158</v>
      </c>
      <c r="B561" t="s">
        <v>1159</v>
      </c>
      <c r="C561" t="s">
        <v>3663</v>
      </c>
      <c r="E561" t="s">
        <v>3664</v>
      </c>
      <c r="G561" t="s">
        <v>2509</v>
      </c>
      <c r="H561" t="s">
        <v>2510</v>
      </c>
      <c r="I561" t="s">
        <v>2531</v>
      </c>
      <c r="J561" t="s">
        <v>2532</v>
      </c>
      <c r="K561" t="s">
        <v>2533</v>
      </c>
      <c r="L561" t="s">
        <v>2534</v>
      </c>
    </row>
    <row r="562" spans="1:12" x14ac:dyDescent="0.25">
      <c r="A562" t="s">
        <v>1160</v>
      </c>
      <c r="B562" t="s">
        <v>1161</v>
      </c>
      <c r="C562" t="s">
        <v>3665</v>
      </c>
      <c r="E562" t="s">
        <v>3666</v>
      </c>
      <c r="G562" t="s">
        <v>2509</v>
      </c>
      <c r="H562" t="s">
        <v>2510</v>
      </c>
      <c r="I562" t="s">
        <v>2531</v>
      </c>
      <c r="J562" t="s">
        <v>2532</v>
      </c>
      <c r="K562" t="s">
        <v>2533</v>
      </c>
      <c r="L562" t="s">
        <v>2534</v>
      </c>
    </row>
    <row r="563" spans="1:12" x14ac:dyDescent="0.25">
      <c r="A563" t="s">
        <v>1162</v>
      </c>
      <c r="B563" t="s">
        <v>1163</v>
      </c>
      <c r="C563" t="s">
        <v>3667</v>
      </c>
      <c r="E563" t="s">
        <v>3668</v>
      </c>
      <c r="G563" t="s">
        <v>2509</v>
      </c>
      <c r="H563" t="s">
        <v>2510</v>
      </c>
      <c r="I563" t="s">
        <v>2531</v>
      </c>
      <c r="J563" t="s">
        <v>2532</v>
      </c>
      <c r="K563" t="s">
        <v>2533</v>
      </c>
      <c r="L563" t="s">
        <v>2534</v>
      </c>
    </row>
    <row r="564" spans="1:12" x14ac:dyDescent="0.25">
      <c r="A564" t="s">
        <v>1164</v>
      </c>
      <c r="B564" t="s">
        <v>1165</v>
      </c>
      <c r="C564" t="s">
        <v>3669</v>
      </c>
      <c r="E564" t="s">
        <v>3670</v>
      </c>
      <c r="G564" t="s">
        <v>2509</v>
      </c>
      <c r="H564" t="s">
        <v>2510</v>
      </c>
      <c r="I564" t="s">
        <v>2531</v>
      </c>
      <c r="J564" t="s">
        <v>2532</v>
      </c>
      <c r="K564" t="s">
        <v>2533</v>
      </c>
      <c r="L564" t="s">
        <v>2534</v>
      </c>
    </row>
    <row r="565" spans="1:12" x14ac:dyDescent="0.25">
      <c r="A565" t="s">
        <v>1166</v>
      </c>
      <c r="B565" t="s">
        <v>1167</v>
      </c>
      <c r="C565" t="s">
        <v>3671</v>
      </c>
      <c r="E565" t="s">
        <v>3672</v>
      </c>
      <c r="G565" t="s">
        <v>2509</v>
      </c>
      <c r="H565" t="s">
        <v>2510</v>
      </c>
      <c r="I565" t="s">
        <v>2531</v>
      </c>
      <c r="J565" t="s">
        <v>2532</v>
      </c>
      <c r="K565" t="s">
        <v>2533</v>
      </c>
      <c r="L565" t="s">
        <v>2534</v>
      </c>
    </row>
    <row r="566" spans="1:12" x14ac:dyDescent="0.25">
      <c r="A566" t="s">
        <v>1168</v>
      </c>
      <c r="B566" t="s">
        <v>1169</v>
      </c>
      <c r="C566" t="s">
        <v>3673</v>
      </c>
      <c r="E566" t="s">
        <v>3674</v>
      </c>
      <c r="G566" t="s">
        <v>2509</v>
      </c>
      <c r="H566" t="s">
        <v>2510</v>
      </c>
      <c r="I566" t="s">
        <v>2531</v>
      </c>
      <c r="J566" t="s">
        <v>2532</v>
      </c>
      <c r="K566" t="s">
        <v>2533</v>
      </c>
      <c r="L566" t="s">
        <v>2629</v>
      </c>
    </row>
    <row r="567" spans="1:12" x14ac:dyDescent="0.25">
      <c r="A567" t="s">
        <v>1170</v>
      </c>
      <c r="B567" t="s">
        <v>1171</v>
      </c>
      <c r="C567" t="s">
        <v>3675</v>
      </c>
      <c r="E567" t="s">
        <v>3676</v>
      </c>
      <c r="G567" t="s">
        <v>2509</v>
      </c>
      <c r="H567" t="s">
        <v>2510</v>
      </c>
      <c r="I567" t="s">
        <v>2531</v>
      </c>
      <c r="J567" t="s">
        <v>2532</v>
      </c>
      <c r="K567" t="s">
        <v>2533</v>
      </c>
      <c r="L567" t="s">
        <v>2629</v>
      </c>
    </row>
    <row r="568" spans="1:12" x14ac:dyDescent="0.25">
      <c r="A568" t="s">
        <v>1172</v>
      </c>
      <c r="B568" t="s">
        <v>1173</v>
      </c>
      <c r="C568" t="s">
        <v>3677</v>
      </c>
      <c r="E568" t="s">
        <v>3678</v>
      </c>
      <c r="G568" t="s">
        <v>2509</v>
      </c>
      <c r="H568" t="s">
        <v>2510</v>
      </c>
      <c r="I568" t="s">
        <v>2531</v>
      </c>
      <c r="J568" t="s">
        <v>2532</v>
      </c>
      <c r="K568" t="s">
        <v>2533</v>
      </c>
      <c r="L568" t="s">
        <v>2629</v>
      </c>
    </row>
    <row r="569" spans="1:12" x14ac:dyDescent="0.25">
      <c r="A569" t="s">
        <v>1174</v>
      </c>
      <c r="B569" t="s">
        <v>1175</v>
      </c>
      <c r="C569" t="s">
        <v>3679</v>
      </c>
      <c r="E569" t="s">
        <v>3680</v>
      </c>
      <c r="G569" t="s">
        <v>2509</v>
      </c>
      <c r="H569" t="s">
        <v>2510</v>
      </c>
      <c r="I569" t="s">
        <v>2531</v>
      </c>
      <c r="J569" t="s">
        <v>2532</v>
      </c>
      <c r="K569" t="s">
        <v>2533</v>
      </c>
      <c r="L569" t="s">
        <v>2629</v>
      </c>
    </row>
    <row r="570" spans="1:12" x14ac:dyDescent="0.25">
      <c r="A570" t="s">
        <v>1176</v>
      </c>
      <c r="B570" t="s">
        <v>1177</v>
      </c>
      <c r="C570" t="s">
        <v>3681</v>
      </c>
      <c r="E570" t="s">
        <v>3682</v>
      </c>
      <c r="G570" t="s">
        <v>2509</v>
      </c>
      <c r="H570" t="s">
        <v>2510</v>
      </c>
      <c r="I570" t="s">
        <v>2531</v>
      </c>
      <c r="J570" t="s">
        <v>2532</v>
      </c>
      <c r="K570" t="s">
        <v>2533</v>
      </c>
      <c r="L570" t="s">
        <v>2629</v>
      </c>
    </row>
    <row r="571" spans="1:12" x14ac:dyDescent="0.25">
      <c r="A571" t="s">
        <v>1178</v>
      </c>
      <c r="B571" t="s">
        <v>1179</v>
      </c>
      <c r="C571" t="s">
        <v>3683</v>
      </c>
      <c r="E571" t="s">
        <v>3684</v>
      </c>
      <c r="G571" t="s">
        <v>2509</v>
      </c>
      <c r="H571" t="s">
        <v>2517</v>
      </c>
      <c r="I571" t="s">
        <v>2518</v>
      </c>
      <c r="J571" t="s">
        <v>2519</v>
      </c>
      <c r="K571" t="s">
        <v>2565</v>
      </c>
    </row>
    <row r="572" spans="1:12" x14ac:dyDescent="0.25">
      <c r="A572" t="s">
        <v>1180</v>
      </c>
      <c r="B572" t="s">
        <v>1181</v>
      </c>
      <c r="C572" t="s">
        <v>3685</v>
      </c>
      <c r="E572" t="s">
        <v>3686</v>
      </c>
      <c r="G572" t="s">
        <v>2509</v>
      </c>
      <c r="H572" t="s">
        <v>2517</v>
      </c>
      <c r="I572" t="s">
        <v>2518</v>
      </c>
      <c r="J572" t="s">
        <v>2519</v>
      </c>
      <c r="K572" t="s">
        <v>2565</v>
      </c>
    </row>
    <row r="573" spans="1:12" x14ac:dyDescent="0.25">
      <c r="A573" t="s">
        <v>1182</v>
      </c>
      <c r="B573" t="s">
        <v>1183</v>
      </c>
      <c r="C573" t="s">
        <v>3687</v>
      </c>
      <c r="E573" t="s">
        <v>3688</v>
      </c>
      <c r="G573" t="s">
        <v>2509</v>
      </c>
      <c r="H573" t="s">
        <v>2517</v>
      </c>
      <c r="I573" t="s">
        <v>2518</v>
      </c>
      <c r="J573" t="s">
        <v>2540</v>
      </c>
      <c r="K573" t="s">
        <v>2827</v>
      </c>
      <c r="L573" t="s">
        <v>2828</v>
      </c>
    </row>
    <row r="574" spans="1:12" x14ac:dyDescent="0.25">
      <c r="A574" t="s">
        <v>1184</v>
      </c>
      <c r="B574" t="s">
        <v>1185</v>
      </c>
      <c r="C574" t="s">
        <v>3689</v>
      </c>
      <c r="E574" t="s">
        <v>3690</v>
      </c>
      <c r="G574" t="s">
        <v>2509</v>
      </c>
      <c r="H574" t="s">
        <v>2517</v>
      </c>
      <c r="I574" t="s">
        <v>2518</v>
      </c>
      <c r="J574" t="s">
        <v>2540</v>
      </c>
      <c r="K574" t="s">
        <v>2541</v>
      </c>
      <c r="L574" t="s">
        <v>2542</v>
      </c>
    </row>
    <row r="575" spans="1:12" x14ac:dyDescent="0.25">
      <c r="A575" t="s">
        <v>1186</v>
      </c>
      <c r="B575" t="s">
        <v>1187</v>
      </c>
      <c r="C575" t="s">
        <v>3691</v>
      </c>
      <c r="E575" t="s">
        <v>3692</v>
      </c>
      <c r="G575" t="s">
        <v>2509</v>
      </c>
      <c r="H575" t="s">
        <v>2517</v>
      </c>
      <c r="I575" t="s">
        <v>2518</v>
      </c>
      <c r="J575" t="s">
        <v>2540</v>
      </c>
      <c r="K575" t="s">
        <v>2541</v>
      </c>
      <c r="L575" t="s">
        <v>2542</v>
      </c>
    </row>
    <row r="576" spans="1:12" x14ac:dyDescent="0.25">
      <c r="A576" t="s">
        <v>1188</v>
      </c>
      <c r="B576" t="s">
        <v>1189</v>
      </c>
      <c r="C576" t="s">
        <v>3693</v>
      </c>
      <c r="E576" t="s">
        <v>3694</v>
      </c>
      <c r="G576" t="s">
        <v>2509</v>
      </c>
      <c r="H576" t="s">
        <v>2517</v>
      </c>
      <c r="I576" t="s">
        <v>2518</v>
      </c>
      <c r="J576" t="s">
        <v>2540</v>
      </c>
      <c r="K576" t="s">
        <v>2541</v>
      </c>
      <c r="L576" t="s">
        <v>2542</v>
      </c>
    </row>
    <row r="577" spans="1:13" x14ac:dyDescent="0.25">
      <c r="A577" t="s">
        <v>1190</v>
      </c>
      <c r="B577" t="s">
        <v>1191</v>
      </c>
      <c r="C577" t="s">
        <v>3695</v>
      </c>
      <c r="E577" t="s">
        <v>3696</v>
      </c>
      <c r="G577" t="s">
        <v>2509</v>
      </c>
      <c r="H577" t="s">
        <v>2517</v>
      </c>
      <c r="I577" t="s">
        <v>2641</v>
      </c>
      <c r="J577" t="s">
        <v>2642</v>
      </c>
      <c r="K577" t="s">
        <v>2643</v>
      </c>
      <c r="L577" t="s">
        <v>2786</v>
      </c>
    </row>
    <row r="578" spans="1:13" x14ac:dyDescent="0.25">
      <c r="A578" t="s">
        <v>1192</v>
      </c>
      <c r="B578" t="s">
        <v>1193</v>
      </c>
      <c r="C578" t="s">
        <v>3697</v>
      </c>
      <c r="E578" t="s">
        <v>3698</v>
      </c>
      <c r="G578" t="s">
        <v>2509</v>
      </c>
      <c r="H578" t="s">
        <v>2517</v>
      </c>
      <c r="I578" t="s">
        <v>2641</v>
      </c>
      <c r="J578" t="s">
        <v>2642</v>
      </c>
      <c r="K578" t="s">
        <v>2643</v>
      </c>
      <c r="L578" t="s">
        <v>2786</v>
      </c>
    </row>
    <row r="579" spans="1:13" x14ac:dyDescent="0.25">
      <c r="A579" t="s">
        <v>1194</v>
      </c>
      <c r="B579" t="s">
        <v>1195</v>
      </c>
      <c r="C579" t="s">
        <v>3699</v>
      </c>
      <c r="E579" t="s">
        <v>3700</v>
      </c>
      <c r="G579" t="s">
        <v>2509</v>
      </c>
      <c r="H579" t="s">
        <v>2517</v>
      </c>
      <c r="I579" t="s">
        <v>2518</v>
      </c>
      <c r="J579" t="s">
        <v>2540</v>
      </c>
      <c r="K579" t="s">
        <v>2541</v>
      </c>
      <c r="L579" t="s">
        <v>2542</v>
      </c>
    </row>
    <row r="580" spans="1:13" x14ac:dyDescent="0.25">
      <c r="A580" t="s">
        <v>1196</v>
      </c>
      <c r="B580" t="s">
        <v>1197</v>
      </c>
      <c r="C580" t="s">
        <v>3701</v>
      </c>
      <c r="E580" t="s">
        <v>3702</v>
      </c>
      <c r="G580" t="s">
        <v>2509</v>
      </c>
      <c r="H580" t="s">
        <v>2517</v>
      </c>
      <c r="I580" t="s">
        <v>2518</v>
      </c>
      <c r="J580" t="s">
        <v>2540</v>
      </c>
      <c r="K580" t="s">
        <v>2541</v>
      </c>
      <c r="L580" t="s">
        <v>2542</v>
      </c>
    </row>
    <row r="581" spans="1:13" x14ac:dyDescent="0.25">
      <c r="A581" t="s">
        <v>1198</v>
      </c>
      <c r="B581" t="s">
        <v>1199</v>
      </c>
      <c r="C581" t="s">
        <v>3703</v>
      </c>
      <c r="E581" t="s">
        <v>3704</v>
      </c>
      <c r="G581" t="s">
        <v>2509</v>
      </c>
      <c r="H581" t="s">
        <v>2517</v>
      </c>
      <c r="I581" t="s">
        <v>2518</v>
      </c>
      <c r="J581" t="s">
        <v>2540</v>
      </c>
      <c r="K581" t="s">
        <v>2541</v>
      </c>
      <c r="L581" t="s">
        <v>2542</v>
      </c>
    </row>
    <row r="582" spans="1:13" x14ac:dyDescent="0.25">
      <c r="A582" t="s">
        <v>1200</v>
      </c>
      <c r="B582" t="s">
        <v>1201</v>
      </c>
      <c r="C582" t="s">
        <v>3705</v>
      </c>
      <c r="E582" t="s">
        <v>3706</v>
      </c>
      <c r="G582" t="s">
        <v>2509</v>
      </c>
      <c r="H582" t="s">
        <v>2517</v>
      </c>
      <c r="I582" t="s">
        <v>2518</v>
      </c>
      <c r="J582" t="s">
        <v>2540</v>
      </c>
      <c r="K582" t="s">
        <v>2541</v>
      </c>
      <c r="L582" t="s">
        <v>2542</v>
      </c>
    </row>
    <row r="583" spans="1:13" x14ac:dyDescent="0.25">
      <c r="A583" t="s">
        <v>1202</v>
      </c>
      <c r="B583" t="s">
        <v>1203</v>
      </c>
      <c r="C583" t="s">
        <v>3707</v>
      </c>
      <c r="E583" t="s">
        <v>3708</v>
      </c>
      <c r="G583" t="s">
        <v>2509</v>
      </c>
      <c r="H583" t="s">
        <v>2510</v>
      </c>
      <c r="I583" t="s">
        <v>2531</v>
      </c>
      <c r="J583" t="s">
        <v>2532</v>
      </c>
      <c r="K583" t="s">
        <v>2533</v>
      </c>
      <c r="L583" t="s">
        <v>2537</v>
      </c>
    </row>
    <row r="584" spans="1:13" x14ac:dyDescent="0.25">
      <c r="A584" t="s">
        <v>1204</v>
      </c>
      <c r="B584" t="s">
        <v>1205</v>
      </c>
      <c r="C584" t="s">
        <v>3709</v>
      </c>
      <c r="E584" t="s">
        <v>3710</v>
      </c>
      <c r="G584" t="s">
        <v>2509</v>
      </c>
      <c r="H584" t="s">
        <v>2510</v>
      </c>
      <c r="I584" t="s">
        <v>2511</v>
      </c>
      <c r="J584" t="s">
        <v>2618</v>
      </c>
      <c r="K584" t="s">
        <v>2619</v>
      </c>
      <c r="L584" t="s">
        <v>2620</v>
      </c>
      <c r="M584" t="s">
        <v>3711</v>
      </c>
    </row>
    <row r="585" spans="1:13" x14ac:dyDescent="0.25">
      <c r="A585" t="s">
        <v>1206</v>
      </c>
      <c r="B585" t="s">
        <v>1207</v>
      </c>
      <c r="C585" t="s">
        <v>3712</v>
      </c>
      <c r="E585" t="s">
        <v>3713</v>
      </c>
      <c r="G585" t="s">
        <v>2509</v>
      </c>
      <c r="H585" t="s">
        <v>2517</v>
      </c>
      <c r="I585" t="s">
        <v>2518</v>
      </c>
      <c r="J585" t="s">
        <v>2519</v>
      </c>
      <c r="K585" t="s">
        <v>2565</v>
      </c>
    </row>
    <row r="586" spans="1:13" x14ac:dyDescent="0.25">
      <c r="A586" t="s">
        <v>1208</v>
      </c>
      <c r="B586" t="s">
        <v>1209</v>
      </c>
      <c r="C586" t="s">
        <v>3714</v>
      </c>
      <c r="E586" t="s">
        <v>3715</v>
      </c>
      <c r="G586" t="s">
        <v>2509</v>
      </c>
      <c r="H586" t="s">
        <v>2517</v>
      </c>
      <c r="I586" t="s">
        <v>2518</v>
      </c>
      <c r="J586" t="s">
        <v>2540</v>
      </c>
      <c r="K586" t="s">
        <v>2827</v>
      </c>
      <c r="L586" t="s">
        <v>2828</v>
      </c>
    </row>
    <row r="587" spans="1:13" x14ac:dyDescent="0.25">
      <c r="A587" t="s">
        <v>1210</v>
      </c>
      <c r="B587" t="s">
        <v>1211</v>
      </c>
      <c r="C587" t="s">
        <v>3714</v>
      </c>
      <c r="E587" t="s">
        <v>3715</v>
      </c>
      <c r="G587" t="s">
        <v>2509</v>
      </c>
      <c r="H587" t="s">
        <v>2517</v>
      </c>
      <c r="I587" t="s">
        <v>2518</v>
      </c>
      <c r="J587" t="s">
        <v>2540</v>
      </c>
      <c r="K587" t="s">
        <v>2827</v>
      </c>
      <c r="L587" t="s">
        <v>2828</v>
      </c>
    </row>
    <row r="588" spans="1:13" x14ac:dyDescent="0.25">
      <c r="A588" t="s">
        <v>1212</v>
      </c>
      <c r="B588" t="s">
        <v>1213</v>
      </c>
      <c r="C588" t="s">
        <v>3716</v>
      </c>
      <c r="E588" t="s">
        <v>3717</v>
      </c>
      <c r="G588" t="s">
        <v>2509</v>
      </c>
      <c r="H588" t="s">
        <v>2517</v>
      </c>
      <c r="I588" t="s">
        <v>2641</v>
      </c>
      <c r="J588" t="s">
        <v>2642</v>
      </c>
      <c r="K588" t="s">
        <v>3718</v>
      </c>
      <c r="L588" t="s">
        <v>3719</v>
      </c>
    </row>
    <row r="589" spans="1:13" x14ac:dyDescent="0.25">
      <c r="A589" t="s">
        <v>1218</v>
      </c>
      <c r="B589" t="s">
        <v>1219</v>
      </c>
      <c r="C589" t="s">
        <v>3720</v>
      </c>
      <c r="E589" t="s">
        <v>3721</v>
      </c>
      <c r="G589" t="s">
        <v>2509</v>
      </c>
      <c r="H589" t="s">
        <v>2517</v>
      </c>
      <c r="I589" t="s">
        <v>2518</v>
      </c>
      <c r="J589" t="s">
        <v>2540</v>
      </c>
      <c r="K589" t="s">
        <v>2541</v>
      </c>
      <c r="L589" t="s">
        <v>2542</v>
      </c>
    </row>
    <row r="590" spans="1:13" x14ac:dyDescent="0.25">
      <c r="A590" t="s">
        <v>1220</v>
      </c>
      <c r="B590" t="s">
        <v>1221</v>
      </c>
      <c r="C590" t="s">
        <v>3722</v>
      </c>
      <c r="E590" t="s">
        <v>3723</v>
      </c>
      <c r="G590" t="s">
        <v>2509</v>
      </c>
      <c r="H590" t="s">
        <v>2664</v>
      </c>
      <c r="I590" t="s">
        <v>3049</v>
      </c>
      <c r="J590" t="s">
        <v>3050</v>
      </c>
      <c r="K590" t="s">
        <v>3051</v>
      </c>
      <c r="L590" t="s">
        <v>3052</v>
      </c>
      <c r="M590" t="s">
        <v>3325</v>
      </c>
    </row>
    <row r="591" spans="1:13" x14ac:dyDescent="0.25">
      <c r="A591" t="s">
        <v>1222</v>
      </c>
      <c r="B591" t="s">
        <v>1223</v>
      </c>
      <c r="C591" t="s">
        <v>3724</v>
      </c>
      <c r="E591" t="s">
        <v>3725</v>
      </c>
      <c r="G591" t="s">
        <v>2509</v>
      </c>
      <c r="H591" t="s">
        <v>2510</v>
      </c>
      <c r="I591" t="s">
        <v>2531</v>
      </c>
      <c r="J591" t="s">
        <v>2532</v>
      </c>
      <c r="K591" t="s">
        <v>2533</v>
      </c>
      <c r="L591" t="s">
        <v>2534</v>
      </c>
    </row>
    <row r="592" spans="1:13" x14ac:dyDescent="0.25">
      <c r="A592" t="s">
        <v>1224</v>
      </c>
      <c r="B592" t="s">
        <v>1225</v>
      </c>
      <c r="C592" t="s">
        <v>3726</v>
      </c>
      <c r="E592" t="s">
        <v>3727</v>
      </c>
      <c r="G592" t="s">
        <v>2509</v>
      </c>
      <c r="H592" t="s">
        <v>2510</v>
      </c>
      <c r="I592" t="s">
        <v>2531</v>
      </c>
      <c r="J592" t="s">
        <v>2532</v>
      </c>
      <c r="K592" t="s">
        <v>2533</v>
      </c>
      <c r="L592" t="s">
        <v>2534</v>
      </c>
    </row>
    <row r="593" spans="1:12" x14ac:dyDescent="0.25">
      <c r="A593" t="s">
        <v>1226</v>
      </c>
      <c r="B593" t="s">
        <v>1227</v>
      </c>
      <c r="C593" t="s">
        <v>3728</v>
      </c>
      <c r="E593" t="s">
        <v>3729</v>
      </c>
      <c r="G593" t="s">
        <v>2509</v>
      </c>
      <c r="H593" t="s">
        <v>2517</v>
      </c>
      <c r="I593" t="s">
        <v>2518</v>
      </c>
      <c r="J593" t="s">
        <v>2540</v>
      </c>
      <c r="K593" t="s">
        <v>2541</v>
      </c>
      <c r="L593" t="s">
        <v>2542</v>
      </c>
    </row>
    <row r="594" spans="1:12" x14ac:dyDescent="0.25">
      <c r="A594" t="s">
        <v>1228</v>
      </c>
      <c r="B594" t="s">
        <v>1229</v>
      </c>
      <c r="C594" t="s">
        <v>3730</v>
      </c>
      <c r="E594" t="s">
        <v>3731</v>
      </c>
      <c r="G594" t="s">
        <v>2509</v>
      </c>
      <c r="H594" t="s">
        <v>2510</v>
      </c>
      <c r="I594" t="s">
        <v>2531</v>
      </c>
      <c r="J594" t="s">
        <v>2532</v>
      </c>
      <c r="K594" t="s">
        <v>2533</v>
      </c>
      <c r="L594" t="s">
        <v>2534</v>
      </c>
    </row>
    <row r="595" spans="1:12" x14ac:dyDescent="0.25">
      <c r="A595" t="s">
        <v>3732</v>
      </c>
      <c r="B595" t="s">
        <v>1231</v>
      </c>
      <c r="C595" t="s">
        <v>3733</v>
      </c>
      <c r="E595" t="s">
        <v>3734</v>
      </c>
      <c r="G595" t="s">
        <v>2509</v>
      </c>
      <c r="H595" t="s">
        <v>2517</v>
      </c>
      <c r="I595" t="s">
        <v>2518</v>
      </c>
      <c r="J595" t="s">
        <v>2540</v>
      </c>
      <c r="K595" t="s">
        <v>2541</v>
      </c>
      <c r="L595" t="s">
        <v>2542</v>
      </c>
    </row>
    <row r="596" spans="1:12" x14ac:dyDescent="0.25">
      <c r="A596" t="s">
        <v>1232</v>
      </c>
      <c r="B596" t="s">
        <v>1233</v>
      </c>
      <c r="C596" t="s">
        <v>3735</v>
      </c>
      <c r="E596" t="s">
        <v>3736</v>
      </c>
      <c r="G596" t="s">
        <v>2509</v>
      </c>
      <c r="H596" t="s">
        <v>2517</v>
      </c>
      <c r="I596" t="s">
        <v>2518</v>
      </c>
      <c r="J596" t="s">
        <v>2540</v>
      </c>
      <c r="K596" t="s">
        <v>2541</v>
      </c>
      <c r="L596" t="s">
        <v>2542</v>
      </c>
    </row>
    <row r="597" spans="1:12" x14ac:dyDescent="0.25">
      <c r="A597" t="s">
        <v>1234</v>
      </c>
      <c r="B597" t="s">
        <v>1235</v>
      </c>
      <c r="C597" t="s">
        <v>3737</v>
      </c>
      <c r="E597" t="s">
        <v>3738</v>
      </c>
      <c r="G597" t="s">
        <v>2509</v>
      </c>
      <c r="H597" t="s">
        <v>2517</v>
      </c>
      <c r="I597" t="s">
        <v>2518</v>
      </c>
      <c r="J597" t="s">
        <v>2540</v>
      </c>
      <c r="K597" t="s">
        <v>2541</v>
      </c>
      <c r="L597" t="s">
        <v>2542</v>
      </c>
    </row>
    <row r="598" spans="1:12" x14ac:dyDescent="0.25">
      <c r="A598" t="s">
        <v>1236</v>
      </c>
      <c r="B598" t="s">
        <v>1237</v>
      </c>
      <c r="C598" t="s">
        <v>3739</v>
      </c>
      <c r="E598" t="s">
        <v>3740</v>
      </c>
      <c r="G598" t="s">
        <v>2509</v>
      </c>
      <c r="H598" t="s">
        <v>2517</v>
      </c>
      <c r="I598" t="s">
        <v>2518</v>
      </c>
      <c r="J598" t="s">
        <v>2540</v>
      </c>
      <c r="K598" t="s">
        <v>2541</v>
      </c>
      <c r="L598" t="s">
        <v>2542</v>
      </c>
    </row>
    <row r="599" spans="1:12" x14ac:dyDescent="0.25">
      <c r="A599" t="s">
        <v>1238</v>
      </c>
      <c r="B599" t="s">
        <v>1239</v>
      </c>
      <c r="C599" t="s">
        <v>3741</v>
      </c>
      <c r="E599" t="s">
        <v>3742</v>
      </c>
      <c r="G599" t="s">
        <v>2509</v>
      </c>
      <c r="H599" t="s">
        <v>2517</v>
      </c>
      <c r="I599" t="s">
        <v>2518</v>
      </c>
      <c r="J599" t="s">
        <v>2540</v>
      </c>
      <c r="K599" t="s">
        <v>2541</v>
      </c>
      <c r="L599" t="s">
        <v>2542</v>
      </c>
    </row>
    <row r="600" spans="1:12" x14ac:dyDescent="0.25">
      <c r="A600" t="s">
        <v>1240</v>
      </c>
      <c r="B600" t="s">
        <v>1241</v>
      </c>
      <c r="C600" t="s">
        <v>3743</v>
      </c>
      <c r="E600" t="s">
        <v>3744</v>
      </c>
      <c r="G600" t="s">
        <v>2509</v>
      </c>
      <c r="H600" t="s">
        <v>2517</v>
      </c>
      <c r="I600" t="s">
        <v>2518</v>
      </c>
      <c r="J600" t="s">
        <v>2540</v>
      </c>
      <c r="K600" t="s">
        <v>2541</v>
      </c>
      <c r="L600" t="s">
        <v>2542</v>
      </c>
    </row>
    <row r="601" spans="1:12" x14ac:dyDescent="0.25">
      <c r="A601" t="s">
        <v>1242</v>
      </c>
      <c r="B601" t="s">
        <v>1243</v>
      </c>
      <c r="C601" t="s">
        <v>3745</v>
      </c>
      <c r="E601" t="s">
        <v>3746</v>
      </c>
      <c r="G601" t="s">
        <v>2509</v>
      </c>
      <c r="H601" t="s">
        <v>2517</v>
      </c>
      <c r="I601" t="s">
        <v>2518</v>
      </c>
      <c r="J601" t="s">
        <v>2519</v>
      </c>
      <c r="K601" t="s">
        <v>3747</v>
      </c>
      <c r="L601" t="s">
        <v>3748</v>
      </c>
    </row>
    <row r="602" spans="1:12" x14ac:dyDescent="0.25">
      <c r="A602" t="s">
        <v>1244</v>
      </c>
      <c r="B602" t="s">
        <v>1245</v>
      </c>
      <c r="C602" t="s">
        <v>3749</v>
      </c>
      <c r="E602" t="s">
        <v>3750</v>
      </c>
      <c r="G602" t="s">
        <v>2509</v>
      </c>
      <c r="H602" t="s">
        <v>2510</v>
      </c>
      <c r="I602" t="s">
        <v>2531</v>
      </c>
      <c r="J602" t="s">
        <v>2532</v>
      </c>
      <c r="K602" t="s">
        <v>2533</v>
      </c>
      <c r="L602" t="s">
        <v>2629</v>
      </c>
    </row>
    <row r="603" spans="1:12" x14ac:dyDescent="0.25">
      <c r="A603" t="s">
        <v>1246</v>
      </c>
      <c r="B603" t="s">
        <v>1247</v>
      </c>
      <c r="C603" t="s">
        <v>3751</v>
      </c>
      <c r="E603" t="s">
        <v>3752</v>
      </c>
      <c r="G603" t="s">
        <v>2509</v>
      </c>
      <c r="H603" t="s">
        <v>2510</v>
      </c>
      <c r="I603" t="s">
        <v>2531</v>
      </c>
      <c r="J603" t="s">
        <v>2532</v>
      </c>
      <c r="K603" t="s">
        <v>2533</v>
      </c>
      <c r="L603" t="s">
        <v>2629</v>
      </c>
    </row>
    <row r="604" spans="1:12" x14ac:dyDescent="0.25">
      <c r="A604" t="s">
        <v>1248</v>
      </c>
      <c r="B604" t="s">
        <v>1249</v>
      </c>
      <c r="C604" t="s">
        <v>3753</v>
      </c>
      <c r="E604" t="s">
        <v>3754</v>
      </c>
      <c r="G604" t="s">
        <v>2509</v>
      </c>
      <c r="H604" t="s">
        <v>2517</v>
      </c>
      <c r="I604" t="s">
        <v>2518</v>
      </c>
      <c r="J604" t="s">
        <v>2540</v>
      </c>
      <c r="K604" t="s">
        <v>2541</v>
      </c>
      <c r="L604" t="s">
        <v>3072</v>
      </c>
    </row>
    <row r="605" spans="1:12" x14ac:dyDescent="0.25">
      <c r="A605" t="s">
        <v>1250</v>
      </c>
      <c r="B605" t="s">
        <v>1251</v>
      </c>
      <c r="C605" t="s">
        <v>3755</v>
      </c>
      <c r="E605" t="s">
        <v>3756</v>
      </c>
      <c r="G605" t="s">
        <v>2509</v>
      </c>
      <c r="H605" t="s">
        <v>2517</v>
      </c>
      <c r="I605" t="s">
        <v>2518</v>
      </c>
      <c r="J605" t="s">
        <v>2540</v>
      </c>
      <c r="K605" t="s">
        <v>2827</v>
      </c>
      <c r="L605" t="s">
        <v>2828</v>
      </c>
    </row>
    <row r="606" spans="1:12" x14ac:dyDescent="0.25">
      <c r="A606" t="s">
        <v>1252</v>
      </c>
      <c r="B606" t="s">
        <v>1253</v>
      </c>
      <c r="C606" t="s">
        <v>3757</v>
      </c>
      <c r="E606" t="s">
        <v>3758</v>
      </c>
      <c r="G606" t="s">
        <v>2509</v>
      </c>
      <c r="H606" t="s">
        <v>2989</v>
      </c>
      <c r="I606" t="s">
        <v>2990</v>
      </c>
      <c r="J606" t="s">
        <v>2991</v>
      </c>
      <c r="K606" t="s">
        <v>2992</v>
      </c>
    </row>
    <row r="607" spans="1:12" x14ac:dyDescent="0.25">
      <c r="A607" t="s">
        <v>1254</v>
      </c>
      <c r="B607" t="s">
        <v>1255</v>
      </c>
      <c r="C607" t="s">
        <v>3759</v>
      </c>
      <c r="E607" t="s">
        <v>3760</v>
      </c>
      <c r="G607" t="s">
        <v>2509</v>
      </c>
      <c r="H607" t="s">
        <v>2517</v>
      </c>
      <c r="I607" t="s">
        <v>2518</v>
      </c>
      <c r="J607" t="s">
        <v>2540</v>
      </c>
      <c r="K607" t="s">
        <v>2541</v>
      </c>
      <c r="L607" t="s">
        <v>2542</v>
      </c>
    </row>
    <row r="608" spans="1:12" x14ac:dyDescent="0.25">
      <c r="A608" t="s">
        <v>1256</v>
      </c>
      <c r="B608" t="s">
        <v>1257</v>
      </c>
      <c r="C608" t="s">
        <v>3761</v>
      </c>
      <c r="E608" t="s">
        <v>3762</v>
      </c>
      <c r="G608" t="s">
        <v>2509</v>
      </c>
      <c r="H608" t="s">
        <v>2517</v>
      </c>
      <c r="I608" t="s">
        <v>2518</v>
      </c>
      <c r="J608" t="s">
        <v>2540</v>
      </c>
      <c r="K608" t="s">
        <v>2541</v>
      </c>
      <c r="L608" t="s">
        <v>2542</v>
      </c>
    </row>
    <row r="609" spans="1:12" x14ac:dyDescent="0.25">
      <c r="A609" t="s">
        <v>1258</v>
      </c>
      <c r="B609" t="s">
        <v>1259</v>
      </c>
      <c r="C609" t="s">
        <v>3763</v>
      </c>
      <c r="E609" t="s">
        <v>3764</v>
      </c>
      <c r="G609" t="s">
        <v>2509</v>
      </c>
      <c r="H609" t="s">
        <v>2510</v>
      </c>
      <c r="I609" t="s">
        <v>2531</v>
      </c>
      <c r="J609" t="s">
        <v>2532</v>
      </c>
      <c r="K609" t="s">
        <v>2533</v>
      </c>
      <c r="L609" t="s">
        <v>2597</v>
      </c>
    </row>
    <row r="610" spans="1:12" x14ac:dyDescent="0.25">
      <c r="A610" t="s">
        <v>1260</v>
      </c>
      <c r="B610" t="s">
        <v>1261</v>
      </c>
      <c r="C610" t="s">
        <v>3765</v>
      </c>
      <c r="E610" t="s">
        <v>3766</v>
      </c>
      <c r="G610" t="s">
        <v>2509</v>
      </c>
      <c r="H610" t="s">
        <v>2517</v>
      </c>
      <c r="I610" t="s">
        <v>2518</v>
      </c>
      <c r="J610" t="s">
        <v>2540</v>
      </c>
      <c r="K610" t="s">
        <v>2827</v>
      </c>
      <c r="L610" t="s">
        <v>2828</v>
      </c>
    </row>
    <row r="611" spans="1:12" x14ac:dyDescent="0.25">
      <c r="A611" t="s">
        <v>1262</v>
      </c>
      <c r="B611" t="s">
        <v>1263</v>
      </c>
      <c r="C611" t="s">
        <v>3765</v>
      </c>
      <c r="E611" t="s">
        <v>3766</v>
      </c>
      <c r="G611" t="s">
        <v>2509</v>
      </c>
      <c r="H611" t="s">
        <v>2517</v>
      </c>
      <c r="I611" t="s">
        <v>2518</v>
      </c>
      <c r="J611" t="s">
        <v>2540</v>
      </c>
      <c r="K611" t="s">
        <v>2827</v>
      </c>
      <c r="L611" t="s">
        <v>2828</v>
      </c>
    </row>
    <row r="612" spans="1:12" x14ac:dyDescent="0.25">
      <c r="A612" t="s">
        <v>1264</v>
      </c>
      <c r="B612" t="s">
        <v>1265</v>
      </c>
      <c r="C612" t="s">
        <v>3767</v>
      </c>
      <c r="E612" t="s">
        <v>3768</v>
      </c>
      <c r="G612" t="s">
        <v>2509</v>
      </c>
      <c r="H612" t="s">
        <v>2517</v>
      </c>
      <c r="I612" t="s">
        <v>2518</v>
      </c>
      <c r="J612" t="s">
        <v>2540</v>
      </c>
      <c r="K612" t="s">
        <v>2541</v>
      </c>
      <c r="L612" t="s">
        <v>2542</v>
      </c>
    </row>
    <row r="613" spans="1:12" x14ac:dyDescent="0.25">
      <c r="A613" t="s">
        <v>1266</v>
      </c>
      <c r="B613" t="s">
        <v>1267</v>
      </c>
      <c r="C613" t="s">
        <v>3769</v>
      </c>
      <c r="E613" t="s">
        <v>3770</v>
      </c>
      <c r="G613" t="s">
        <v>2509</v>
      </c>
      <c r="H613" t="s">
        <v>2517</v>
      </c>
      <c r="I613" t="s">
        <v>2518</v>
      </c>
      <c r="J613" t="s">
        <v>2519</v>
      </c>
      <c r="K613" t="s">
        <v>2565</v>
      </c>
    </row>
    <row r="614" spans="1:12" x14ac:dyDescent="0.25">
      <c r="A614" t="s">
        <v>1268</v>
      </c>
      <c r="B614" t="s">
        <v>1269</v>
      </c>
      <c r="C614" t="s">
        <v>3771</v>
      </c>
      <c r="E614" t="s">
        <v>3772</v>
      </c>
      <c r="G614" t="s">
        <v>2509</v>
      </c>
      <c r="H614" t="s">
        <v>2517</v>
      </c>
      <c r="I614" t="s">
        <v>2518</v>
      </c>
      <c r="J614" t="s">
        <v>2519</v>
      </c>
      <c r="K614" t="s">
        <v>2565</v>
      </c>
    </row>
    <row r="615" spans="1:12" x14ac:dyDescent="0.25">
      <c r="A615" t="s">
        <v>1270</v>
      </c>
      <c r="B615" t="s">
        <v>1271</v>
      </c>
      <c r="C615" t="s">
        <v>3773</v>
      </c>
      <c r="E615" t="s">
        <v>3774</v>
      </c>
      <c r="G615" t="s">
        <v>2509</v>
      </c>
      <c r="H615" t="s">
        <v>2517</v>
      </c>
      <c r="I615" t="s">
        <v>2518</v>
      </c>
      <c r="J615" t="s">
        <v>2519</v>
      </c>
      <c r="K615" t="s">
        <v>2565</v>
      </c>
    </row>
    <row r="616" spans="1:12" x14ac:dyDescent="0.25">
      <c r="A616" t="s">
        <v>1272</v>
      </c>
      <c r="B616" t="s">
        <v>1273</v>
      </c>
      <c r="C616" t="s">
        <v>3775</v>
      </c>
      <c r="E616" t="s">
        <v>3776</v>
      </c>
      <c r="G616" t="s">
        <v>2509</v>
      </c>
      <c r="H616" t="s">
        <v>2510</v>
      </c>
      <c r="I616" t="s">
        <v>2511</v>
      </c>
      <c r="J616" t="s">
        <v>2512</v>
      </c>
      <c r="K616" t="s">
        <v>2513</v>
      </c>
      <c r="L616" t="s">
        <v>2547</v>
      </c>
    </row>
    <row r="617" spans="1:12" x14ac:dyDescent="0.25">
      <c r="A617" t="s">
        <v>1274</v>
      </c>
      <c r="B617" t="s">
        <v>1275</v>
      </c>
      <c r="C617" t="s">
        <v>3777</v>
      </c>
      <c r="E617" t="s">
        <v>3778</v>
      </c>
      <c r="G617" t="s">
        <v>2509</v>
      </c>
      <c r="H617" t="s">
        <v>2517</v>
      </c>
      <c r="I617" t="s">
        <v>2518</v>
      </c>
      <c r="J617" t="s">
        <v>2540</v>
      </c>
      <c r="K617" t="s">
        <v>2541</v>
      </c>
      <c r="L617" t="s">
        <v>2542</v>
      </c>
    </row>
    <row r="618" spans="1:12" x14ac:dyDescent="0.25">
      <c r="A618" t="s">
        <v>1276</v>
      </c>
      <c r="B618" t="s">
        <v>1277</v>
      </c>
      <c r="C618" t="s">
        <v>3779</v>
      </c>
      <c r="E618" t="s">
        <v>3780</v>
      </c>
      <c r="G618" t="s">
        <v>2509</v>
      </c>
      <c r="H618" t="s">
        <v>2517</v>
      </c>
      <c r="I618" t="s">
        <v>2518</v>
      </c>
      <c r="J618" t="s">
        <v>2540</v>
      </c>
      <c r="K618" t="s">
        <v>2541</v>
      </c>
      <c r="L618" t="s">
        <v>2542</v>
      </c>
    </row>
    <row r="619" spans="1:12" x14ac:dyDescent="0.25">
      <c r="A619" t="s">
        <v>1278</v>
      </c>
      <c r="B619" t="s">
        <v>1279</v>
      </c>
      <c r="C619" t="s">
        <v>3781</v>
      </c>
      <c r="E619" t="s">
        <v>3782</v>
      </c>
      <c r="G619" t="s">
        <v>2509</v>
      </c>
      <c r="H619" t="s">
        <v>2517</v>
      </c>
      <c r="I619" t="s">
        <v>2518</v>
      </c>
      <c r="J619" t="s">
        <v>2540</v>
      </c>
      <c r="K619" t="s">
        <v>2541</v>
      </c>
      <c r="L619" t="s">
        <v>2542</v>
      </c>
    </row>
    <row r="620" spans="1:12" x14ac:dyDescent="0.25">
      <c r="A620" t="s">
        <v>1280</v>
      </c>
      <c r="B620" t="s">
        <v>1281</v>
      </c>
      <c r="C620" t="s">
        <v>3783</v>
      </c>
      <c r="E620" t="s">
        <v>3784</v>
      </c>
      <c r="G620" t="s">
        <v>2509</v>
      </c>
      <c r="H620" t="s">
        <v>2517</v>
      </c>
      <c r="I620" t="s">
        <v>2518</v>
      </c>
      <c r="J620" t="s">
        <v>2540</v>
      </c>
      <c r="K620" t="s">
        <v>2541</v>
      </c>
      <c r="L620" t="s">
        <v>2542</v>
      </c>
    </row>
    <row r="621" spans="1:12" x14ac:dyDescent="0.25">
      <c r="A621" t="s">
        <v>1282</v>
      </c>
      <c r="B621" t="s">
        <v>1283</v>
      </c>
      <c r="C621" t="s">
        <v>3785</v>
      </c>
      <c r="E621" t="s">
        <v>3786</v>
      </c>
      <c r="G621" t="s">
        <v>2509</v>
      </c>
      <c r="H621" t="s">
        <v>2510</v>
      </c>
      <c r="I621" t="s">
        <v>2531</v>
      </c>
      <c r="J621" t="s">
        <v>2532</v>
      </c>
      <c r="K621" t="s">
        <v>2533</v>
      </c>
      <c r="L621" t="s">
        <v>2704</v>
      </c>
    </row>
    <row r="622" spans="1:12" x14ac:dyDescent="0.25">
      <c r="A622" t="s">
        <v>3787</v>
      </c>
      <c r="B622" t="s">
        <v>1285</v>
      </c>
      <c r="C622" t="s">
        <v>3788</v>
      </c>
      <c r="E622" t="s">
        <v>3789</v>
      </c>
      <c r="G622" t="s">
        <v>2509</v>
      </c>
      <c r="H622" t="s">
        <v>2517</v>
      </c>
      <c r="I622" t="s">
        <v>2518</v>
      </c>
      <c r="J622" t="s">
        <v>2540</v>
      </c>
      <c r="K622" t="s">
        <v>2541</v>
      </c>
      <c r="L622" t="s">
        <v>2542</v>
      </c>
    </row>
    <row r="623" spans="1:12" x14ac:dyDescent="0.25">
      <c r="A623" t="s">
        <v>3790</v>
      </c>
      <c r="B623" t="s">
        <v>1287</v>
      </c>
      <c r="C623" t="s">
        <v>3791</v>
      </c>
      <c r="E623" t="s">
        <v>3792</v>
      </c>
      <c r="G623" t="s">
        <v>2509</v>
      </c>
      <c r="H623" t="s">
        <v>2517</v>
      </c>
      <c r="I623" t="s">
        <v>2518</v>
      </c>
      <c r="J623" t="s">
        <v>2540</v>
      </c>
      <c r="K623" t="s">
        <v>2541</v>
      </c>
      <c r="L623" t="s">
        <v>2542</v>
      </c>
    </row>
    <row r="624" spans="1:12" x14ac:dyDescent="0.25">
      <c r="A624" t="s">
        <v>1288</v>
      </c>
      <c r="B624" t="s">
        <v>1289</v>
      </c>
      <c r="C624" t="s">
        <v>3793</v>
      </c>
      <c r="E624" t="s">
        <v>3794</v>
      </c>
      <c r="G624" t="s">
        <v>2509</v>
      </c>
      <c r="H624" t="s">
        <v>2510</v>
      </c>
      <c r="I624" t="s">
        <v>2531</v>
      </c>
      <c r="J624" t="s">
        <v>2532</v>
      </c>
      <c r="K624" t="s">
        <v>2533</v>
      </c>
      <c r="L624" t="s">
        <v>2704</v>
      </c>
    </row>
    <row r="625" spans="1:12" x14ac:dyDescent="0.25">
      <c r="A625" t="s">
        <v>3795</v>
      </c>
      <c r="B625" t="s">
        <v>1291</v>
      </c>
      <c r="C625" t="s">
        <v>3796</v>
      </c>
      <c r="E625" t="s">
        <v>3797</v>
      </c>
      <c r="G625" t="s">
        <v>2509</v>
      </c>
      <c r="H625" t="s">
        <v>2517</v>
      </c>
      <c r="I625" t="s">
        <v>2518</v>
      </c>
      <c r="J625" t="s">
        <v>2540</v>
      </c>
      <c r="K625" t="s">
        <v>2541</v>
      </c>
      <c r="L625" t="s">
        <v>2542</v>
      </c>
    </row>
    <row r="626" spans="1:12" x14ac:dyDescent="0.25">
      <c r="A626" t="s">
        <v>1292</v>
      </c>
      <c r="B626" t="s">
        <v>1293</v>
      </c>
      <c r="C626" t="s">
        <v>3798</v>
      </c>
      <c r="E626" t="s">
        <v>3799</v>
      </c>
      <c r="G626" t="s">
        <v>2509</v>
      </c>
      <c r="H626" t="s">
        <v>2510</v>
      </c>
      <c r="I626" t="s">
        <v>2531</v>
      </c>
      <c r="J626" t="s">
        <v>2532</v>
      </c>
      <c r="K626" t="s">
        <v>2533</v>
      </c>
      <c r="L626" t="s">
        <v>2704</v>
      </c>
    </row>
    <row r="627" spans="1:12" x14ac:dyDescent="0.25">
      <c r="A627" t="s">
        <v>3800</v>
      </c>
      <c r="B627" t="s">
        <v>1295</v>
      </c>
      <c r="C627" t="s">
        <v>3801</v>
      </c>
      <c r="E627" t="s">
        <v>3802</v>
      </c>
      <c r="G627" t="s">
        <v>2509</v>
      </c>
      <c r="H627" t="s">
        <v>2517</v>
      </c>
      <c r="I627" t="s">
        <v>2518</v>
      </c>
      <c r="J627" t="s">
        <v>2540</v>
      </c>
      <c r="K627" t="s">
        <v>2541</v>
      </c>
      <c r="L627" t="s">
        <v>2542</v>
      </c>
    </row>
    <row r="628" spans="1:12" x14ac:dyDescent="0.25">
      <c r="A628" t="s">
        <v>3803</v>
      </c>
      <c r="B628" t="s">
        <v>1297</v>
      </c>
      <c r="C628" t="s">
        <v>3804</v>
      </c>
      <c r="E628" t="s">
        <v>3805</v>
      </c>
      <c r="G628" t="s">
        <v>2509</v>
      </c>
      <c r="H628" t="s">
        <v>2517</v>
      </c>
      <c r="I628" t="s">
        <v>2518</v>
      </c>
      <c r="J628" t="s">
        <v>2540</v>
      </c>
      <c r="K628" t="s">
        <v>2541</v>
      </c>
      <c r="L628" t="s">
        <v>2542</v>
      </c>
    </row>
    <row r="629" spans="1:12" x14ac:dyDescent="0.25">
      <c r="A629" t="s">
        <v>3806</v>
      </c>
      <c r="B629" t="s">
        <v>1299</v>
      </c>
      <c r="C629" t="s">
        <v>3807</v>
      </c>
      <c r="E629" t="s">
        <v>3808</v>
      </c>
      <c r="G629" t="s">
        <v>2509</v>
      </c>
      <c r="H629" t="s">
        <v>2517</v>
      </c>
      <c r="I629" t="s">
        <v>2518</v>
      </c>
      <c r="J629" t="s">
        <v>2540</v>
      </c>
      <c r="K629" t="s">
        <v>2541</v>
      </c>
      <c r="L629" t="s">
        <v>2542</v>
      </c>
    </row>
    <row r="630" spans="1:12" x14ac:dyDescent="0.25">
      <c r="A630" t="s">
        <v>1300</v>
      </c>
      <c r="B630" t="s">
        <v>1301</v>
      </c>
      <c r="C630" t="s">
        <v>3809</v>
      </c>
      <c r="E630" t="s">
        <v>3810</v>
      </c>
      <c r="G630" t="s">
        <v>2509</v>
      </c>
      <c r="H630" t="s">
        <v>2517</v>
      </c>
      <c r="I630" t="s">
        <v>2518</v>
      </c>
      <c r="J630" t="s">
        <v>2540</v>
      </c>
      <c r="K630" t="s">
        <v>2985</v>
      </c>
      <c r="L630" t="s">
        <v>3811</v>
      </c>
    </row>
    <row r="631" spans="1:12" x14ac:dyDescent="0.25">
      <c r="A631" t="s">
        <v>1303</v>
      </c>
      <c r="B631" t="s">
        <v>1304</v>
      </c>
      <c r="C631" t="s">
        <v>3812</v>
      </c>
      <c r="E631" t="s">
        <v>3813</v>
      </c>
      <c r="G631" t="s">
        <v>3814</v>
      </c>
      <c r="H631" t="s">
        <v>3815</v>
      </c>
      <c r="I631" t="s">
        <v>3816</v>
      </c>
      <c r="J631" t="s">
        <v>3817</v>
      </c>
      <c r="K631" t="s">
        <v>3818</v>
      </c>
      <c r="L631" t="s">
        <v>3819</v>
      </c>
    </row>
    <row r="632" spans="1:12" x14ac:dyDescent="0.25">
      <c r="A632" t="s">
        <v>1305</v>
      </c>
      <c r="B632" t="s">
        <v>1306</v>
      </c>
      <c r="C632" t="s">
        <v>3820</v>
      </c>
      <c r="E632" t="s">
        <v>3821</v>
      </c>
      <c r="G632" t="s">
        <v>2509</v>
      </c>
      <c r="H632" t="s">
        <v>2517</v>
      </c>
      <c r="I632" t="s">
        <v>2518</v>
      </c>
      <c r="J632" t="s">
        <v>2540</v>
      </c>
      <c r="K632" t="s">
        <v>2541</v>
      </c>
      <c r="L632" t="s">
        <v>2542</v>
      </c>
    </row>
    <row r="633" spans="1:12" x14ac:dyDescent="0.25">
      <c r="A633" t="s">
        <v>1307</v>
      </c>
      <c r="B633" t="s">
        <v>1308</v>
      </c>
      <c r="C633" t="s">
        <v>3822</v>
      </c>
      <c r="E633" t="s">
        <v>3823</v>
      </c>
      <c r="G633" t="s">
        <v>2509</v>
      </c>
      <c r="H633" t="s">
        <v>2517</v>
      </c>
      <c r="I633" t="s">
        <v>2518</v>
      </c>
      <c r="J633" t="s">
        <v>2519</v>
      </c>
      <c r="K633" t="s">
        <v>2565</v>
      </c>
    </row>
    <row r="634" spans="1:12" x14ac:dyDescent="0.25">
      <c r="A634" t="s">
        <v>1309</v>
      </c>
      <c r="B634" t="s">
        <v>1310</v>
      </c>
      <c r="C634" t="s">
        <v>3824</v>
      </c>
      <c r="E634" t="s">
        <v>3825</v>
      </c>
      <c r="G634" t="s">
        <v>2509</v>
      </c>
      <c r="H634" t="s">
        <v>2510</v>
      </c>
      <c r="I634" t="s">
        <v>2531</v>
      </c>
      <c r="J634" t="s">
        <v>2532</v>
      </c>
      <c r="K634" t="s">
        <v>2533</v>
      </c>
      <c r="L634" t="s">
        <v>2534</v>
      </c>
    </row>
    <row r="635" spans="1:12" x14ac:dyDescent="0.25">
      <c r="A635" t="s">
        <v>1311</v>
      </c>
      <c r="B635" t="s">
        <v>1312</v>
      </c>
      <c r="C635" t="s">
        <v>3826</v>
      </c>
      <c r="E635" t="s">
        <v>3827</v>
      </c>
      <c r="G635" t="s">
        <v>2509</v>
      </c>
      <c r="H635" t="s">
        <v>2510</v>
      </c>
      <c r="I635" t="s">
        <v>2531</v>
      </c>
      <c r="J635" t="s">
        <v>2532</v>
      </c>
      <c r="K635" t="s">
        <v>2533</v>
      </c>
      <c r="L635" t="s">
        <v>2537</v>
      </c>
    </row>
    <row r="636" spans="1:12" x14ac:dyDescent="0.25">
      <c r="A636" t="s">
        <v>1313</v>
      </c>
      <c r="B636" t="s">
        <v>1314</v>
      </c>
      <c r="C636" t="s">
        <v>3828</v>
      </c>
      <c r="E636" t="s">
        <v>3829</v>
      </c>
      <c r="G636" t="s">
        <v>2509</v>
      </c>
      <c r="H636" t="s">
        <v>2510</v>
      </c>
      <c r="I636" t="s">
        <v>2531</v>
      </c>
      <c r="J636" t="s">
        <v>2532</v>
      </c>
      <c r="K636" t="s">
        <v>2533</v>
      </c>
      <c r="L636" t="s">
        <v>2704</v>
      </c>
    </row>
    <row r="637" spans="1:12" x14ac:dyDescent="0.25">
      <c r="A637" t="s">
        <v>1315</v>
      </c>
      <c r="B637" t="s">
        <v>1316</v>
      </c>
      <c r="C637" t="s">
        <v>3830</v>
      </c>
      <c r="E637" t="s">
        <v>3831</v>
      </c>
      <c r="G637" t="s">
        <v>2509</v>
      </c>
      <c r="H637" t="s">
        <v>2510</v>
      </c>
      <c r="I637" t="s">
        <v>2531</v>
      </c>
      <c r="J637" t="s">
        <v>2532</v>
      </c>
      <c r="K637" t="s">
        <v>2533</v>
      </c>
      <c r="L637" t="s">
        <v>2534</v>
      </c>
    </row>
    <row r="638" spans="1:12" x14ac:dyDescent="0.25">
      <c r="A638" t="s">
        <v>1317</v>
      </c>
      <c r="B638" t="s">
        <v>1318</v>
      </c>
      <c r="C638" t="s">
        <v>3832</v>
      </c>
      <c r="E638" t="s">
        <v>3833</v>
      </c>
      <c r="G638" t="s">
        <v>2509</v>
      </c>
      <c r="H638" t="s">
        <v>2510</v>
      </c>
      <c r="I638" t="s">
        <v>2531</v>
      </c>
      <c r="J638" t="s">
        <v>2532</v>
      </c>
      <c r="K638" t="s">
        <v>2533</v>
      </c>
      <c r="L638" t="s">
        <v>2534</v>
      </c>
    </row>
    <row r="639" spans="1:12" x14ac:dyDescent="0.25">
      <c r="A639" t="s">
        <v>1319</v>
      </c>
      <c r="B639" t="s">
        <v>1320</v>
      </c>
      <c r="C639" t="s">
        <v>3834</v>
      </c>
      <c r="E639" t="s">
        <v>3835</v>
      </c>
      <c r="G639" t="s">
        <v>2509</v>
      </c>
      <c r="H639" t="s">
        <v>2510</v>
      </c>
      <c r="I639" t="s">
        <v>2531</v>
      </c>
      <c r="J639" t="s">
        <v>2532</v>
      </c>
      <c r="K639" t="s">
        <v>2533</v>
      </c>
      <c r="L639" t="s">
        <v>2534</v>
      </c>
    </row>
    <row r="640" spans="1:12" x14ac:dyDescent="0.25">
      <c r="A640" t="s">
        <v>1321</v>
      </c>
      <c r="B640" t="s">
        <v>1322</v>
      </c>
      <c r="C640" t="s">
        <v>3836</v>
      </c>
      <c r="E640" t="s">
        <v>3837</v>
      </c>
      <c r="G640" t="s">
        <v>2509</v>
      </c>
      <c r="H640" t="s">
        <v>2510</v>
      </c>
      <c r="I640" t="s">
        <v>2531</v>
      </c>
      <c r="J640" t="s">
        <v>2532</v>
      </c>
      <c r="K640" t="s">
        <v>2533</v>
      </c>
      <c r="L640" t="s">
        <v>2534</v>
      </c>
    </row>
    <row r="641" spans="1:13" x14ac:dyDescent="0.25">
      <c r="A641" t="s">
        <v>1323</v>
      </c>
      <c r="B641" t="s">
        <v>1324</v>
      </c>
      <c r="C641" t="s">
        <v>3838</v>
      </c>
      <c r="E641" t="s">
        <v>3839</v>
      </c>
      <c r="G641" t="s">
        <v>2509</v>
      </c>
      <c r="H641" t="s">
        <v>2510</v>
      </c>
      <c r="I641" t="s">
        <v>2531</v>
      </c>
      <c r="J641" t="s">
        <v>2532</v>
      </c>
      <c r="K641" t="s">
        <v>2533</v>
      </c>
      <c r="L641" t="s">
        <v>2534</v>
      </c>
    </row>
    <row r="642" spans="1:13" x14ac:dyDescent="0.25">
      <c r="A642" t="s">
        <v>1325</v>
      </c>
      <c r="B642" t="s">
        <v>1326</v>
      </c>
      <c r="C642" t="s">
        <v>3840</v>
      </c>
      <c r="E642" t="s">
        <v>3841</v>
      </c>
      <c r="G642" t="s">
        <v>2509</v>
      </c>
      <c r="H642" t="s">
        <v>2510</v>
      </c>
      <c r="I642" t="s">
        <v>2531</v>
      </c>
      <c r="J642" t="s">
        <v>2532</v>
      </c>
      <c r="K642" t="s">
        <v>2533</v>
      </c>
      <c r="L642" t="s">
        <v>2534</v>
      </c>
    </row>
    <row r="643" spans="1:13" x14ac:dyDescent="0.25">
      <c r="A643" t="s">
        <v>1327</v>
      </c>
      <c r="B643" t="s">
        <v>1328</v>
      </c>
      <c r="C643" t="s">
        <v>3842</v>
      </c>
      <c r="E643" t="s">
        <v>3843</v>
      </c>
      <c r="G643" t="s">
        <v>2509</v>
      </c>
      <c r="H643" t="s">
        <v>2510</v>
      </c>
      <c r="I643" t="s">
        <v>2531</v>
      </c>
      <c r="J643" t="s">
        <v>2532</v>
      </c>
      <c r="K643" t="s">
        <v>2533</v>
      </c>
      <c r="L643" t="s">
        <v>2534</v>
      </c>
    </row>
    <row r="644" spans="1:13" x14ac:dyDescent="0.25">
      <c r="A644" t="s">
        <v>1329</v>
      </c>
      <c r="B644" t="s">
        <v>1330</v>
      </c>
      <c r="C644" t="s">
        <v>3844</v>
      </c>
      <c r="E644" t="s">
        <v>3845</v>
      </c>
      <c r="G644" t="s">
        <v>2509</v>
      </c>
      <c r="H644" t="s">
        <v>2510</v>
      </c>
      <c r="I644" t="s">
        <v>2531</v>
      </c>
      <c r="J644" t="s">
        <v>2532</v>
      </c>
      <c r="K644" t="s">
        <v>2533</v>
      </c>
      <c r="L644" t="s">
        <v>2534</v>
      </c>
    </row>
    <row r="645" spans="1:13" x14ac:dyDescent="0.25">
      <c r="A645" t="s">
        <v>1331</v>
      </c>
      <c r="B645" t="s">
        <v>1332</v>
      </c>
      <c r="C645" t="s">
        <v>3846</v>
      </c>
      <c r="E645" t="s">
        <v>3847</v>
      </c>
      <c r="G645" t="s">
        <v>2509</v>
      </c>
      <c r="H645" t="s">
        <v>2510</v>
      </c>
      <c r="I645" t="s">
        <v>2531</v>
      </c>
      <c r="J645" t="s">
        <v>2532</v>
      </c>
      <c r="K645" t="s">
        <v>2533</v>
      </c>
      <c r="L645" t="s">
        <v>2534</v>
      </c>
    </row>
    <row r="646" spans="1:13" x14ac:dyDescent="0.25">
      <c r="A646" t="s">
        <v>1333</v>
      </c>
      <c r="B646" t="s">
        <v>1334</v>
      </c>
      <c r="C646" t="s">
        <v>3848</v>
      </c>
      <c r="E646" t="s">
        <v>3849</v>
      </c>
      <c r="G646" t="s">
        <v>2509</v>
      </c>
      <c r="H646" t="s">
        <v>2510</v>
      </c>
      <c r="I646" t="s">
        <v>2511</v>
      </c>
      <c r="J646" t="s">
        <v>2618</v>
      </c>
      <c r="K646" t="s">
        <v>2619</v>
      </c>
      <c r="L646" t="s">
        <v>2620</v>
      </c>
      <c r="M646" t="s">
        <v>3711</v>
      </c>
    </row>
    <row r="647" spans="1:13" x14ac:dyDescent="0.25">
      <c r="A647" t="s">
        <v>1335</v>
      </c>
      <c r="B647" t="s">
        <v>1336</v>
      </c>
      <c r="C647" t="s">
        <v>3850</v>
      </c>
      <c r="E647" t="s">
        <v>3851</v>
      </c>
      <c r="G647" t="s">
        <v>2509</v>
      </c>
      <c r="H647" t="s">
        <v>2510</v>
      </c>
      <c r="I647" t="s">
        <v>2531</v>
      </c>
      <c r="J647" t="s">
        <v>2532</v>
      </c>
      <c r="K647" t="s">
        <v>2533</v>
      </c>
      <c r="L647" t="s">
        <v>2534</v>
      </c>
    </row>
    <row r="648" spans="1:13" x14ac:dyDescent="0.25">
      <c r="A648" t="s">
        <v>1337</v>
      </c>
      <c r="B648" t="s">
        <v>1338</v>
      </c>
      <c r="C648" t="s">
        <v>3852</v>
      </c>
      <c r="E648" t="s">
        <v>3853</v>
      </c>
      <c r="G648" t="s">
        <v>2509</v>
      </c>
      <c r="H648" t="s">
        <v>2510</v>
      </c>
      <c r="I648" t="s">
        <v>2531</v>
      </c>
      <c r="J648" t="s">
        <v>2532</v>
      </c>
      <c r="K648" t="s">
        <v>2533</v>
      </c>
      <c r="L648" t="s">
        <v>2704</v>
      </c>
    </row>
    <row r="649" spans="1:13" x14ac:dyDescent="0.25">
      <c r="A649" t="s">
        <v>1339</v>
      </c>
      <c r="B649" t="s">
        <v>1340</v>
      </c>
      <c r="C649" t="s">
        <v>3854</v>
      </c>
      <c r="E649" t="s">
        <v>3855</v>
      </c>
      <c r="G649" t="s">
        <v>2509</v>
      </c>
      <c r="H649" t="s">
        <v>2510</v>
      </c>
      <c r="I649" t="s">
        <v>2531</v>
      </c>
      <c r="J649" t="s">
        <v>2532</v>
      </c>
      <c r="K649" t="s">
        <v>2533</v>
      </c>
      <c r="L649" t="s">
        <v>2704</v>
      </c>
    </row>
    <row r="650" spans="1:13" x14ac:dyDescent="0.25">
      <c r="A650" t="s">
        <v>1341</v>
      </c>
      <c r="B650" t="s">
        <v>1342</v>
      </c>
      <c r="C650" t="s">
        <v>3856</v>
      </c>
      <c r="E650" t="s">
        <v>3857</v>
      </c>
      <c r="G650" t="s">
        <v>2509</v>
      </c>
      <c r="H650" t="s">
        <v>2510</v>
      </c>
      <c r="I650" t="s">
        <v>2531</v>
      </c>
      <c r="J650" t="s">
        <v>2532</v>
      </c>
      <c r="K650" t="s">
        <v>2533</v>
      </c>
      <c r="L650" t="s">
        <v>2704</v>
      </c>
    </row>
    <row r="651" spans="1:13" x14ac:dyDescent="0.25">
      <c r="A651" t="s">
        <v>1343</v>
      </c>
      <c r="B651" t="s">
        <v>1344</v>
      </c>
      <c r="C651" t="s">
        <v>3858</v>
      </c>
      <c r="E651" t="s">
        <v>3859</v>
      </c>
      <c r="G651" t="s">
        <v>2509</v>
      </c>
      <c r="H651" t="s">
        <v>2510</v>
      </c>
      <c r="I651" t="s">
        <v>2531</v>
      </c>
      <c r="J651" t="s">
        <v>2532</v>
      </c>
      <c r="K651" t="s">
        <v>2533</v>
      </c>
      <c r="L651" t="s">
        <v>2704</v>
      </c>
    </row>
    <row r="652" spans="1:13" x14ac:dyDescent="0.25">
      <c r="A652" t="s">
        <v>1345</v>
      </c>
      <c r="B652" t="s">
        <v>1346</v>
      </c>
      <c r="C652" t="s">
        <v>3860</v>
      </c>
      <c r="E652" t="s">
        <v>3861</v>
      </c>
      <c r="G652" t="s">
        <v>2509</v>
      </c>
      <c r="H652" t="s">
        <v>2510</v>
      </c>
      <c r="I652" t="s">
        <v>2531</v>
      </c>
      <c r="J652" t="s">
        <v>2532</v>
      </c>
      <c r="K652" t="s">
        <v>2533</v>
      </c>
      <c r="L652" t="s">
        <v>2704</v>
      </c>
    </row>
    <row r="653" spans="1:13" x14ac:dyDescent="0.25">
      <c r="A653" t="s">
        <v>1347</v>
      </c>
      <c r="B653" t="s">
        <v>1348</v>
      </c>
      <c r="C653" t="s">
        <v>3862</v>
      </c>
      <c r="E653" t="s">
        <v>3863</v>
      </c>
      <c r="G653" t="s">
        <v>2509</v>
      </c>
      <c r="H653" t="s">
        <v>2510</v>
      </c>
      <c r="I653" t="s">
        <v>2531</v>
      </c>
      <c r="J653" t="s">
        <v>2532</v>
      </c>
      <c r="K653" t="s">
        <v>2533</v>
      </c>
      <c r="L653" t="s">
        <v>2704</v>
      </c>
    </row>
    <row r="654" spans="1:13" x14ac:dyDescent="0.25">
      <c r="A654" t="s">
        <v>1349</v>
      </c>
      <c r="B654" t="s">
        <v>1350</v>
      </c>
      <c r="C654" t="s">
        <v>3864</v>
      </c>
      <c r="E654" t="s">
        <v>3865</v>
      </c>
      <c r="G654" t="s">
        <v>2509</v>
      </c>
      <c r="H654" t="s">
        <v>2510</v>
      </c>
      <c r="I654" t="s">
        <v>2531</v>
      </c>
      <c r="J654" t="s">
        <v>2532</v>
      </c>
      <c r="K654" t="s">
        <v>2533</v>
      </c>
      <c r="L654" t="s">
        <v>2704</v>
      </c>
    </row>
    <row r="655" spans="1:13" x14ac:dyDescent="0.25">
      <c r="A655" t="s">
        <v>1351</v>
      </c>
      <c r="B655" t="s">
        <v>1352</v>
      </c>
      <c r="C655" t="s">
        <v>3866</v>
      </c>
      <c r="E655" t="s">
        <v>3867</v>
      </c>
      <c r="G655" t="s">
        <v>2509</v>
      </c>
      <c r="H655" t="s">
        <v>2510</v>
      </c>
      <c r="I655" t="s">
        <v>2531</v>
      </c>
      <c r="J655" t="s">
        <v>2532</v>
      </c>
      <c r="K655" t="s">
        <v>2533</v>
      </c>
      <c r="L655" t="s">
        <v>2704</v>
      </c>
    </row>
    <row r="656" spans="1:13" x14ac:dyDescent="0.25">
      <c r="A656" t="s">
        <v>1353</v>
      </c>
      <c r="B656" t="s">
        <v>1354</v>
      </c>
      <c r="C656" t="s">
        <v>3868</v>
      </c>
      <c r="E656" t="s">
        <v>3869</v>
      </c>
      <c r="G656" t="s">
        <v>2509</v>
      </c>
      <c r="H656" t="s">
        <v>2510</v>
      </c>
      <c r="I656" t="s">
        <v>2531</v>
      </c>
      <c r="J656" t="s">
        <v>2532</v>
      </c>
      <c r="K656" t="s">
        <v>2533</v>
      </c>
      <c r="L656" t="s">
        <v>3162</v>
      </c>
      <c r="M656" t="s">
        <v>3163</v>
      </c>
    </row>
    <row r="657" spans="1:14" x14ac:dyDescent="0.25">
      <c r="A657" t="s">
        <v>1355</v>
      </c>
      <c r="B657" t="s">
        <v>1356</v>
      </c>
      <c r="C657" t="s">
        <v>3870</v>
      </c>
      <c r="E657" t="s">
        <v>3871</v>
      </c>
      <c r="G657" t="s">
        <v>2509</v>
      </c>
      <c r="H657" t="s">
        <v>2517</v>
      </c>
      <c r="I657" t="s">
        <v>2518</v>
      </c>
      <c r="J657" t="s">
        <v>2540</v>
      </c>
      <c r="K657" t="s">
        <v>2541</v>
      </c>
      <c r="L657" t="s">
        <v>3479</v>
      </c>
      <c r="M657" t="s">
        <v>3480</v>
      </c>
    </row>
    <row r="658" spans="1:14" x14ac:dyDescent="0.25">
      <c r="A658" t="s">
        <v>1357</v>
      </c>
      <c r="B658" t="s">
        <v>1358</v>
      </c>
      <c r="C658" t="s">
        <v>3872</v>
      </c>
      <c r="E658" t="s">
        <v>3873</v>
      </c>
      <c r="G658" t="s">
        <v>2509</v>
      </c>
      <c r="H658" t="s">
        <v>2517</v>
      </c>
      <c r="I658" t="s">
        <v>2518</v>
      </c>
      <c r="J658" t="s">
        <v>2540</v>
      </c>
      <c r="K658" t="s">
        <v>2541</v>
      </c>
      <c r="L658" t="s">
        <v>2542</v>
      </c>
    </row>
    <row r="659" spans="1:14" x14ac:dyDescent="0.25">
      <c r="A659" t="s">
        <v>3874</v>
      </c>
      <c r="B659" t="s">
        <v>1360</v>
      </c>
      <c r="C659" t="s">
        <v>3875</v>
      </c>
      <c r="E659" t="s">
        <v>3876</v>
      </c>
      <c r="G659" t="s">
        <v>2509</v>
      </c>
      <c r="H659" t="s">
        <v>2510</v>
      </c>
      <c r="I659" t="s">
        <v>2531</v>
      </c>
      <c r="J659" t="s">
        <v>2532</v>
      </c>
      <c r="K659" t="s">
        <v>2533</v>
      </c>
      <c r="L659" t="s">
        <v>2602</v>
      </c>
    </row>
    <row r="660" spans="1:14" x14ac:dyDescent="0.25">
      <c r="A660" t="s">
        <v>1361</v>
      </c>
      <c r="B660" t="s">
        <v>1362</v>
      </c>
      <c r="C660" t="s">
        <v>3877</v>
      </c>
      <c r="E660" t="s">
        <v>3878</v>
      </c>
      <c r="G660" t="s">
        <v>2509</v>
      </c>
      <c r="H660" t="s">
        <v>2517</v>
      </c>
      <c r="I660" t="s">
        <v>2518</v>
      </c>
      <c r="J660" t="s">
        <v>2540</v>
      </c>
      <c r="K660" t="s">
        <v>2541</v>
      </c>
      <c r="L660" t="s">
        <v>2542</v>
      </c>
    </row>
    <row r="661" spans="1:14" x14ac:dyDescent="0.25">
      <c r="A661" t="s">
        <v>1363</v>
      </c>
      <c r="B661" t="s">
        <v>1364</v>
      </c>
      <c r="C661" t="s">
        <v>3879</v>
      </c>
      <c r="E661" t="s">
        <v>3880</v>
      </c>
      <c r="G661" t="s">
        <v>2509</v>
      </c>
      <c r="H661" t="s">
        <v>2517</v>
      </c>
      <c r="I661" t="s">
        <v>2518</v>
      </c>
      <c r="J661" t="s">
        <v>2540</v>
      </c>
      <c r="K661" t="s">
        <v>2541</v>
      </c>
      <c r="L661" t="s">
        <v>2542</v>
      </c>
    </row>
    <row r="662" spans="1:14" x14ac:dyDescent="0.25">
      <c r="A662" t="s">
        <v>1365</v>
      </c>
      <c r="B662" t="s">
        <v>1366</v>
      </c>
      <c r="C662" t="s">
        <v>3881</v>
      </c>
      <c r="E662" t="s">
        <v>3882</v>
      </c>
      <c r="G662" t="s">
        <v>2509</v>
      </c>
      <c r="H662" t="s">
        <v>2517</v>
      </c>
      <c r="I662" t="s">
        <v>2518</v>
      </c>
      <c r="J662" t="s">
        <v>2519</v>
      </c>
      <c r="K662" t="s">
        <v>2565</v>
      </c>
    </row>
    <row r="663" spans="1:14" x14ac:dyDescent="0.25">
      <c r="A663" t="s">
        <v>1367</v>
      </c>
      <c r="B663" t="s">
        <v>1368</v>
      </c>
      <c r="C663" t="s">
        <v>3883</v>
      </c>
      <c r="E663" t="s">
        <v>3884</v>
      </c>
      <c r="G663" t="s">
        <v>2509</v>
      </c>
      <c r="H663" t="s">
        <v>2517</v>
      </c>
      <c r="I663" t="s">
        <v>2518</v>
      </c>
      <c r="J663" t="s">
        <v>2519</v>
      </c>
      <c r="K663" t="s">
        <v>2565</v>
      </c>
    </row>
    <row r="664" spans="1:14" x14ac:dyDescent="0.25">
      <c r="A664" t="s">
        <v>1369</v>
      </c>
      <c r="B664" t="s">
        <v>1370</v>
      </c>
      <c r="C664" t="s">
        <v>3885</v>
      </c>
      <c r="E664" t="s">
        <v>3886</v>
      </c>
      <c r="G664" t="s">
        <v>2509</v>
      </c>
      <c r="H664" t="s">
        <v>2517</v>
      </c>
      <c r="I664" t="s">
        <v>2518</v>
      </c>
      <c r="J664" t="s">
        <v>2519</v>
      </c>
      <c r="K664" t="s">
        <v>2565</v>
      </c>
    </row>
    <row r="665" spans="1:14" x14ac:dyDescent="0.25">
      <c r="A665" t="s">
        <v>1371</v>
      </c>
      <c r="B665" t="s">
        <v>1372</v>
      </c>
      <c r="C665" t="s">
        <v>3887</v>
      </c>
      <c r="E665" t="s">
        <v>3888</v>
      </c>
      <c r="G665" t="s">
        <v>2509</v>
      </c>
      <c r="H665" t="s">
        <v>2517</v>
      </c>
      <c r="I665" t="s">
        <v>2518</v>
      </c>
      <c r="J665" t="s">
        <v>2540</v>
      </c>
      <c r="K665" t="s">
        <v>2541</v>
      </c>
      <c r="L665" t="s">
        <v>2542</v>
      </c>
    </row>
    <row r="666" spans="1:14" x14ac:dyDescent="0.25">
      <c r="A666" t="s">
        <v>1373</v>
      </c>
      <c r="B666" t="s">
        <v>1374</v>
      </c>
      <c r="C666" t="s">
        <v>3889</v>
      </c>
      <c r="E666" t="s">
        <v>3890</v>
      </c>
      <c r="G666" t="s">
        <v>2509</v>
      </c>
      <c r="H666" t="s">
        <v>2517</v>
      </c>
      <c r="I666" t="s">
        <v>2518</v>
      </c>
      <c r="J666" t="s">
        <v>2540</v>
      </c>
      <c r="K666" t="s">
        <v>2541</v>
      </c>
      <c r="L666" t="s">
        <v>2542</v>
      </c>
    </row>
    <row r="667" spans="1:14" x14ac:dyDescent="0.25">
      <c r="A667" t="s">
        <v>1375</v>
      </c>
      <c r="B667" t="s">
        <v>1376</v>
      </c>
      <c r="C667" t="s">
        <v>3891</v>
      </c>
      <c r="E667" t="s">
        <v>3892</v>
      </c>
      <c r="G667" t="s">
        <v>2509</v>
      </c>
      <c r="H667" t="s">
        <v>2517</v>
      </c>
      <c r="I667" t="s">
        <v>2518</v>
      </c>
      <c r="J667" t="s">
        <v>2540</v>
      </c>
      <c r="K667" t="s">
        <v>2541</v>
      </c>
      <c r="L667" t="s">
        <v>2542</v>
      </c>
    </row>
    <row r="668" spans="1:14" x14ac:dyDescent="0.25">
      <c r="A668" t="s">
        <v>1377</v>
      </c>
      <c r="B668" t="s">
        <v>1378</v>
      </c>
      <c r="C668" t="s">
        <v>3893</v>
      </c>
      <c r="E668" t="s">
        <v>3894</v>
      </c>
      <c r="G668" t="s">
        <v>2509</v>
      </c>
      <c r="H668" t="s">
        <v>2510</v>
      </c>
      <c r="I668" t="s">
        <v>2531</v>
      </c>
      <c r="J668" t="s">
        <v>2532</v>
      </c>
      <c r="K668" t="s">
        <v>2533</v>
      </c>
      <c r="L668" t="s">
        <v>2629</v>
      </c>
    </row>
    <row r="669" spans="1:14" x14ac:dyDescent="0.25">
      <c r="A669" t="s">
        <v>1379</v>
      </c>
      <c r="B669" t="s">
        <v>1380</v>
      </c>
      <c r="C669" t="s">
        <v>3895</v>
      </c>
      <c r="E669" t="s">
        <v>3896</v>
      </c>
      <c r="G669" t="s">
        <v>2509</v>
      </c>
      <c r="H669" t="s">
        <v>2510</v>
      </c>
      <c r="I669" t="s">
        <v>2531</v>
      </c>
      <c r="J669" t="s">
        <v>2532</v>
      </c>
      <c r="K669" t="s">
        <v>2533</v>
      </c>
      <c r="L669" t="s">
        <v>2534</v>
      </c>
    </row>
    <row r="670" spans="1:14" x14ac:dyDescent="0.25">
      <c r="A670" t="s">
        <v>1381</v>
      </c>
      <c r="B670" t="s">
        <v>1382</v>
      </c>
      <c r="C670" t="s">
        <v>3897</v>
      </c>
      <c r="E670" t="s">
        <v>3898</v>
      </c>
      <c r="G670" t="s">
        <v>2509</v>
      </c>
      <c r="H670" t="s">
        <v>2510</v>
      </c>
      <c r="I670" t="s">
        <v>2531</v>
      </c>
      <c r="J670" t="s">
        <v>2532</v>
      </c>
      <c r="K670" t="s">
        <v>2533</v>
      </c>
      <c r="L670" t="s">
        <v>2704</v>
      </c>
    </row>
    <row r="671" spans="1:14" x14ac:dyDescent="0.25">
      <c r="A671" t="s">
        <v>1383</v>
      </c>
      <c r="B671" t="s">
        <v>1384</v>
      </c>
      <c r="C671" t="s">
        <v>3899</v>
      </c>
      <c r="E671" t="s">
        <v>3900</v>
      </c>
      <c r="G671" t="s">
        <v>2509</v>
      </c>
      <c r="H671" t="s">
        <v>2510</v>
      </c>
      <c r="I671" t="s">
        <v>2511</v>
      </c>
      <c r="J671" t="s">
        <v>2618</v>
      </c>
      <c r="K671" t="s">
        <v>2619</v>
      </c>
      <c r="L671" t="s">
        <v>2620</v>
      </c>
      <c r="M671" t="s">
        <v>2621</v>
      </c>
      <c r="N671" t="s">
        <v>2622</v>
      </c>
    </row>
    <row r="672" spans="1:14" x14ac:dyDescent="0.25">
      <c r="A672" t="s">
        <v>1385</v>
      </c>
      <c r="B672" t="s">
        <v>1386</v>
      </c>
      <c r="C672" t="s">
        <v>3901</v>
      </c>
      <c r="D672" t="s">
        <v>3902</v>
      </c>
      <c r="E672" t="s">
        <v>3903</v>
      </c>
      <c r="G672" t="s">
        <v>2509</v>
      </c>
      <c r="H672" t="s">
        <v>2510</v>
      </c>
      <c r="I672" t="s">
        <v>2511</v>
      </c>
      <c r="J672" t="s">
        <v>2618</v>
      </c>
      <c r="K672" t="s">
        <v>2619</v>
      </c>
      <c r="L672" t="s">
        <v>3904</v>
      </c>
      <c r="M672" t="s">
        <v>3905</v>
      </c>
    </row>
    <row r="673" spans="1:12" x14ac:dyDescent="0.25">
      <c r="A673" t="s">
        <v>1388</v>
      </c>
      <c r="B673" t="s">
        <v>1389</v>
      </c>
      <c r="C673" t="s">
        <v>3906</v>
      </c>
      <c r="E673" t="s">
        <v>3907</v>
      </c>
      <c r="G673" t="s">
        <v>2509</v>
      </c>
      <c r="H673" t="s">
        <v>2517</v>
      </c>
      <c r="I673" t="s">
        <v>2518</v>
      </c>
      <c r="J673" t="s">
        <v>2540</v>
      </c>
      <c r="K673" t="s">
        <v>2541</v>
      </c>
      <c r="L673" t="s">
        <v>2542</v>
      </c>
    </row>
    <row r="674" spans="1:12" x14ac:dyDescent="0.25">
      <c r="A674" t="s">
        <v>1390</v>
      </c>
      <c r="B674" t="s">
        <v>1391</v>
      </c>
      <c r="C674" t="s">
        <v>3908</v>
      </c>
      <c r="E674" t="s">
        <v>3909</v>
      </c>
      <c r="G674" t="s">
        <v>2509</v>
      </c>
      <c r="H674" t="s">
        <v>2517</v>
      </c>
      <c r="I674" t="s">
        <v>2518</v>
      </c>
      <c r="J674" t="s">
        <v>2540</v>
      </c>
      <c r="K674" t="s">
        <v>2541</v>
      </c>
      <c r="L674" t="s">
        <v>2542</v>
      </c>
    </row>
    <row r="675" spans="1:12" x14ac:dyDescent="0.25">
      <c r="A675" t="s">
        <v>1392</v>
      </c>
      <c r="B675" t="s">
        <v>1393</v>
      </c>
      <c r="C675" t="s">
        <v>3910</v>
      </c>
      <c r="E675" t="s">
        <v>3911</v>
      </c>
      <c r="G675" t="s">
        <v>2509</v>
      </c>
      <c r="H675" t="s">
        <v>2517</v>
      </c>
      <c r="I675" t="s">
        <v>2518</v>
      </c>
      <c r="J675" t="s">
        <v>2540</v>
      </c>
      <c r="K675" t="s">
        <v>2541</v>
      </c>
      <c r="L675" t="s">
        <v>2542</v>
      </c>
    </row>
    <row r="676" spans="1:12" x14ac:dyDescent="0.25">
      <c r="A676" t="s">
        <v>1394</v>
      </c>
      <c r="B676" t="s">
        <v>1395</v>
      </c>
      <c r="C676" t="s">
        <v>3912</v>
      </c>
      <c r="E676" t="s">
        <v>3913</v>
      </c>
      <c r="G676" t="s">
        <v>2509</v>
      </c>
      <c r="H676" t="s">
        <v>2517</v>
      </c>
      <c r="I676" t="s">
        <v>2518</v>
      </c>
      <c r="J676" t="s">
        <v>2540</v>
      </c>
      <c r="K676" t="s">
        <v>2541</v>
      </c>
      <c r="L676" t="s">
        <v>2542</v>
      </c>
    </row>
    <row r="677" spans="1:12" x14ac:dyDescent="0.25">
      <c r="A677" t="s">
        <v>1396</v>
      </c>
      <c r="B677" t="s">
        <v>1397</v>
      </c>
      <c r="C677" t="s">
        <v>3914</v>
      </c>
      <c r="E677" t="s">
        <v>3915</v>
      </c>
      <c r="G677" t="s">
        <v>2509</v>
      </c>
      <c r="H677" t="s">
        <v>2517</v>
      </c>
      <c r="I677" t="s">
        <v>2518</v>
      </c>
      <c r="J677" t="s">
        <v>2540</v>
      </c>
      <c r="K677" t="s">
        <v>2541</v>
      </c>
      <c r="L677" t="s">
        <v>2542</v>
      </c>
    </row>
    <row r="678" spans="1:12" x14ac:dyDescent="0.25">
      <c r="A678" t="s">
        <v>1398</v>
      </c>
      <c r="B678" t="s">
        <v>1399</v>
      </c>
      <c r="C678" t="s">
        <v>3916</v>
      </c>
      <c r="E678" t="s">
        <v>3917</v>
      </c>
      <c r="G678" t="s">
        <v>2509</v>
      </c>
      <c r="H678" t="s">
        <v>2517</v>
      </c>
      <c r="I678" t="s">
        <v>2518</v>
      </c>
      <c r="J678" t="s">
        <v>2540</v>
      </c>
      <c r="K678" t="s">
        <v>2541</v>
      </c>
      <c r="L678" t="s">
        <v>2542</v>
      </c>
    </row>
    <row r="679" spans="1:12" x14ac:dyDescent="0.25">
      <c r="A679" t="s">
        <v>1400</v>
      </c>
      <c r="B679" t="s">
        <v>1401</v>
      </c>
      <c r="C679" t="s">
        <v>3918</v>
      </c>
      <c r="E679" t="s">
        <v>3919</v>
      </c>
      <c r="G679" t="s">
        <v>2509</v>
      </c>
      <c r="H679" t="s">
        <v>2510</v>
      </c>
      <c r="I679" t="s">
        <v>2531</v>
      </c>
      <c r="J679" t="s">
        <v>2532</v>
      </c>
      <c r="K679" t="s">
        <v>2533</v>
      </c>
      <c r="L679" t="s">
        <v>2629</v>
      </c>
    </row>
    <row r="680" spans="1:12" x14ac:dyDescent="0.25">
      <c r="A680" t="s">
        <v>1402</v>
      </c>
      <c r="B680" t="s">
        <v>1403</v>
      </c>
      <c r="C680" t="s">
        <v>3920</v>
      </c>
      <c r="E680" t="s">
        <v>3921</v>
      </c>
      <c r="G680" t="s">
        <v>2509</v>
      </c>
      <c r="H680" t="s">
        <v>2510</v>
      </c>
      <c r="I680" t="s">
        <v>2531</v>
      </c>
      <c r="J680" t="s">
        <v>2532</v>
      </c>
      <c r="K680" t="s">
        <v>2533</v>
      </c>
      <c r="L680" t="s">
        <v>2534</v>
      </c>
    </row>
    <row r="681" spans="1:12" x14ac:dyDescent="0.25">
      <c r="A681" t="s">
        <v>1404</v>
      </c>
      <c r="B681" t="s">
        <v>1405</v>
      </c>
      <c r="C681" t="s">
        <v>3922</v>
      </c>
      <c r="E681" t="s">
        <v>3923</v>
      </c>
      <c r="G681" t="s">
        <v>2509</v>
      </c>
      <c r="H681" t="s">
        <v>2517</v>
      </c>
      <c r="I681" t="s">
        <v>2518</v>
      </c>
      <c r="J681" t="s">
        <v>2540</v>
      </c>
      <c r="K681" t="s">
        <v>2541</v>
      </c>
      <c r="L681" t="s">
        <v>2542</v>
      </c>
    </row>
    <row r="682" spans="1:12" x14ac:dyDescent="0.25">
      <c r="A682" t="s">
        <v>1406</v>
      </c>
      <c r="B682" t="s">
        <v>1407</v>
      </c>
      <c r="C682" t="s">
        <v>3924</v>
      </c>
      <c r="E682" t="s">
        <v>3925</v>
      </c>
      <c r="G682" t="s">
        <v>2509</v>
      </c>
      <c r="H682" t="s">
        <v>2510</v>
      </c>
      <c r="I682" t="s">
        <v>2531</v>
      </c>
      <c r="J682" t="s">
        <v>2532</v>
      </c>
      <c r="K682" t="s">
        <v>2533</v>
      </c>
      <c r="L682" t="s">
        <v>2534</v>
      </c>
    </row>
    <row r="683" spans="1:12" x14ac:dyDescent="0.25">
      <c r="A683" t="s">
        <v>1408</v>
      </c>
      <c r="B683" t="s">
        <v>1409</v>
      </c>
      <c r="C683" t="s">
        <v>3926</v>
      </c>
      <c r="E683" t="s">
        <v>3927</v>
      </c>
      <c r="G683" t="s">
        <v>2509</v>
      </c>
      <c r="H683" t="s">
        <v>2510</v>
      </c>
      <c r="I683" t="s">
        <v>2531</v>
      </c>
      <c r="J683" t="s">
        <v>2532</v>
      </c>
      <c r="K683" t="s">
        <v>2533</v>
      </c>
      <c r="L683" t="s">
        <v>2534</v>
      </c>
    </row>
    <row r="684" spans="1:12" x14ac:dyDescent="0.25">
      <c r="A684" t="s">
        <v>1410</v>
      </c>
      <c r="B684" t="s">
        <v>1411</v>
      </c>
      <c r="C684" t="s">
        <v>3928</v>
      </c>
      <c r="E684" t="s">
        <v>3929</v>
      </c>
      <c r="G684" t="s">
        <v>2509</v>
      </c>
      <c r="H684" t="s">
        <v>2517</v>
      </c>
      <c r="I684" t="s">
        <v>2518</v>
      </c>
      <c r="J684" t="s">
        <v>2540</v>
      </c>
      <c r="K684" t="s">
        <v>2541</v>
      </c>
      <c r="L684" t="s">
        <v>2542</v>
      </c>
    </row>
    <row r="685" spans="1:12" x14ac:dyDescent="0.25">
      <c r="A685" t="s">
        <v>1412</v>
      </c>
      <c r="B685" t="s">
        <v>1413</v>
      </c>
      <c r="C685" t="s">
        <v>3930</v>
      </c>
      <c r="E685" t="s">
        <v>3931</v>
      </c>
      <c r="G685" t="s">
        <v>2509</v>
      </c>
      <c r="H685" t="s">
        <v>2517</v>
      </c>
      <c r="I685" t="s">
        <v>2518</v>
      </c>
      <c r="J685" t="s">
        <v>2540</v>
      </c>
      <c r="K685" t="s">
        <v>2541</v>
      </c>
      <c r="L685" t="s">
        <v>2542</v>
      </c>
    </row>
    <row r="686" spans="1:12" x14ac:dyDescent="0.25">
      <c r="A686" t="s">
        <v>1414</v>
      </c>
      <c r="B686" t="s">
        <v>1415</v>
      </c>
      <c r="C686" t="s">
        <v>3932</v>
      </c>
      <c r="E686" t="s">
        <v>3933</v>
      </c>
      <c r="G686" t="s">
        <v>2509</v>
      </c>
      <c r="H686" t="s">
        <v>2517</v>
      </c>
      <c r="I686" t="s">
        <v>2518</v>
      </c>
      <c r="J686" t="s">
        <v>2540</v>
      </c>
      <c r="K686" t="s">
        <v>2541</v>
      </c>
      <c r="L686" t="s">
        <v>2542</v>
      </c>
    </row>
    <row r="687" spans="1:12" x14ac:dyDescent="0.25">
      <c r="A687" t="s">
        <v>1416</v>
      </c>
      <c r="B687" t="s">
        <v>1417</v>
      </c>
      <c r="C687" t="s">
        <v>3934</v>
      </c>
      <c r="E687" t="s">
        <v>3935</v>
      </c>
      <c r="G687" t="s">
        <v>2509</v>
      </c>
      <c r="H687" t="s">
        <v>2517</v>
      </c>
      <c r="I687" t="s">
        <v>2518</v>
      </c>
      <c r="J687" t="s">
        <v>2540</v>
      </c>
      <c r="K687" t="s">
        <v>2541</v>
      </c>
      <c r="L687" t="s">
        <v>2542</v>
      </c>
    </row>
    <row r="688" spans="1:12" x14ac:dyDescent="0.25">
      <c r="A688" t="s">
        <v>1418</v>
      </c>
      <c r="B688" t="s">
        <v>1419</v>
      </c>
      <c r="C688" t="s">
        <v>3936</v>
      </c>
      <c r="E688" t="s">
        <v>3937</v>
      </c>
      <c r="G688" t="s">
        <v>2509</v>
      </c>
      <c r="H688" t="s">
        <v>2517</v>
      </c>
      <c r="I688" t="s">
        <v>2518</v>
      </c>
      <c r="J688" t="s">
        <v>2540</v>
      </c>
      <c r="K688" t="s">
        <v>2541</v>
      </c>
      <c r="L688" t="s">
        <v>2542</v>
      </c>
    </row>
    <row r="689" spans="1:13" x14ac:dyDescent="0.25">
      <c r="A689" t="s">
        <v>1420</v>
      </c>
      <c r="B689" t="s">
        <v>1421</v>
      </c>
      <c r="C689" t="s">
        <v>3938</v>
      </c>
      <c r="E689" t="s">
        <v>3939</v>
      </c>
      <c r="G689" t="s">
        <v>2509</v>
      </c>
      <c r="H689" t="s">
        <v>2510</v>
      </c>
      <c r="I689" t="s">
        <v>2531</v>
      </c>
      <c r="J689" t="s">
        <v>2532</v>
      </c>
      <c r="K689" t="s">
        <v>2533</v>
      </c>
      <c r="L689" t="s">
        <v>2534</v>
      </c>
    </row>
    <row r="690" spans="1:13" x14ac:dyDescent="0.25">
      <c r="A690" t="s">
        <v>1422</v>
      </c>
      <c r="B690" t="s">
        <v>1423</v>
      </c>
      <c r="C690" t="s">
        <v>3940</v>
      </c>
      <c r="E690" t="s">
        <v>3941</v>
      </c>
      <c r="G690" t="s">
        <v>2509</v>
      </c>
      <c r="H690" t="s">
        <v>2517</v>
      </c>
      <c r="I690" t="s">
        <v>2518</v>
      </c>
      <c r="J690" t="s">
        <v>2519</v>
      </c>
      <c r="K690" t="s">
        <v>2565</v>
      </c>
    </row>
    <row r="691" spans="1:13" x14ac:dyDescent="0.25">
      <c r="A691" t="s">
        <v>1424</v>
      </c>
      <c r="B691" t="s">
        <v>1425</v>
      </c>
      <c r="C691" t="s">
        <v>3942</v>
      </c>
      <c r="E691" t="s">
        <v>3943</v>
      </c>
      <c r="G691" t="s">
        <v>2509</v>
      </c>
      <c r="H691" t="s">
        <v>2517</v>
      </c>
      <c r="I691" t="s">
        <v>2518</v>
      </c>
      <c r="J691" t="s">
        <v>2519</v>
      </c>
      <c r="K691" t="s">
        <v>2565</v>
      </c>
    </row>
    <row r="692" spans="1:13" x14ac:dyDescent="0.25">
      <c r="A692" t="s">
        <v>1426</v>
      </c>
      <c r="B692" t="s">
        <v>1427</v>
      </c>
      <c r="C692" t="s">
        <v>3944</v>
      </c>
      <c r="E692" t="s">
        <v>3945</v>
      </c>
      <c r="G692" t="s">
        <v>2509</v>
      </c>
      <c r="H692" t="s">
        <v>2517</v>
      </c>
      <c r="I692" t="s">
        <v>2518</v>
      </c>
      <c r="J692" t="s">
        <v>2519</v>
      </c>
      <c r="K692" t="s">
        <v>2565</v>
      </c>
    </row>
    <row r="693" spans="1:13" x14ac:dyDescent="0.25">
      <c r="A693" t="s">
        <v>1428</v>
      </c>
      <c r="B693" t="s">
        <v>1429</v>
      </c>
      <c r="C693" t="s">
        <v>3946</v>
      </c>
      <c r="E693" t="s">
        <v>3947</v>
      </c>
      <c r="G693" t="s">
        <v>2509</v>
      </c>
      <c r="H693" t="s">
        <v>2517</v>
      </c>
      <c r="I693" t="s">
        <v>2518</v>
      </c>
      <c r="J693" t="s">
        <v>2519</v>
      </c>
      <c r="K693" t="s">
        <v>2565</v>
      </c>
    </row>
    <row r="694" spans="1:13" x14ac:dyDescent="0.25">
      <c r="A694" t="s">
        <v>1430</v>
      </c>
      <c r="B694" t="s">
        <v>1431</v>
      </c>
      <c r="C694" t="s">
        <v>3948</v>
      </c>
      <c r="E694" t="s">
        <v>3949</v>
      </c>
      <c r="G694" t="s">
        <v>2509</v>
      </c>
      <c r="H694" t="s">
        <v>2517</v>
      </c>
      <c r="I694" t="s">
        <v>2518</v>
      </c>
      <c r="J694" t="s">
        <v>2519</v>
      </c>
      <c r="K694" t="s">
        <v>2565</v>
      </c>
    </row>
    <row r="695" spans="1:13" x14ac:dyDescent="0.25">
      <c r="A695" t="s">
        <v>1432</v>
      </c>
      <c r="B695" t="s">
        <v>1433</v>
      </c>
      <c r="C695" t="s">
        <v>3950</v>
      </c>
      <c r="E695" t="s">
        <v>3951</v>
      </c>
      <c r="G695" t="s">
        <v>2509</v>
      </c>
      <c r="H695" t="s">
        <v>2517</v>
      </c>
      <c r="I695" t="s">
        <v>2518</v>
      </c>
      <c r="J695" t="s">
        <v>2519</v>
      </c>
      <c r="K695" t="s">
        <v>2565</v>
      </c>
    </row>
    <row r="696" spans="1:13" x14ac:dyDescent="0.25">
      <c r="A696" t="s">
        <v>1434</v>
      </c>
      <c r="B696" t="s">
        <v>1435</v>
      </c>
      <c r="C696" t="s">
        <v>3952</v>
      </c>
      <c r="E696" t="s">
        <v>3953</v>
      </c>
      <c r="G696" t="s">
        <v>2509</v>
      </c>
      <c r="H696" t="s">
        <v>2517</v>
      </c>
      <c r="I696" t="s">
        <v>2518</v>
      </c>
      <c r="J696" t="s">
        <v>2519</v>
      </c>
      <c r="K696" t="s">
        <v>2565</v>
      </c>
    </row>
    <row r="697" spans="1:13" x14ac:dyDescent="0.25">
      <c r="A697" t="s">
        <v>1436</v>
      </c>
      <c r="B697" t="s">
        <v>1437</v>
      </c>
      <c r="C697" t="s">
        <v>3954</v>
      </c>
      <c r="E697" t="s">
        <v>3955</v>
      </c>
      <c r="G697" t="s">
        <v>2509</v>
      </c>
      <c r="H697" t="s">
        <v>2517</v>
      </c>
      <c r="I697" t="s">
        <v>2518</v>
      </c>
      <c r="J697" t="s">
        <v>2540</v>
      </c>
      <c r="K697" t="s">
        <v>2541</v>
      </c>
      <c r="L697" t="s">
        <v>2542</v>
      </c>
    </row>
    <row r="698" spans="1:13" x14ac:dyDescent="0.25">
      <c r="A698" t="s">
        <v>1438</v>
      </c>
      <c r="B698" t="s">
        <v>1439</v>
      </c>
      <c r="C698" t="s">
        <v>3956</v>
      </c>
      <c r="E698" t="s">
        <v>3957</v>
      </c>
      <c r="G698" t="s">
        <v>2509</v>
      </c>
      <c r="H698" t="s">
        <v>2517</v>
      </c>
      <c r="I698" t="s">
        <v>2518</v>
      </c>
      <c r="J698" t="s">
        <v>2540</v>
      </c>
      <c r="K698" t="s">
        <v>2541</v>
      </c>
      <c r="L698" t="s">
        <v>2542</v>
      </c>
    </row>
    <row r="699" spans="1:13" x14ac:dyDescent="0.25">
      <c r="A699" t="s">
        <v>1440</v>
      </c>
      <c r="B699" t="s">
        <v>1441</v>
      </c>
      <c r="C699" t="s">
        <v>3958</v>
      </c>
      <c r="E699" t="s">
        <v>3959</v>
      </c>
      <c r="G699" t="s">
        <v>2509</v>
      </c>
      <c r="H699" t="s">
        <v>2517</v>
      </c>
      <c r="I699" t="s">
        <v>2518</v>
      </c>
      <c r="J699" t="s">
        <v>2540</v>
      </c>
      <c r="K699" t="s">
        <v>2541</v>
      </c>
      <c r="L699" t="s">
        <v>2542</v>
      </c>
    </row>
    <row r="700" spans="1:13" x14ac:dyDescent="0.25">
      <c r="A700" t="s">
        <v>1442</v>
      </c>
      <c r="B700" t="s">
        <v>1443</v>
      </c>
      <c r="C700" t="s">
        <v>3960</v>
      </c>
      <c r="E700" t="s">
        <v>3961</v>
      </c>
      <c r="G700" t="s">
        <v>2509</v>
      </c>
      <c r="H700" t="s">
        <v>2517</v>
      </c>
      <c r="I700" t="s">
        <v>2641</v>
      </c>
      <c r="J700" t="s">
        <v>2642</v>
      </c>
      <c r="K700" t="s">
        <v>2643</v>
      </c>
      <c r="L700" t="s">
        <v>3282</v>
      </c>
    </row>
    <row r="701" spans="1:13" x14ac:dyDescent="0.25">
      <c r="A701" t="s">
        <v>3962</v>
      </c>
      <c r="B701" t="s">
        <v>1445</v>
      </c>
      <c r="C701" t="s">
        <v>3963</v>
      </c>
      <c r="E701" t="s">
        <v>3964</v>
      </c>
      <c r="G701" t="s">
        <v>2509</v>
      </c>
      <c r="H701" t="s">
        <v>2517</v>
      </c>
      <c r="I701" t="s">
        <v>2641</v>
      </c>
      <c r="J701" t="s">
        <v>2642</v>
      </c>
      <c r="K701" t="s">
        <v>2643</v>
      </c>
      <c r="L701" t="s">
        <v>2644</v>
      </c>
    </row>
    <row r="702" spans="1:13" x14ac:dyDescent="0.25">
      <c r="A702" t="s">
        <v>1446</v>
      </c>
      <c r="B702" t="s">
        <v>1447</v>
      </c>
      <c r="C702" t="s">
        <v>3965</v>
      </c>
      <c r="E702" t="s">
        <v>3966</v>
      </c>
      <c r="G702" t="s">
        <v>2509</v>
      </c>
      <c r="H702" t="s">
        <v>2517</v>
      </c>
      <c r="I702" t="s">
        <v>2518</v>
      </c>
      <c r="J702" t="s">
        <v>2540</v>
      </c>
      <c r="K702" t="s">
        <v>2541</v>
      </c>
      <c r="L702" t="s">
        <v>2542</v>
      </c>
    </row>
    <row r="703" spans="1:13" x14ac:dyDescent="0.25">
      <c r="A703" t="s">
        <v>1448</v>
      </c>
      <c r="B703" t="s">
        <v>1449</v>
      </c>
      <c r="C703" t="s">
        <v>3967</v>
      </c>
      <c r="E703" t="s">
        <v>3968</v>
      </c>
      <c r="G703" t="s">
        <v>2509</v>
      </c>
      <c r="H703" t="s">
        <v>2517</v>
      </c>
      <c r="I703" t="s">
        <v>2518</v>
      </c>
      <c r="J703" t="s">
        <v>2540</v>
      </c>
      <c r="K703" t="s">
        <v>2541</v>
      </c>
      <c r="L703" t="s">
        <v>2542</v>
      </c>
    </row>
    <row r="704" spans="1:13" x14ac:dyDescent="0.25">
      <c r="A704" t="s">
        <v>1450</v>
      </c>
      <c r="B704" t="s">
        <v>1451</v>
      </c>
      <c r="C704" t="s">
        <v>3969</v>
      </c>
      <c r="E704" t="s">
        <v>3970</v>
      </c>
      <c r="G704" t="s">
        <v>2509</v>
      </c>
      <c r="H704" t="s">
        <v>2517</v>
      </c>
      <c r="I704" t="s">
        <v>2518</v>
      </c>
      <c r="J704" t="s">
        <v>2540</v>
      </c>
      <c r="K704" t="s">
        <v>2541</v>
      </c>
      <c r="L704" t="s">
        <v>3479</v>
      </c>
      <c r="M704" t="s">
        <v>3480</v>
      </c>
    </row>
    <row r="705" spans="1:13" x14ac:dyDescent="0.25">
      <c r="A705" t="s">
        <v>1452</v>
      </c>
      <c r="B705" t="s">
        <v>1453</v>
      </c>
      <c r="C705" t="s">
        <v>3969</v>
      </c>
      <c r="E705" t="s">
        <v>3970</v>
      </c>
      <c r="G705" t="s">
        <v>2509</v>
      </c>
      <c r="H705" t="s">
        <v>2517</v>
      </c>
      <c r="I705" t="s">
        <v>2518</v>
      </c>
      <c r="J705" t="s">
        <v>2540</v>
      </c>
      <c r="K705" t="s">
        <v>2541</v>
      </c>
      <c r="L705" t="s">
        <v>3479</v>
      </c>
      <c r="M705" t="s">
        <v>3480</v>
      </c>
    </row>
    <row r="706" spans="1:13" x14ac:dyDescent="0.25">
      <c r="A706" t="s">
        <v>1454</v>
      </c>
      <c r="B706" t="s">
        <v>1455</v>
      </c>
      <c r="C706" t="s">
        <v>3971</v>
      </c>
      <c r="E706" t="s">
        <v>3972</v>
      </c>
      <c r="G706" t="s">
        <v>2509</v>
      </c>
      <c r="H706" t="s">
        <v>2517</v>
      </c>
      <c r="I706" t="s">
        <v>2518</v>
      </c>
      <c r="J706" t="s">
        <v>2540</v>
      </c>
      <c r="K706" t="s">
        <v>2541</v>
      </c>
      <c r="L706" t="s">
        <v>2542</v>
      </c>
    </row>
    <row r="707" spans="1:13" x14ac:dyDescent="0.25">
      <c r="A707" t="s">
        <v>1456</v>
      </c>
      <c r="B707" t="s">
        <v>1457</v>
      </c>
      <c r="C707" t="s">
        <v>3973</v>
      </c>
      <c r="E707" t="s">
        <v>3974</v>
      </c>
      <c r="G707" t="s">
        <v>2509</v>
      </c>
      <c r="H707" t="s">
        <v>2517</v>
      </c>
      <c r="I707" t="s">
        <v>2518</v>
      </c>
      <c r="J707" t="s">
        <v>2540</v>
      </c>
      <c r="K707" t="s">
        <v>2541</v>
      </c>
      <c r="L707" t="s">
        <v>2542</v>
      </c>
    </row>
    <row r="708" spans="1:13" x14ac:dyDescent="0.25">
      <c r="A708" t="s">
        <v>1458</v>
      </c>
      <c r="B708" t="s">
        <v>1459</v>
      </c>
      <c r="C708" t="s">
        <v>3975</v>
      </c>
      <c r="E708" t="s">
        <v>3976</v>
      </c>
      <c r="G708" t="s">
        <v>2509</v>
      </c>
      <c r="H708" t="s">
        <v>2517</v>
      </c>
      <c r="I708" t="s">
        <v>2518</v>
      </c>
      <c r="J708" t="s">
        <v>2540</v>
      </c>
      <c r="K708" t="s">
        <v>2541</v>
      </c>
      <c r="L708" t="s">
        <v>2542</v>
      </c>
    </row>
    <row r="709" spans="1:13" x14ac:dyDescent="0.25">
      <c r="A709" t="s">
        <v>1460</v>
      </c>
      <c r="B709" t="s">
        <v>1461</v>
      </c>
      <c r="C709" t="s">
        <v>3977</v>
      </c>
      <c r="E709" t="s">
        <v>3978</v>
      </c>
      <c r="G709" t="s">
        <v>2509</v>
      </c>
      <c r="H709" t="s">
        <v>2510</v>
      </c>
      <c r="I709" t="s">
        <v>2525</v>
      </c>
      <c r="J709" t="s">
        <v>2526</v>
      </c>
      <c r="K709" t="s">
        <v>2527</v>
      </c>
      <c r="L709" t="s">
        <v>2528</v>
      </c>
    </row>
    <row r="710" spans="1:13" x14ac:dyDescent="0.25">
      <c r="A710" t="s">
        <v>1462</v>
      </c>
      <c r="B710" t="s">
        <v>1463</v>
      </c>
      <c r="C710" t="s">
        <v>3979</v>
      </c>
      <c r="E710" t="s">
        <v>3980</v>
      </c>
      <c r="G710" t="s">
        <v>2509</v>
      </c>
      <c r="H710" t="s">
        <v>2510</v>
      </c>
      <c r="I710" t="s">
        <v>2531</v>
      </c>
      <c r="J710" t="s">
        <v>2532</v>
      </c>
      <c r="K710" t="s">
        <v>2533</v>
      </c>
      <c r="L710" t="s">
        <v>2562</v>
      </c>
    </row>
    <row r="711" spans="1:13" x14ac:dyDescent="0.25">
      <c r="A711" t="s">
        <v>1464</v>
      </c>
      <c r="B711" t="s">
        <v>1465</v>
      </c>
      <c r="C711" t="s">
        <v>3981</v>
      </c>
      <c r="E711" t="s">
        <v>3982</v>
      </c>
      <c r="G711" t="s">
        <v>2509</v>
      </c>
      <c r="H711" t="s">
        <v>2510</v>
      </c>
      <c r="I711" t="s">
        <v>2531</v>
      </c>
      <c r="J711" t="s">
        <v>2532</v>
      </c>
      <c r="K711" t="s">
        <v>2533</v>
      </c>
      <c r="L711" t="s">
        <v>2534</v>
      </c>
    </row>
    <row r="712" spans="1:13" x14ac:dyDescent="0.25">
      <c r="A712" t="s">
        <v>1466</v>
      </c>
      <c r="B712" t="s">
        <v>1467</v>
      </c>
      <c r="C712" t="s">
        <v>3983</v>
      </c>
      <c r="E712" t="s">
        <v>3984</v>
      </c>
      <c r="G712" t="s">
        <v>2509</v>
      </c>
      <c r="H712" t="s">
        <v>2510</v>
      </c>
      <c r="I712" t="s">
        <v>2531</v>
      </c>
      <c r="J712" t="s">
        <v>2532</v>
      </c>
      <c r="K712" t="s">
        <v>2533</v>
      </c>
      <c r="L712" t="s">
        <v>2597</v>
      </c>
    </row>
    <row r="713" spans="1:13" x14ac:dyDescent="0.25">
      <c r="A713" t="s">
        <v>1468</v>
      </c>
      <c r="B713" t="s">
        <v>1469</v>
      </c>
      <c r="C713" t="s">
        <v>3985</v>
      </c>
      <c r="E713" t="s">
        <v>3986</v>
      </c>
      <c r="G713" t="s">
        <v>2509</v>
      </c>
      <c r="H713" t="s">
        <v>2517</v>
      </c>
      <c r="I713" t="s">
        <v>2518</v>
      </c>
      <c r="J713" t="s">
        <v>2540</v>
      </c>
      <c r="K713" t="s">
        <v>2541</v>
      </c>
      <c r="L713" t="s">
        <v>2542</v>
      </c>
    </row>
    <row r="714" spans="1:13" x14ac:dyDescent="0.25">
      <c r="A714" t="s">
        <v>1470</v>
      </c>
      <c r="B714" t="s">
        <v>1471</v>
      </c>
      <c r="C714" t="s">
        <v>3987</v>
      </c>
      <c r="E714" t="s">
        <v>3988</v>
      </c>
      <c r="G714" t="s">
        <v>2509</v>
      </c>
      <c r="H714" t="s">
        <v>2517</v>
      </c>
      <c r="I714" t="s">
        <v>2518</v>
      </c>
      <c r="J714" t="s">
        <v>2519</v>
      </c>
      <c r="K714" t="s">
        <v>2565</v>
      </c>
    </row>
    <row r="715" spans="1:13" x14ac:dyDescent="0.25">
      <c r="A715" t="s">
        <v>1472</v>
      </c>
      <c r="B715" t="s">
        <v>1473</v>
      </c>
      <c r="C715" t="s">
        <v>3989</v>
      </c>
      <c r="E715" t="s">
        <v>3990</v>
      </c>
      <c r="G715" t="s">
        <v>2509</v>
      </c>
      <c r="H715" t="s">
        <v>2510</v>
      </c>
      <c r="I715" t="s">
        <v>2531</v>
      </c>
      <c r="J715" t="s">
        <v>2532</v>
      </c>
      <c r="K715" t="s">
        <v>2533</v>
      </c>
      <c r="L715" t="s">
        <v>2534</v>
      </c>
    </row>
    <row r="716" spans="1:13" x14ac:dyDescent="0.25">
      <c r="A716" t="s">
        <v>1474</v>
      </c>
      <c r="B716" t="s">
        <v>1475</v>
      </c>
      <c r="C716" t="s">
        <v>3991</v>
      </c>
      <c r="E716" t="s">
        <v>3992</v>
      </c>
      <c r="G716" t="s">
        <v>2509</v>
      </c>
      <c r="H716" t="s">
        <v>2510</v>
      </c>
      <c r="I716" t="s">
        <v>2531</v>
      </c>
      <c r="J716" t="s">
        <v>2532</v>
      </c>
      <c r="K716" t="s">
        <v>2533</v>
      </c>
      <c r="L716" t="s">
        <v>2534</v>
      </c>
    </row>
    <row r="717" spans="1:13" x14ac:dyDescent="0.25">
      <c r="A717" t="s">
        <v>1476</v>
      </c>
      <c r="B717" t="s">
        <v>1477</v>
      </c>
      <c r="C717" t="s">
        <v>3993</v>
      </c>
      <c r="E717" t="s">
        <v>3994</v>
      </c>
      <c r="G717" t="s">
        <v>2509</v>
      </c>
      <c r="H717" t="s">
        <v>2510</v>
      </c>
      <c r="I717" t="s">
        <v>2531</v>
      </c>
      <c r="J717" t="s">
        <v>2532</v>
      </c>
      <c r="K717" t="s">
        <v>2533</v>
      </c>
      <c r="L717" t="s">
        <v>2534</v>
      </c>
    </row>
    <row r="718" spans="1:13" x14ac:dyDescent="0.25">
      <c r="A718" t="s">
        <v>1478</v>
      </c>
      <c r="B718" t="s">
        <v>1479</v>
      </c>
      <c r="C718" t="s">
        <v>3995</v>
      </c>
      <c r="E718" t="s">
        <v>3996</v>
      </c>
      <c r="G718" t="s">
        <v>2509</v>
      </c>
      <c r="H718" t="s">
        <v>2510</v>
      </c>
      <c r="I718" t="s">
        <v>2531</v>
      </c>
      <c r="J718" t="s">
        <v>2532</v>
      </c>
      <c r="K718" t="s">
        <v>2533</v>
      </c>
      <c r="L718" t="s">
        <v>2534</v>
      </c>
    </row>
    <row r="719" spans="1:13" x14ac:dyDescent="0.25">
      <c r="A719" t="s">
        <v>1480</v>
      </c>
      <c r="B719" t="s">
        <v>1481</v>
      </c>
      <c r="C719" t="s">
        <v>3997</v>
      </c>
      <c r="E719" t="s">
        <v>3998</v>
      </c>
      <c r="G719" t="s">
        <v>2509</v>
      </c>
      <c r="H719" t="s">
        <v>2510</v>
      </c>
      <c r="I719" t="s">
        <v>2531</v>
      </c>
      <c r="J719" t="s">
        <v>2532</v>
      </c>
      <c r="K719" t="s">
        <v>2533</v>
      </c>
      <c r="L719" t="s">
        <v>2534</v>
      </c>
    </row>
    <row r="720" spans="1:13" x14ac:dyDescent="0.25">
      <c r="A720" t="s">
        <v>1482</v>
      </c>
      <c r="B720" t="s">
        <v>1483</v>
      </c>
      <c r="C720" t="s">
        <v>3999</v>
      </c>
      <c r="E720" t="s">
        <v>4000</v>
      </c>
      <c r="G720" t="s">
        <v>2509</v>
      </c>
      <c r="H720" t="s">
        <v>2510</v>
      </c>
      <c r="I720" t="s">
        <v>2531</v>
      </c>
      <c r="J720" t="s">
        <v>2532</v>
      </c>
      <c r="K720" t="s">
        <v>2533</v>
      </c>
      <c r="L720" t="s">
        <v>2534</v>
      </c>
    </row>
    <row r="721" spans="1:13" x14ac:dyDescent="0.25">
      <c r="A721" t="s">
        <v>1484</v>
      </c>
      <c r="B721" t="s">
        <v>1485</v>
      </c>
      <c r="C721" t="s">
        <v>4001</v>
      </c>
      <c r="E721" t="s">
        <v>4002</v>
      </c>
      <c r="G721" t="s">
        <v>2509</v>
      </c>
      <c r="H721" t="s">
        <v>2510</v>
      </c>
      <c r="I721" t="s">
        <v>2531</v>
      </c>
      <c r="J721" t="s">
        <v>2532</v>
      </c>
      <c r="K721" t="s">
        <v>2533</v>
      </c>
      <c r="L721" t="s">
        <v>2534</v>
      </c>
    </row>
    <row r="722" spans="1:13" x14ac:dyDescent="0.25">
      <c r="A722" t="s">
        <v>1486</v>
      </c>
      <c r="B722" t="s">
        <v>1487</v>
      </c>
      <c r="C722" t="s">
        <v>4003</v>
      </c>
      <c r="E722" t="s">
        <v>4004</v>
      </c>
      <c r="G722" t="s">
        <v>2509</v>
      </c>
      <c r="H722" t="s">
        <v>2510</v>
      </c>
      <c r="I722" t="s">
        <v>2531</v>
      </c>
      <c r="J722" t="s">
        <v>2532</v>
      </c>
      <c r="K722" t="s">
        <v>2533</v>
      </c>
      <c r="L722" t="s">
        <v>2534</v>
      </c>
    </row>
    <row r="723" spans="1:13" x14ac:dyDescent="0.25">
      <c r="A723" t="s">
        <v>1488</v>
      </c>
      <c r="B723" t="s">
        <v>1489</v>
      </c>
      <c r="C723" t="s">
        <v>4005</v>
      </c>
      <c r="E723" t="s">
        <v>4006</v>
      </c>
      <c r="G723" t="s">
        <v>2509</v>
      </c>
      <c r="H723" t="s">
        <v>2510</v>
      </c>
      <c r="I723" t="s">
        <v>2531</v>
      </c>
      <c r="J723" t="s">
        <v>2532</v>
      </c>
      <c r="K723" t="s">
        <v>2533</v>
      </c>
      <c r="L723" t="s">
        <v>2534</v>
      </c>
    </row>
    <row r="724" spans="1:13" x14ac:dyDescent="0.25">
      <c r="A724" t="s">
        <v>1490</v>
      </c>
      <c r="B724" t="s">
        <v>1491</v>
      </c>
      <c r="C724" t="s">
        <v>4007</v>
      </c>
      <c r="E724" t="s">
        <v>4008</v>
      </c>
      <c r="G724" t="s">
        <v>2509</v>
      </c>
      <c r="H724" t="s">
        <v>2510</v>
      </c>
      <c r="I724" t="s">
        <v>2531</v>
      </c>
      <c r="J724" t="s">
        <v>2532</v>
      </c>
      <c r="K724" t="s">
        <v>2533</v>
      </c>
      <c r="L724" t="s">
        <v>2534</v>
      </c>
    </row>
    <row r="725" spans="1:13" x14ac:dyDescent="0.25">
      <c r="A725" t="s">
        <v>1492</v>
      </c>
      <c r="B725" t="s">
        <v>1493</v>
      </c>
      <c r="C725" t="s">
        <v>4009</v>
      </c>
      <c r="E725" t="s">
        <v>4010</v>
      </c>
      <c r="G725" t="s">
        <v>2509</v>
      </c>
      <c r="H725" t="s">
        <v>2510</v>
      </c>
      <c r="I725" t="s">
        <v>2531</v>
      </c>
      <c r="J725" t="s">
        <v>2532</v>
      </c>
      <c r="K725" t="s">
        <v>2533</v>
      </c>
      <c r="L725" t="s">
        <v>2534</v>
      </c>
    </row>
    <row r="726" spans="1:13" x14ac:dyDescent="0.25">
      <c r="A726" t="s">
        <v>1494</v>
      </c>
      <c r="B726" t="s">
        <v>1495</v>
      </c>
      <c r="C726" t="s">
        <v>4011</v>
      </c>
      <c r="E726" t="s">
        <v>4012</v>
      </c>
      <c r="G726" t="s">
        <v>2509</v>
      </c>
      <c r="H726" t="s">
        <v>2510</v>
      </c>
      <c r="I726" t="s">
        <v>2531</v>
      </c>
      <c r="J726" t="s">
        <v>2532</v>
      </c>
      <c r="K726" t="s">
        <v>2533</v>
      </c>
      <c r="L726" t="s">
        <v>2534</v>
      </c>
    </row>
    <row r="727" spans="1:13" x14ac:dyDescent="0.25">
      <c r="A727" t="s">
        <v>1496</v>
      </c>
      <c r="B727" t="s">
        <v>1497</v>
      </c>
      <c r="C727" t="s">
        <v>4013</v>
      </c>
      <c r="E727" t="s">
        <v>4014</v>
      </c>
      <c r="G727" t="s">
        <v>2509</v>
      </c>
      <c r="H727" t="s">
        <v>2510</v>
      </c>
      <c r="I727" t="s">
        <v>2531</v>
      </c>
      <c r="J727" t="s">
        <v>2532</v>
      </c>
      <c r="K727" t="s">
        <v>2533</v>
      </c>
      <c r="L727" t="s">
        <v>2534</v>
      </c>
    </row>
    <row r="728" spans="1:13" x14ac:dyDescent="0.25">
      <c r="A728" t="s">
        <v>1498</v>
      </c>
      <c r="B728" t="s">
        <v>1499</v>
      </c>
      <c r="C728" t="s">
        <v>4015</v>
      </c>
      <c r="E728" t="s">
        <v>4016</v>
      </c>
      <c r="G728" t="s">
        <v>2509</v>
      </c>
      <c r="H728" t="s">
        <v>2517</v>
      </c>
      <c r="I728" t="s">
        <v>2518</v>
      </c>
      <c r="J728" t="s">
        <v>2540</v>
      </c>
      <c r="K728" t="s">
        <v>2541</v>
      </c>
      <c r="L728" t="s">
        <v>2542</v>
      </c>
    </row>
    <row r="729" spans="1:13" x14ac:dyDescent="0.25">
      <c r="A729" t="s">
        <v>1500</v>
      </c>
      <c r="B729" t="s">
        <v>1501</v>
      </c>
      <c r="C729" t="s">
        <v>4017</v>
      </c>
      <c r="E729" t="s">
        <v>4018</v>
      </c>
      <c r="G729" t="s">
        <v>2509</v>
      </c>
      <c r="H729" t="s">
        <v>2510</v>
      </c>
      <c r="I729" t="s">
        <v>2531</v>
      </c>
      <c r="J729" t="s">
        <v>2532</v>
      </c>
      <c r="K729" t="s">
        <v>2533</v>
      </c>
      <c r="L729" t="s">
        <v>3162</v>
      </c>
      <c r="M729" t="s">
        <v>3163</v>
      </c>
    </row>
    <row r="730" spans="1:13" x14ac:dyDescent="0.25">
      <c r="A730" t="s">
        <v>1502</v>
      </c>
      <c r="B730" t="s">
        <v>1503</v>
      </c>
      <c r="C730" t="s">
        <v>4019</v>
      </c>
      <c r="E730" t="s">
        <v>4020</v>
      </c>
      <c r="G730" t="s">
        <v>2509</v>
      </c>
      <c r="H730" t="s">
        <v>2664</v>
      </c>
      <c r="I730" t="s">
        <v>2665</v>
      </c>
      <c r="J730" t="s">
        <v>2666</v>
      </c>
      <c r="K730" t="s">
        <v>2667</v>
      </c>
      <c r="L730" t="s">
        <v>2668</v>
      </c>
    </row>
    <row r="731" spans="1:13" x14ac:dyDescent="0.25">
      <c r="A731" t="s">
        <v>1504</v>
      </c>
      <c r="B731" t="s">
        <v>1505</v>
      </c>
      <c r="C731" t="s">
        <v>4021</v>
      </c>
      <c r="E731" t="s">
        <v>4022</v>
      </c>
      <c r="G731" t="s">
        <v>2509</v>
      </c>
      <c r="H731" t="s">
        <v>2510</v>
      </c>
      <c r="I731" t="s">
        <v>2531</v>
      </c>
      <c r="J731" t="s">
        <v>2532</v>
      </c>
      <c r="K731" t="s">
        <v>2533</v>
      </c>
      <c r="L731" t="s">
        <v>2629</v>
      </c>
    </row>
    <row r="732" spans="1:13" x14ac:dyDescent="0.25">
      <c r="A732" t="s">
        <v>1506</v>
      </c>
      <c r="B732" t="s">
        <v>1507</v>
      </c>
      <c r="C732" t="s">
        <v>4023</v>
      </c>
      <c r="E732" t="s">
        <v>4024</v>
      </c>
      <c r="G732" t="s">
        <v>2509</v>
      </c>
      <c r="H732" t="s">
        <v>2517</v>
      </c>
      <c r="I732" t="s">
        <v>2641</v>
      </c>
      <c r="J732" t="s">
        <v>2642</v>
      </c>
      <c r="K732" t="s">
        <v>2643</v>
      </c>
      <c r="L732" t="s">
        <v>3282</v>
      </c>
    </row>
    <row r="733" spans="1:13" x14ac:dyDescent="0.25">
      <c r="A733" t="s">
        <v>1508</v>
      </c>
      <c r="B733" t="s">
        <v>1509</v>
      </c>
      <c r="C733" t="s">
        <v>4025</v>
      </c>
      <c r="E733" t="s">
        <v>4026</v>
      </c>
      <c r="G733" t="s">
        <v>2509</v>
      </c>
      <c r="H733" t="s">
        <v>2517</v>
      </c>
      <c r="I733" t="s">
        <v>2518</v>
      </c>
      <c r="J733" t="s">
        <v>2519</v>
      </c>
      <c r="K733" t="s">
        <v>2520</v>
      </c>
      <c r="L733" t="s">
        <v>2592</v>
      </c>
    </row>
    <row r="734" spans="1:13" x14ac:dyDescent="0.25">
      <c r="A734" t="s">
        <v>1510</v>
      </c>
      <c r="B734" t="s">
        <v>1511</v>
      </c>
      <c r="C734" t="s">
        <v>4027</v>
      </c>
      <c r="E734" t="s">
        <v>4028</v>
      </c>
      <c r="G734" t="s">
        <v>2509</v>
      </c>
      <c r="H734" t="s">
        <v>2510</v>
      </c>
      <c r="I734" t="s">
        <v>2531</v>
      </c>
      <c r="J734" t="s">
        <v>3346</v>
      </c>
      <c r="K734" t="s">
        <v>3347</v>
      </c>
      <c r="L734" t="s">
        <v>3348</v>
      </c>
    </row>
    <row r="735" spans="1:13" x14ac:dyDescent="0.25">
      <c r="A735" t="s">
        <v>1512</v>
      </c>
      <c r="B735" t="s">
        <v>1513</v>
      </c>
      <c r="C735" t="s">
        <v>4029</v>
      </c>
      <c r="E735" t="s">
        <v>4030</v>
      </c>
      <c r="G735" t="s">
        <v>2509</v>
      </c>
      <c r="H735" t="s">
        <v>2517</v>
      </c>
      <c r="I735" t="s">
        <v>2518</v>
      </c>
      <c r="J735" t="s">
        <v>2519</v>
      </c>
      <c r="K735" t="s">
        <v>4031</v>
      </c>
      <c r="L735" t="s">
        <v>4032</v>
      </c>
    </row>
    <row r="736" spans="1:13" x14ac:dyDescent="0.25">
      <c r="A736" t="s">
        <v>1514</v>
      </c>
      <c r="B736" t="s">
        <v>1515</v>
      </c>
      <c r="C736" t="s">
        <v>4033</v>
      </c>
      <c r="E736" t="s">
        <v>4034</v>
      </c>
      <c r="G736" t="s">
        <v>2509</v>
      </c>
      <c r="H736" t="s">
        <v>2510</v>
      </c>
      <c r="I736" t="s">
        <v>2531</v>
      </c>
      <c r="J736" t="s">
        <v>2532</v>
      </c>
      <c r="K736" t="s">
        <v>2533</v>
      </c>
      <c r="L736" t="s">
        <v>2537</v>
      </c>
    </row>
    <row r="737" spans="1:12" x14ac:dyDescent="0.25">
      <c r="A737" t="s">
        <v>4035</v>
      </c>
      <c r="B737" t="s">
        <v>1517</v>
      </c>
      <c r="C737" t="s">
        <v>4036</v>
      </c>
      <c r="E737" t="s">
        <v>4037</v>
      </c>
      <c r="G737" t="s">
        <v>2509</v>
      </c>
      <c r="H737" t="s">
        <v>2517</v>
      </c>
      <c r="I737" t="s">
        <v>2518</v>
      </c>
      <c r="J737" t="s">
        <v>2519</v>
      </c>
      <c r="K737" t="s">
        <v>2520</v>
      </c>
      <c r="L737" t="s">
        <v>2592</v>
      </c>
    </row>
    <row r="738" spans="1:12" x14ac:dyDescent="0.25">
      <c r="A738" t="s">
        <v>1518</v>
      </c>
      <c r="B738" t="s">
        <v>1519</v>
      </c>
      <c r="C738" t="s">
        <v>4038</v>
      </c>
      <c r="E738" t="s">
        <v>4039</v>
      </c>
      <c r="G738" t="s">
        <v>2509</v>
      </c>
      <c r="H738" t="s">
        <v>2517</v>
      </c>
      <c r="I738" t="s">
        <v>2518</v>
      </c>
      <c r="J738" t="s">
        <v>2519</v>
      </c>
      <c r="K738" t="s">
        <v>2520</v>
      </c>
      <c r="L738" t="s">
        <v>2592</v>
      </c>
    </row>
    <row r="739" spans="1:12" x14ac:dyDescent="0.25">
      <c r="A739" t="s">
        <v>1520</v>
      </c>
      <c r="B739" t="s">
        <v>1521</v>
      </c>
      <c r="C739" t="s">
        <v>4040</v>
      </c>
      <c r="E739" t="s">
        <v>4041</v>
      </c>
      <c r="G739" t="s">
        <v>2509</v>
      </c>
      <c r="H739" t="s">
        <v>2510</v>
      </c>
      <c r="I739" t="s">
        <v>2531</v>
      </c>
      <c r="J739" t="s">
        <v>2532</v>
      </c>
      <c r="K739" t="s">
        <v>2533</v>
      </c>
      <c r="L739" t="s">
        <v>2534</v>
      </c>
    </row>
    <row r="740" spans="1:12" x14ac:dyDescent="0.25">
      <c r="A740" t="s">
        <v>1522</v>
      </c>
      <c r="B740" t="s">
        <v>1523</v>
      </c>
      <c r="C740" t="s">
        <v>4042</v>
      </c>
      <c r="E740" t="s">
        <v>4043</v>
      </c>
      <c r="G740" t="s">
        <v>2509</v>
      </c>
      <c r="H740" t="s">
        <v>2517</v>
      </c>
      <c r="I740" t="s">
        <v>2518</v>
      </c>
      <c r="J740" t="s">
        <v>2540</v>
      </c>
      <c r="K740" t="s">
        <v>2541</v>
      </c>
      <c r="L740" t="s">
        <v>2542</v>
      </c>
    </row>
    <row r="741" spans="1:12" x14ac:dyDescent="0.25">
      <c r="A741" t="s">
        <v>1524</v>
      </c>
      <c r="B741" t="s">
        <v>1525</v>
      </c>
      <c r="C741" t="s">
        <v>4044</v>
      </c>
      <c r="E741" t="s">
        <v>4045</v>
      </c>
      <c r="G741" t="s">
        <v>2509</v>
      </c>
      <c r="H741" t="s">
        <v>2517</v>
      </c>
      <c r="I741" t="s">
        <v>2518</v>
      </c>
      <c r="J741" t="s">
        <v>2540</v>
      </c>
      <c r="K741" t="s">
        <v>2827</v>
      </c>
      <c r="L741" t="s">
        <v>2828</v>
      </c>
    </row>
    <row r="742" spans="1:12" x14ac:dyDescent="0.25">
      <c r="A742" t="s">
        <v>1526</v>
      </c>
      <c r="B742" t="s">
        <v>1527</v>
      </c>
      <c r="C742" t="s">
        <v>4046</v>
      </c>
      <c r="E742" t="s">
        <v>4047</v>
      </c>
      <c r="G742" t="s">
        <v>2509</v>
      </c>
      <c r="H742" t="s">
        <v>2517</v>
      </c>
      <c r="I742" t="s">
        <v>2518</v>
      </c>
      <c r="J742" t="s">
        <v>2519</v>
      </c>
      <c r="K742" t="s">
        <v>2565</v>
      </c>
    </row>
    <row r="743" spans="1:12" x14ac:dyDescent="0.25">
      <c r="A743" t="s">
        <v>1528</v>
      </c>
      <c r="B743" t="s">
        <v>1529</v>
      </c>
      <c r="C743" t="s">
        <v>4048</v>
      </c>
      <c r="E743" t="s">
        <v>4049</v>
      </c>
      <c r="G743" t="s">
        <v>2509</v>
      </c>
      <c r="H743" t="s">
        <v>2517</v>
      </c>
      <c r="I743" t="s">
        <v>2518</v>
      </c>
      <c r="J743" t="s">
        <v>2540</v>
      </c>
      <c r="K743" t="s">
        <v>2541</v>
      </c>
      <c r="L743" t="s">
        <v>2542</v>
      </c>
    </row>
    <row r="744" spans="1:12" x14ac:dyDescent="0.25">
      <c r="A744" t="s">
        <v>1530</v>
      </c>
      <c r="B744" t="s">
        <v>1531</v>
      </c>
      <c r="C744" t="s">
        <v>4050</v>
      </c>
      <c r="E744" t="s">
        <v>4051</v>
      </c>
      <c r="G744" t="s">
        <v>2509</v>
      </c>
      <c r="H744" t="s">
        <v>2517</v>
      </c>
      <c r="I744" t="s">
        <v>2518</v>
      </c>
      <c r="J744" t="s">
        <v>2540</v>
      </c>
      <c r="K744" t="s">
        <v>2541</v>
      </c>
      <c r="L744" t="s">
        <v>2542</v>
      </c>
    </row>
    <row r="745" spans="1:12" x14ac:dyDescent="0.25">
      <c r="A745" t="s">
        <v>1532</v>
      </c>
      <c r="B745" t="s">
        <v>1533</v>
      </c>
      <c r="C745" t="s">
        <v>4052</v>
      </c>
      <c r="E745" t="s">
        <v>4053</v>
      </c>
      <c r="G745" t="s">
        <v>2509</v>
      </c>
      <c r="H745" t="s">
        <v>2517</v>
      </c>
      <c r="I745" t="s">
        <v>2518</v>
      </c>
      <c r="J745" t="s">
        <v>2540</v>
      </c>
      <c r="K745" t="s">
        <v>2541</v>
      </c>
      <c r="L745" t="s">
        <v>2542</v>
      </c>
    </row>
    <row r="746" spans="1:12" x14ac:dyDescent="0.25">
      <c r="A746" t="s">
        <v>1534</v>
      </c>
      <c r="B746" t="s">
        <v>1535</v>
      </c>
      <c r="C746" t="s">
        <v>4054</v>
      </c>
      <c r="E746" t="s">
        <v>4055</v>
      </c>
      <c r="G746" t="s">
        <v>2509</v>
      </c>
      <c r="H746" t="s">
        <v>2517</v>
      </c>
      <c r="I746" t="s">
        <v>2518</v>
      </c>
      <c r="J746" t="s">
        <v>2540</v>
      </c>
      <c r="K746" t="s">
        <v>2541</v>
      </c>
      <c r="L746" t="s">
        <v>2542</v>
      </c>
    </row>
    <row r="747" spans="1:12" x14ac:dyDescent="0.25">
      <c r="A747" t="s">
        <v>1536</v>
      </c>
      <c r="B747" t="s">
        <v>1537</v>
      </c>
      <c r="C747" t="s">
        <v>4056</v>
      </c>
      <c r="E747" t="s">
        <v>4057</v>
      </c>
      <c r="G747" t="s">
        <v>2509</v>
      </c>
      <c r="H747" t="s">
        <v>2517</v>
      </c>
      <c r="I747" t="s">
        <v>2518</v>
      </c>
      <c r="J747" t="s">
        <v>2540</v>
      </c>
      <c r="K747" t="s">
        <v>2541</v>
      </c>
      <c r="L747" t="s">
        <v>2542</v>
      </c>
    </row>
    <row r="748" spans="1:12" x14ac:dyDescent="0.25">
      <c r="A748" t="s">
        <v>1538</v>
      </c>
      <c r="B748" t="s">
        <v>1539</v>
      </c>
      <c r="C748" t="s">
        <v>4058</v>
      </c>
      <c r="E748" t="s">
        <v>4059</v>
      </c>
      <c r="G748" t="s">
        <v>2509</v>
      </c>
      <c r="H748" t="s">
        <v>2510</v>
      </c>
      <c r="I748" t="s">
        <v>2531</v>
      </c>
      <c r="J748" t="s">
        <v>2532</v>
      </c>
      <c r="K748" t="s">
        <v>2533</v>
      </c>
      <c r="L748" t="s">
        <v>2534</v>
      </c>
    </row>
    <row r="749" spans="1:12" x14ac:dyDescent="0.25">
      <c r="A749" t="s">
        <v>1540</v>
      </c>
      <c r="B749" t="s">
        <v>1541</v>
      </c>
      <c r="C749" t="s">
        <v>4060</v>
      </c>
      <c r="E749" t="s">
        <v>4061</v>
      </c>
      <c r="G749" t="s">
        <v>2509</v>
      </c>
      <c r="H749" t="s">
        <v>2517</v>
      </c>
      <c r="I749" t="s">
        <v>2518</v>
      </c>
      <c r="J749" t="s">
        <v>2540</v>
      </c>
      <c r="K749" t="s">
        <v>2541</v>
      </c>
      <c r="L749" t="s">
        <v>2542</v>
      </c>
    </row>
    <row r="750" spans="1:12" x14ac:dyDescent="0.25">
      <c r="A750" t="s">
        <v>1542</v>
      </c>
      <c r="B750" t="s">
        <v>1543</v>
      </c>
      <c r="C750" t="s">
        <v>4062</v>
      </c>
      <c r="E750" t="s">
        <v>4063</v>
      </c>
      <c r="G750" t="s">
        <v>2509</v>
      </c>
      <c r="H750" t="s">
        <v>2510</v>
      </c>
      <c r="I750" t="s">
        <v>2531</v>
      </c>
      <c r="J750" t="s">
        <v>2532</v>
      </c>
      <c r="K750" t="s">
        <v>2533</v>
      </c>
      <c r="L750" t="s">
        <v>2629</v>
      </c>
    </row>
    <row r="751" spans="1:12" x14ac:dyDescent="0.25">
      <c r="A751" t="s">
        <v>1544</v>
      </c>
      <c r="B751" t="s">
        <v>1545</v>
      </c>
      <c r="C751" t="s">
        <v>4064</v>
      </c>
      <c r="E751" t="s">
        <v>4065</v>
      </c>
      <c r="G751" t="s">
        <v>2509</v>
      </c>
      <c r="H751" t="s">
        <v>2510</v>
      </c>
      <c r="I751" t="s">
        <v>2531</v>
      </c>
      <c r="J751" t="s">
        <v>2532</v>
      </c>
      <c r="K751" t="s">
        <v>2533</v>
      </c>
      <c r="L751" t="s">
        <v>2629</v>
      </c>
    </row>
    <row r="752" spans="1:12" x14ac:dyDescent="0.25">
      <c r="A752" t="s">
        <v>1546</v>
      </c>
      <c r="B752" t="s">
        <v>1547</v>
      </c>
      <c r="C752" t="s">
        <v>4066</v>
      </c>
      <c r="E752" t="s">
        <v>4067</v>
      </c>
      <c r="G752" t="s">
        <v>2509</v>
      </c>
      <c r="H752" t="s">
        <v>2510</v>
      </c>
      <c r="I752" t="s">
        <v>2531</v>
      </c>
      <c r="J752" t="s">
        <v>2532</v>
      </c>
      <c r="K752" t="s">
        <v>2533</v>
      </c>
      <c r="L752" t="s">
        <v>2629</v>
      </c>
    </row>
    <row r="753" spans="1:12" x14ac:dyDescent="0.25">
      <c r="A753" t="s">
        <v>1548</v>
      </c>
      <c r="B753" t="s">
        <v>1549</v>
      </c>
      <c r="C753" t="s">
        <v>4068</v>
      </c>
      <c r="E753" t="s">
        <v>4069</v>
      </c>
      <c r="G753" t="s">
        <v>2509</v>
      </c>
      <c r="H753" t="s">
        <v>2510</v>
      </c>
      <c r="I753" t="s">
        <v>2531</v>
      </c>
      <c r="J753" t="s">
        <v>2532</v>
      </c>
      <c r="K753" t="s">
        <v>2533</v>
      </c>
      <c r="L753" t="s">
        <v>2629</v>
      </c>
    </row>
    <row r="754" spans="1:12" x14ac:dyDescent="0.25">
      <c r="A754" t="s">
        <v>1550</v>
      </c>
      <c r="B754" t="s">
        <v>1551</v>
      </c>
      <c r="C754" t="s">
        <v>4070</v>
      </c>
      <c r="E754" t="s">
        <v>4071</v>
      </c>
      <c r="G754" t="s">
        <v>2509</v>
      </c>
      <c r="H754" t="s">
        <v>2510</v>
      </c>
      <c r="I754" t="s">
        <v>2531</v>
      </c>
      <c r="J754" t="s">
        <v>2532</v>
      </c>
      <c r="K754" t="s">
        <v>2533</v>
      </c>
      <c r="L754" t="s">
        <v>2629</v>
      </c>
    </row>
    <row r="755" spans="1:12" x14ac:dyDescent="0.25">
      <c r="A755" t="s">
        <v>1552</v>
      </c>
      <c r="B755" t="s">
        <v>1553</v>
      </c>
      <c r="C755" t="s">
        <v>4072</v>
      </c>
      <c r="E755" t="s">
        <v>4073</v>
      </c>
      <c r="G755" t="s">
        <v>2509</v>
      </c>
      <c r="H755" t="s">
        <v>2510</v>
      </c>
      <c r="I755" t="s">
        <v>2531</v>
      </c>
      <c r="J755" t="s">
        <v>2532</v>
      </c>
      <c r="K755" t="s">
        <v>2533</v>
      </c>
      <c r="L755" t="s">
        <v>2629</v>
      </c>
    </row>
    <row r="756" spans="1:12" x14ac:dyDescent="0.25">
      <c r="A756" t="s">
        <v>1554</v>
      </c>
      <c r="B756" t="s">
        <v>1555</v>
      </c>
      <c r="C756" t="s">
        <v>4074</v>
      </c>
      <c r="E756" t="s">
        <v>4075</v>
      </c>
      <c r="G756" t="s">
        <v>2509</v>
      </c>
      <c r="H756" t="s">
        <v>2510</v>
      </c>
      <c r="I756" t="s">
        <v>2531</v>
      </c>
      <c r="J756" t="s">
        <v>2532</v>
      </c>
      <c r="K756" t="s">
        <v>2533</v>
      </c>
      <c r="L756" t="s">
        <v>2629</v>
      </c>
    </row>
    <row r="757" spans="1:12" x14ac:dyDescent="0.25">
      <c r="A757" t="s">
        <v>1556</v>
      </c>
      <c r="B757" t="s">
        <v>1557</v>
      </c>
      <c r="C757" t="s">
        <v>4076</v>
      </c>
      <c r="E757" t="s">
        <v>4077</v>
      </c>
      <c r="G757" t="s">
        <v>2509</v>
      </c>
      <c r="H757" t="s">
        <v>2510</v>
      </c>
      <c r="I757" t="s">
        <v>2531</v>
      </c>
      <c r="J757" t="s">
        <v>2532</v>
      </c>
      <c r="K757" t="s">
        <v>2533</v>
      </c>
      <c r="L757" t="s">
        <v>2629</v>
      </c>
    </row>
    <row r="758" spans="1:12" x14ac:dyDescent="0.25">
      <c r="A758" t="s">
        <v>1558</v>
      </c>
      <c r="B758" t="s">
        <v>1559</v>
      </c>
      <c r="C758" t="s">
        <v>4078</v>
      </c>
      <c r="E758" t="s">
        <v>4079</v>
      </c>
      <c r="G758" t="s">
        <v>2509</v>
      </c>
      <c r="H758" t="s">
        <v>2510</v>
      </c>
      <c r="I758" t="s">
        <v>2531</v>
      </c>
      <c r="J758" t="s">
        <v>2532</v>
      </c>
      <c r="K758" t="s">
        <v>2533</v>
      </c>
      <c r="L758" t="s">
        <v>2629</v>
      </c>
    </row>
    <row r="759" spans="1:12" x14ac:dyDescent="0.25">
      <c r="A759" t="s">
        <v>1560</v>
      </c>
      <c r="B759" t="s">
        <v>1561</v>
      </c>
      <c r="C759" t="s">
        <v>4080</v>
      </c>
      <c r="E759" t="s">
        <v>4081</v>
      </c>
      <c r="G759" t="s">
        <v>2509</v>
      </c>
      <c r="H759" t="s">
        <v>2510</v>
      </c>
      <c r="I759" t="s">
        <v>2531</v>
      </c>
      <c r="J759" t="s">
        <v>2532</v>
      </c>
      <c r="K759" t="s">
        <v>2533</v>
      </c>
      <c r="L759" t="s">
        <v>2629</v>
      </c>
    </row>
    <row r="760" spans="1:12" x14ac:dyDescent="0.25">
      <c r="A760" t="s">
        <v>1562</v>
      </c>
      <c r="B760" t="s">
        <v>1563</v>
      </c>
      <c r="C760" t="s">
        <v>4082</v>
      </c>
      <c r="E760" t="s">
        <v>4083</v>
      </c>
      <c r="G760" t="s">
        <v>2509</v>
      </c>
      <c r="H760" t="s">
        <v>2510</v>
      </c>
      <c r="I760" t="s">
        <v>2531</v>
      </c>
      <c r="J760" t="s">
        <v>2532</v>
      </c>
      <c r="K760" t="s">
        <v>2533</v>
      </c>
      <c r="L760" t="s">
        <v>2629</v>
      </c>
    </row>
    <row r="761" spans="1:12" x14ac:dyDescent="0.25">
      <c r="A761" t="s">
        <v>1564</v>
      </c>
      <c r="B761" t="s">
        <v>1565</v>
      </c>
      <c r="C761" t="s">
        <v>4084</v>
      </c>
      <c r="E761" t="s">
        <v>4085</v>
      </c>
      <c r="G761" t="s">
        <v>2509</v>
      </c>
      <c r="H761" t="s">
        <v>2510</v>
      </c>
      <c r="I761" t="s">
        <v>2531</v>
      </c>
      <c r="J761" t="s">
        <v>2532</v>
      </c>
      <c r="K761" t="s">
        <v>2533</v>
      </c>
      <c r="L761" t="s">
        <v>2629</v>
      </c>
    </row>
    <row r="762" spans="1:12" x14ac:dyDescent="0.25">
      <c r="A762" t="s">
        <v>1566</v>
      </c>
      <c r="B762" t="s">
        <v>1567</v>
      </c>
      <c r="C762" t="s">
        <v>4086</v>
      </c>
      <c r="E762" t="s">
        <v>4087</v>
      </c>
      <c r="G762" t="s">
        <v>2509</v>
      </c>
      <c r="H762" t="s">
        <v>2510</v>
      </c>
      <c r="I762" t="s">
        <v>2531</v>
      </c>
      <c r="J762" t="s">
        <v>2532</v>
      </c>
      <c r="K762" t="s">
        <v>2533</v>
      </c>
      <c r="L762" t="s">
        <v>2629</v>
      </c>
    </row>
    <row r="763" spans="1:12" x14ac:dyDescent="0.25">
      <c r="A763" t="s">
        <v>1568</v>
      </c>
      <c r="B763" t="s">
        <v>1569</v>
      </c>
      <c r="C763" t="s">
        <v>4088</v>
      </c>
      <c r="E763" t="s">
        <v>4089</v>
      </c>
      <c r="G763" t="s">
        <v>2509</v>
      </c>
      <c r="H763" t="s">
        <v>2510</v>
      </c>
      <c r="I763" t="s">
        <v>2531</v>
      </c>
      <c r="J763" t="s">
        <v>2532</v>
      </c>
      <c r="K763" t="s">
        <v>2533</v>
      </c>
      <c r="L763" t="s">
        <v>2629</v>
      </c>
    </row>
    <row r="764" spans="1:12" x14ac:dyDescent="0.25">
      <c r="A764" t="s">
        <v>1570</v>
      </c>
      <c r="B764" t="s">
        <v>1571</v>
      </c>
      <c r="C764" t="s">
        <v>4090</v>
      </c>
      <c r="E764" t="s">
        <v>4091</v>
      </c>
      <c r="G764" t="s">
        <v>2509</v>
      </c>
      <c r="H764" t="s">
        <v>2510</v>
      </c>
      <c r="I764" t="s">
        <v>2531</v>
      </c>
      <c r="J764" t="s">
        <v>2532</v>
      </c>
      <c r="K764" t="s">
        <v>2533</v>
      </c>
      <c r="L764" t="s">
        <v>2629</v>
      </c>
    </row>
    <row r="765" spans="1:12" x14ac:dyDescent="0.25">
      <c r="A765" t="s">
        <v>1572</v>
      </c>
      <c r="B765" t="s">
        <v>1573</v>
      </c>
      <c r="C765" t="s">
        <v>4092</v>
      </c>
      <c r="E765" t="s">
        <v>4093</v>
      </c>
      <c r="G765" t="s">
        <v>2509</v>
      </c>
      <c r="H765" t="s">
        <v>2510</v>
      </c>
      <c r="I765" t="s">
        <v>2531</v>
      </c>
      <c r="J765" t="s">
        <v>2532</v>
      </c>
      <c r="K765" t="s">
        <v>2533</v>
      </c>
      <c r="L765" t="s">
        <v>2534</v>
      </c>
    </row>
    <row r="766" spans="1:12" x14ac:dyDescent="0.25">
      <c r="A766" t="s">
        <v>1574</v>
      </c>
      <c r="B766" t="s">
        <v>1575</v>
      </c>
      <c r="C766" t="s">
        <v>4094</v>
      </c>
      <c r="E766" t="s">
        <v>4095</v>
      </c>
      <c r="G766" t="s">
        <v>2509</v>
      </c>
      <c r="H766" t="s">
        <v>2510</v>
      </c>
      <c r="I766" t="s">
        <v>2531</v>
      </c>
      <c r="J766" t="s">
        <v>2532</v>
      </c>
      <c r="K766" t="s">
        <v>2533</v>
      </c>
      <c r="L766" t="s">
        <v>2534</v>
      </c>
    </row>
    <row r="767" spans="1:12" x14ac:dyDescent="0.25">
      <c r="A767" t="s">
        <v>1576</v>
      </c>
      <c r="B767" t="s">
        <v>1577</v>
      </c>
      <c r="C767" t="s">
        <v>4096</v>
      </c>
      <c r="E767" t="s">
        <v>4097</v>
      </c>
      <c r="G767" t="s">
        <v>2509</v>
      </c>
      <c r="H767" t="s">
        <v>2510</v>
      </c>
      <c r="I767" t="s">
        <v>2531</v>
      </c>
      <c r="J767" t="s">
        <v>2532</v>
      </c>
      <c r="K767" t="s">
        <v>2533</v>
      </c>
      <c r="L767" t="s">
        <v>2534</v>
      </c>
    </row>
    <row r="768" spans="1:12" x14ac:dyDescent="0.25">
      <c r="A768" t="s">
        <v>1578</v>
      </c>
      <c r="B768" t="s">
        <v>1579</v>
      </c>
      <c r="C768" t="s">
        <v>4098</v>
      </c>
      <c r="E768" t="s">
        <v>4099</v>
      </c>
      <c r="G768" t="s">
        <v>2509</v>
      </c>
      <c r="H768" t="s">
        <v>2510</v>
      </c>
      <c r="I768" t="s">
        <v>2531</v>
      </c>
      <c r="J768" t="s">
        <v>2532</v>
      </c>
      <c r="K768" t="s">
        <v>2533</v>
      </c>
      <c r="L768" t="s">
        <v>2534</v>
      </c>
    </row>
    <row r="769" spans="1:13" x14ac:dyDescent="0.25">
      <c r="A769" t="s">
        <v>1580</v>
      </c>
      <c r="B769" t="s">
        <v>1581</v>
      </c>
      <c r="C769" t="s">
        <v>4100</v>
      </c>
      <c r="E769" t="s">
        <v>4101</v>
      </c>
      <c r="G769" t="s">
        <v>2509</v>
      </c>
      <c r="H769" t="s">
        <v>2510</v>
      </c>
      <c r="I769" t="s">
        <v>2531</v>
      </c>
      <c r="J769" t="s">
        <v>2532</v>
      </c>
      <c r="K769" t="s">
        <v>2533</v>
      </c>
      <c r="L769" t="s">
        <v>2534</v>
      </c>
    </row>
    <row r="770" spans="1:13" x14ac:dyDescent="0.25">
      <c r="A770" t="s">
        <v>1582</v>
      </c>
      <c r="B770" t="s">
        <v>1583</v>
      </c>
      <c r="C770" t="s">
        <v>4102</v>
      </c>
      <c r="E770" t="s">
        <v>4103</v>
      </c>
      <c r="G770" t="s">
        <v>2509</v>
      </c>
      <c r="H770" t="s">
        <v>2510</v>
      </c>
      <c r="I770" t="s">
        <v>2531</v>
      </c>
      <c r="J770" t="s">
        <v>2532</v>
      </c>
      <c r="K770" t="s">
        <v>2533</v>
      </c>
      <c r="L770" t="s">
        <v>2534</v>
      </c>
    </row>
    <row r="771" spans="1:13" x14ac:dyDescent="0.25">
      <c r="A771" t="s">
        <v>1584</v>
      </c>
      <c r="B771" t="s">
        <v>1585</v>
      </c>
      <c r="C771" t="s">
        <v>4104</v>
      </c>
      <c r="E771" t="s">
        <v>4105</v>
      </c>
      <c r="G771" t="s">
        <v>2509</v>
      </c>
      <c r="H771" t="s">
        <v>2510</v>
      </c>
      <c r="I771" t="s">
        <v>2531</v>
      </c>
      <c r="J771" t="s">
        <v>2532</v>
      </c>
      <c r="K771" t="s">
        <v>2533</v>
      </c>
      <c r="L771" t="s">
        <v>2534</v>
      </c>
    </row>
    <row r="772" spans="1:13" x14ac:dyDescent="0.25">
      <c r="A772" t="s">
        <v>1586</v>
      </c>
      <c r="B772" t="s">
        <v>1587</v>
      </c>
      <c r="C772" t="s">
        <v>4106</v>
      </c>
      <c r="E772" t="s">
        <v>4107</v>
      </c>
      <c r="G772" t="s">
        <v>2509</v>
      </c>
      <c r="H772" t="s">
        <v>2510</v>
      </c>
      <c r="I772" t="s">
        <v>2531</v>
      </c>
      <c r="J772" t="s">
        <v>2532</v>
      </c>
      <c r="K772" t="s">
        <v>2533</v>
      </c>
      <c r="L772" t="s">
        <v>2534</v>
      </c>
    </row>
    <row r="773" spans="1:13" x14ac:dyDescent="0.25">
      <c r="A773" t="s">
        <v>1588</v>
      </c>
      <c r="B773" t="s">
        <v>1589</v>
      </c>
      <c r="C773" t="s">
        <v>4108</v>
      </c>
      <c r="E773" t="s">
        <v>4109</v>
      </c>
      <c r="G773" t="s">
        <v>2509</v>
      </c>
      <c r="H773" t="s">
        <v>2510</v>
      </c>
      <c r="I773" t="s">
        <v>2531</v>
      </c>
      <c r="J773" t="s">
        <v>2532</v>
      </c>
      <c r="K773" t="s">
        <v>2533</v>
      </c>
      <c r="L773" t="s">
        <v>2534</v>
      </c>
    </row>
    <row r="774" spans="1:13" x14ac:dyDescent="0.25">
      <c r="A774" t="s">
        <v>1590</v>
      </c>
      <c r="B774" t="s">
        <v>1591</v>
      </c>
      <c r="C774" t="s">
        <v>4110</v>
      </c>
      <c r="E774" t="s">
        <v>4111</v>
      </c>
      <c r="G774" t="s">
        <v>2509</v>
      </c>
      <c r="H774" t="s">
        <v>2510</v>
      </c>
      <c r="I774" t="s">
        <v>2531</v>
      </c>
      <c r="J774" t="s">
        <v>2532</v>
      </c>
      <c r="K774" t="s">
        <v>2533</v>
      </c>
      <c r="L774" t="s">
        <v>2534</v>
      </c>
    </row>
    <row r="775" spans="1:13" x14ac:dyDescent="0.25">
      <c r="A775" t="s">
        <v>1592</v>
      </c>
      <c r="B775" t="s">
        <v>1593</v>
      </c>
      <c r="C775" t="s">
        <v>4112</v>
      </c>
      <c r="E775" t="s">
        <v>4113</v>
      </c>
      <c r="G775" t="s">
        <v>2509</v>
      </c>
      <c r="H775" t="s">
        <v>2510</v>
      </c>
      <c r="I775" t="s">
        <v>2531</v>
      </c>
      <c r="J775" t="s">
        <v>2532</v>
      </c>
      <c r="K775" t="s">
        <v>2533</v>
      </c>
      <c r="L775" t="s">
        <v>2534</v>
      </c>
    </row>
    <row r="776" spans="1:13" x14ac:dyDescent="0.25">
      <c r="A776" t="s">
        <v>1594</v>
      </c>
      <c r="B776" t="s">
        <v>1595</v>
      </c>
      <c r="C776" t="s">
        <v>4114</v>
      </c>
      <c r="E776" t="s">
        <v>4115</v>
      </c>
      <c r="G776" t="s">
        <v>2509</v>
      </c>
      <c r="H776" t="s">
        <v>2510</v>
      </c>
      <c r="I776" t="s">
        <v>2531</v>
      </c>
      <c r="J776" t="s">
        <v>2532</v>
      </c>
      <c r="K776" t="s">
        <v>2533</v>
      </c>
      <c r="L776" t="s">
        <v>2534</v>
      </c>
    </row>
    <row r="777" spans="1:13" x14ac:dyDescent="0.25">
      <c r="A777" t="s">
        <v>1596</v>
      </c>
      <c r="B777" t="s">
        <v>1597</v>
      </c>
      <c r="C777" t="s">
        <v>4116</v>
      </c>
      <c r="E777" t="s">
        <v>4117</v>
      </c>
      <c r="G777" t="s">
        <v>2509</v>
      </c>
      <c r="H777" t="s">
        <v>2517</v>
      </c>
      <c r="I777" t="s">
        <v>2518</v>
      </c>
      <c r="J777" t="s">
        <v>2540</v>
      </c>
      <c r="K777" t="s">
        <v>2541</v>
      </c>
      <c r="L777" t="s">
        <v>3479</v>
      </c>
      <c r="M777" t="s">
        <v>3480</v>
      </c>
    </row>
    <row r="778" spans="1:13" x14ac:dyDescent="0.25">
      <c r="A778" t="s">
        <v>1598</v>
      </c>
      <c r="B778" t="s">
        <v>1599</v>
      </c>
      <c r="C778" t="s">
        <v>4118</v>
      </c>
      <c r="E778" t="s">
        <v>4119</v>
      </c>
      <c r="G778" t="s">
        <v>2509</v>
      </c>
      <c r="H778" t="s">
        <v>2517</v>
      </c>
      <c r="I778" t="s">
        <v>2518</v>
      </c>
      <c r="J778" t="s">
        <v>2540</v>
      </c>
      <c r="K778" t="s">
        <v>2541</v>
      </c>
      <c r="L778" t="s">
        <v>3479</v>
      </c>
      <c r="M778" t="s">
        <v>3480</v>
      </c>
    </row>
    <row r="779" spans="1:13" x14ac:dyDescent="0.25">
      <c r="A779" t="s">
        <v>1600</v>
      </c>
      <c r="B779" t="s">
        <v>1601</v>
      </c>
      <c r="C779" t="s">
        <v>4120</v>
      </c>
      <c r="E779" t="s">
        <v>4121</v>
      </c>
      <c r="G779" t="s">
        <v>2509</v>
      </c>
      <c r="H779" t="s">
        <v>2517</v>
      </c>
      <c r="I779" t="s">
        <v>2518</v>
      </c>
      <c r="J779" t="s">
        <v>2540</v>
      </c>
      <c r="K779" t="s">
        <v>2541</v>
      </c>
      <c r="L779" t="s">
        <v>2542</v>
      </c>
    </row>
    <row r="780" spans="1:13" x14ac:dyDescent="0.25">
      <c r="A780" t="s">
        <v>1602</v>
      </c>
      <c r="B780" t="s">
        <v>1603</v>
      </c>
      <c r="C780" t="s">
        <v>4122</v>
      </c>
      <c r="E780" t="s">
        <v>4123</v>
      </c>
      <c r="G780" t="s">
        <v>2509</v>
      </c>
      <c r="H780" t="s">
        <v>2517</v>
      </c>
      <c r="I780" t="s">
        <v>2518</v>
      </c>
      <c r="J780" t="s">
        <v>2540</v>
      </c>
      <c r="K780" t="s">
        <v>2541</v>
      </c>
      <c r="L780" t="s">
        <v>2542</v>
      </c>
    </row>
    <row r="781" spans="1:13" x14ac:dyDescent="0.25">
      <c r="A781" t="s">
        <v>4124</v>
      </c>
      <c r="B781" t="s">
        <v>1605</v>
      </c>
      <c r="C781" t="s">
        <v>4125</v>
      </c>
      <c r="E781" t="s">
        <v>4126</v>
      </c>
      <c r="G781" t="s">
        <v>2509</v>
      </c>
      <c r="H781" t="s">
        <v>2517</v>
      </c>
      <c r="I781" t="s">
        <v>2518</v>
      </c>
      <c r="J781" t="s">
        <v>2540</v>
      </c>
      <c r="K781" t="s">
        <v>2541</v>
      </c>
      <c r="L781" t="s">
        <v>3072</v>
      </c>
    </row>
    <row r="782" spans="1:13" x14ac:dyDescent="0.25">
      <c r="A782" t="s">
        <v>4127</v>
      </c>
      <c r="B782" t="s">
        <v>1607</v>
      </c>
      <c r="C782" t="s">
        <v>4128</v>
      </c>
      <c r="E782" t="s">
        <v>4129</v>
      </c>
      <c r="G782" t="s">
        <v>2509</v>
      </c>
      <c r="H782" t="s">
        <v>2517</v>
      </c>
      <c r="I782" t="s">
        <v>2518</v>
      </c>
      <c r="J782" t="s">
        <v>2540</v>
      </c>
      <c r="K782" t="s">
        <v>2541</v>
      </c>
      <c r="L782" t="s">
        <v>2542</v>
      </c>
    </row>
    <row r="783" spans="1:13" x14ac:dyDescent="0.25">
      <c r="A783" t="s">
        <v>4130</v>
      </c>
      <c r="B783" t="s">
        <v>1609</v>
      </c>
      <c r="C783" t="s">
        <v>4131</v>
      </c>
      <c r="E783" t="s">
        <v>4132</v>
      </c>
      <c r="G783" t="s">
        <v>2509</v>
      </c>
      <c r="H783" t="s">
        <v>2517</v>
      </c>
      <c r="I783" t="s">
        <v>2518</v>
      </c>
      <c r="J783" t="s">
        <v>2540</v>
      </c>
      <c r="K783" t="s">
        <v>2541</v>
      </c>
      <c r="L783" t="s">
        <v>2542</v>
      </c>
    </row>
    <row r="784" spans="1:13" x14ac:dyDescent="0.25">
      <c r="A784" t="s">
        <v>4133</v>
      </c>
      <c r="B784" t="s">
        <v>1611</v>
      </c>
      <c r="C784" t="s">
        <v>4134</v>
      </c>
      <c r="E784" t="s">
        <v>4135</v>
      </c>
      <c r="G784" t="s">
        <v>2509</v>
      </c>
      <c r="H784" t="s">
        <v>2517</v>
      </c>
      <c r="I784" t="s">
        <v>2518</v>
      </c>
      <c r="J784" t="s">
        <v>2540</v>
      </c>
      <c r="K784" t="s">
        <v>2541</v>
      </c>
      <c r="L784" t="s">
        <v>2542</v>
      </c>
    </row>
    <row r="785" spans="1:12" x14ac:dyDescent="0.25">
      <c r="A785" t="s">
        <v>4136</v>
      </c>
      <c r="B785" t="s">
        <v>1613</v>
      </c>
      <c r="C785" t="s">
        <v>4137</v>
      </c>
      <c r="E785" t="s">
        <v>4138</v>
      </c>
      <c r="G785" t="s">
        <v>2509</v>
      </c>
      <c r="H785" t="s">
        <v>2517</v>
      </c>
      <c r="I785" t="s">
        <v>2518</v>
      </c>
      <c r="J785" t="s">
        <v>2540</v>
      </c>
      <c r="K785" t="s">
        <v>2541</v>
      </c>
      <c r="L785" t="s">
        <v>2542</v>
      </c>
    </row>
    <row r="786" spans="1:12" x14ac:dyDescent="0.25">
      <c r="A786" t="s">
        <v>4139</v>
      </c>
      <c r="B786" t="s">
        <v>1615</v>
      </c>
      <c r="C786" t="s">
        <v>4140</v>
      </c>
      <c r="E786" t="s">
        <v>4141</v>
      </c>
      <c r="G786" t="s">
        <v>2509</v>
      </c>
      <c r="H786" t="s">
        <v>2517</v>
      </c>
      <c r="I786" t="s">
        <v>2518</v>
      </c>
      <c r="J786" t="s">
        <v>2540</v>
      </c>
      <c r="K786" t="s">
        <v>2541</v>
      </c>
      <c r="L786" t="s">
        <v>2542</v>
      </c>
    </row>
    <row r="787" spans="1:12" x14ac:dyDescent="0.25">
      <c r="A787" t="s">
        <v>4142</v>
      </c>
      <c r="B787" t="s">
        <v>1617</v>
      </c>
      <c r="C787" t="s">
        <v>4143</v>
      </c>
      <c r="E787" t="s">
        <v>4144</v>
      </c>
      <c r="G787" t="s">
        <v>2509</v>
      </c>
      <c r="H787" t="s">
        <v>2517</v>
      </c>
      <c r="I787" t="s">
        <v>2518</v>
      </c>
      <c r="J787" t="s">
        <v>2540</v>
      </c>
      <c r="K787" t="s">
        <v>2541</v>
      </c>
      <c r="L787" t="s">
        <v>2542</v>
      </c>
    </row>
    <row r="788" spans="1:12" x14ac:dyDescent="0.25">
      <c r="A788" t="s">
        <v>4145</v>
      </c>
      <c r="B788" t="s">
        <v>1619</v>
      </c>
      <c r="C788" t="s">
        <v>4146</v>
      </c>
      <c r="E788" t="s">
        <v>4147</v>
      </c>
      <c r="G788" t="s">
        <v>2509</v>
      </c>
      <c r="H788" t="s">
        <v>2517</v>
      </c>
      <c r="I788" t="s">
        <v>2518</v>
      </c>
      <c r="J788" t="s">
        <v>2540</v>
      </c>
      <c r="K788" t="s">
        <v>2541</v>
      </c>
      <c r="L788" t="s">
        <v>2542</v>
      </c>
    </row>
    <row r="789" spans="1:12" x14ac:dyDescent="0.25">
      <c r="A789" t="s">
        <v>4148</v>
      </c>
      <c r="B789" t="s">
        <v>1621</v>
      </c>
      <c r="C789" t="s">
        <v>4149</v>
      </c>
      <c r="E789" t="s">
        <v>4150</v>
      </c>
      <c r="G789" t="s">
        <v>2509</v>
      </c>
      <c r="H789" t="s">
        <v>2517</v>
      </c>
      <c r="I789" t="s">
        <v>2518</v>
      </c>
      <c r="J789" t="s">
        <v>2540</v>
      </c>
      <c r="K789" t="s">
        <v>2541</v>
      </c>
      <c r="L789" t="s">
        <v>2542</v>
      </c>
    </row>
    <row r="790" spans="1:12" x14ac:dyDescent="0.25">
      <c r="A790" t="s">
        <v>4151</v>
      </c>
      <c r="B790" t="s">
        <v>1623</v>
      </c>
      <c r="C790" t="s">
        <v>4152</v>
      </c>
      <c r="E790" t="s">
        <v>4153</v>
      </c>
      <c r="G790" t="s">
        <v>2509</v>
      </c>
      <c r="H790" t="s">
        <v>2517</v>
      </c>
      <c r="I790" t="s">
        <v>2518</v>
      </c>
      <c r="J790" t="s">
        <v>2540</v>
      </c>
      <c r="K790" t="s">
        <v>2541</v>
      </c>
      <c r="L790" t="s">
        <v>2542</v>
      </c>
    </row>
    <row r="791" spans="1:12" x14ac:dyDescent="0.25">
      <c r="A791" t="s">
        <v>4154</v>
      </c>
      <c r="B791" t="s">
        <v>1625</v>
      </c>
      <c r="C791" t="s">
        <v>4155</v>
      </c>
      <c r="E791" t="s">
        <v>4156</v>
      </c>
      <c r="G791" t="s">
        <v>2509</v>
      </c>
      <c r="H791" t="s">
        <v>2517</v>
      </c>
      <c r="I791" t="s">
        <v>2518</v>
      </c>
      <c r="J791" t="s">
        <v>2540</v>
      </c>
      <c r="K791" t="s">
        <v>2541</v>
      </c>
      <c r="L791" t="s">
        <v>2542</v>
      </c>
    </row>
    <row r="792" spans="1:12" x14ac:dyDescent="0.25">
      <c r="A792" t="s">
        <v>4157</v>
      </c>
      <c r="B792" t="s">
        <v>1627</v>
      </c>
      <c r="C792" t="s">
        <v>4158</v>
      </c>
      <c r="E792" t="s">
        <v>4159</v>
      </c>
      <c r="G792" t="s">
        <v>2509</v>
      </c>
      <c r="H792" t="s">
        <v>2517</v>
      </c>
      <c r="I792" t="s">
        <v>2518</v>
      </c>
      <c r="J792" t="s">
        <v>2540</v>
      </c>
      <c r="K792" t="s">
        <v>2541</v>
      </c>
      <c r="L792" t="s">
        <v>2542</v>
      </c>
    </row>
    <row r="793" spans="1:12" x14ac:dyDescent="0.25">
      <c r="A793" t="s">
        <v>4160</v>
      </c>
      <c r="B793" t="s">
        <v>1629</v>
      </c>
      <c r="C793" t="s">
        <v>4161</v>
      </c>
      <c r="E793" t="s">
        <v>4162</v>
      </c>
      <c r="G793" t="s">
        <v>2509</v>
      </c>
      <c r="H793" t="s">
        <v>2517</v>
      </c>
      <c r="I793" t="s">
        <v>2518</v>
      </c>
      <c r="J793" t="s">
        <v>2540</v>
      </c>
      <c r="K793" t="s">
        <v>2541</v>
      </c>
      <c r="L793" t="s">
        <v>2542</v>
      </c>
    </row>
    <row r="794" spans="1:12" x14ac:dyDescent="0.25">
      <c r="A794" t="s">
        <v>4163</v>
      </c>
      <c r="B794" t="s">
        <v>1631</v>
      </c>
      <c r="C794" t="s">
        <v>4164</v>
      </c>
      <c r="E794" t="s">
        <v>4165</v>
      </c>
      <c r="G794" t="s">
        <v>2509</v>
      </c>
      <c r="H794" t="s">
        <v>2517</v>
      </c>
      <c r="I794" t="s">
        <v>2518</v>
      </c>
      <c r="J794" t="s">
        <v>2540</v>
      </c>
      <c r="K794" t="s">
        <v>2541</v>
      </c>
      <c r="L794" t="s">
        <v>2542</v>
      </c>
    </row>
    <row r="795" spans="1:12" x14ac:dyDescent="0.25">
      <c r="A795" t="s">
        <v>4166</v>
      </c>
      <c r="B795" t="s">
        <v>1633</v>
      </c>
      <c r="C795" t="s">
        <v>4167</v>
      </c>
      <c r="E795" t="s">
        <v>4168</v>
      </c>
      <c r="G795" t="s">
        <v>2509</v>
      </c>
      <c r="H795" t="s">
        <v>2517</v>
      </c>
      <c r="I795" t="s">
        <v>2518</v>
      </c>
      <c r="J795" t="s">
        <v>2540</v>
      </c>
      <c r="K795" t="s">
        <v>2541</v>
      </c>
      <c r="L795" t="s">
        <v>2542</v>
      </c>
    </row>
    <row r="796" spans="1:12" x14ac:dyDescent="0.25">
      <c r="A796" t="s">
        <v>4169</v>
      </c>
      <c r="B796" t="s">
        <v>1635</v>
      </c>
      <c r="C796" t="s">
        <v>4170</v>
      </c>
      <c r="E796" t="s">
        <v>4171</v>
      </c>
      <c r="G796" t="s">
        <v>2509</v>
      </c>
      <c r="H796" t="s">
        <v>2517</v>
      </c>
      <c r="I796" t="s">
        <v>2518</v>
      </c>
      <c r="J796" t="s">
        <v>2540</v>
      </c>
      <c r="K796" t="s">
        <v>2541</v>
      </c>
      <c r="L796" t="s">
        <v>2542</v>
      </c>
    </row>
    <row r="797" spans="1:12" x14ac:dyDescent="0.25">
      <c r="A797" t="s">
        <v>4172</v>
      </c>
      <c r="B797" t="s">
        <v>1637</v>
      </c>
      <c r="C797" t="s">
        <v>4173</v>
      </c>
      <c r="E797" t="s">
        <v>4174</v>
      </c>
      <c r="G797" t="s">
        <v>2509</v>
      </c>
      <c r="H797" t="s">
        <v>2517</v>
      </c>
      <c r="I797" t="s">
        <v>2518</v>
      </c>
      <c r="J797" t="s">
        <v>2540</v>
      </c>
      <c r="K797" t="s">
        <v>2541</v>
      </c>
      <c r="L797" t="s">
        <v>2542</v>
      </c>
    </row>
    <row r="798" spans="1:12" x14ac:dyDescent="0.25">
      <c r="A798" t="s">
        <v>4175</v>
      </c>
      <c r="B798" t="s">
        <v>1639</v>
      </c>
      <c r="C798" t="s">
        <v>4176</v>
      </c>
      <c r="E798" t="s">
        <v>4177</v>
      </c>
      <c r="G798" t="s">
        <v>2509</v>
      </c>
      <c r="H798" t="s">
        <v>2517</v>
      </c>
      <c r="I798" t="s">
        <v>2518</v>
      </c>
      <c r="J798" t="s">
        <v>2540</v>
      </c>
      <c r="K798" t="s">
        <v>2541</v>
      </c>
      <c r="L798" t="s">
        <v>2542</v>
      </c>
    </row>
    <row r="799" spans="1:12" x14ac:dyDescent="0.25">
      <c r="A799" t="s">
        <v>4178</v>
      </c>
      <c r="B799" t="s">
        <v>1641</v>
      </c>
      <c r="C799" t="s">
        <v>4179</v>
      </c>
      <c r="E799" t="s">
        <v>4180</v>
      </c>
      <c r="G799" t="s">
        <v>2509</v>
      </c>
      <c r="H799" t="s">
        <v>2517</v>
      </c>
      <c r="I799" t="s">
        <v>2518</v>
      </c>
      <c r="J799" t="s">
        <v>2540</v>
      </c>
      <c r="K799" t="s">
        <v>2541</v>
      </c>
      <c r="L799" t="s">
        <v>2542</v>
      </c>
    </row>
    <row r="800" spans="1:12" x14ac:dyDescent="0.25">
      <c r="A800" t="s">
        <v>4181</v>
      </c>
      <c r="B800" t="s">
        <v>1643</v>
      </c>
      <c r="C800" t="s">
        <v>4182</v>
      </c>
      <c r="E800" t="s">
        <v>4183</v>
      </c>
      <c r="G800" t="s">
        <v>2509</v>
      </c>
      <c r="H800" t="s">
        <v>2517</v>
      </c>
      <c r="I800" t="s">
        <v>2518</v>
      </c>
      <c r="J800" t="s">
        <v>2540</v>
      </c>
      <c r="K800" t="s">
        <v>2541</v>
      </c>
      <c r="L800" t="s">
        <v>2542</v>
      </c>
    </row>
    <row r="801" spans="1:12" x14ac:dyDescent="0.25">
      <c r="A801" t="s">
        <v>4184</v>
      </c>
      <c r="B801" t="s">
        <v>1645</v>
      </c>
      <c r="C801" t="s">
        <v>4185</v>
      </c>
      <c r="E801" t="s">
        <v>4186</v>
      </c>
      <c r="G801" t="s">
        <v>2509</v>
      </c>
      <c r="H801" t="s">
        <v>2517</v>
      </c>
      <c r="I801" t="s">
        <v>2518</v>
      </c>
      <c r="J801" t="s">
        <v>2540</v>
      </c>
      <c r="K801" t="s">
        <v>2541</v>
      </c>
      <c r="L801" t="s">
        <v>2542</v>
      </c>
    </row>
    <row r="802" spans="1:12" x14ac:dyDescent="0.25">
      <c r="A802" t="s">
        <v>4187</v>
      </c>
      <c r="B802" t="s">
        <v>1647</v>
      </c>
      <c r="C802" t="s">
        <v>4188</v>
      </c>
      <c r="E802" t="s">
        <v>4189</v>
      </c>
      <c r="G802" t="s">
        <v>2509</v>
      </c>
      <c r="H802" t="s">
        <v>2517</v>
      </c>
      <c r="I802" t="s">
        <v>2518</v>
      </c>
      <c r="J802" t="s">
        <v>2540</v>
      </c>
      <c r="K802" t="s">
        <v>2541</v>
      </c>
      <c r="L802" t="s">
        <v>2542</v>
      </c>
    </row>
    <row r="803" spans="1:12" x14ac:dyDescent="0.25">
      <c r="A803" t="s">
        <v>4190</v>
      </c>
      <c r="B803" t="s">
        <v>1649</v>
      </c>
      <c r="C803" t="s">
        <v>4191</v>
      </c>
      <c r="E803" t="s">
        <v>4192</v>
      </c>
      <c r="G803" t="s">
        <v>2509</v>
      </c>
      <c r="H803" t="s">
        <v>2517</v>
      </c>
      <c r="I803" t="s">
        <v>2518</v>
      </c>
      <c r="J803" t="s">
        <v>2540</v>
      </c>
      <c r="K803" t="s">
        <v>2541</v>
      </c>
      <c r="L803" t="s">
        <v>2542</v>
      </c>
    </row>
    <row r="804" spans="1:12" x14ac:dyDescent="0.25">
      <c r="A804" t="s">
        <v>4193</v>
      </c>
      <c r="B804" t="s">
        <v>1651</v>
      </c>
      <c r="C804" t="s">
        <v>4194</v>
      </c>
      <c r="E804" t="s">
        <v>4195</v>
      </c>
      <c r="G804" t="s">
        <v>2509</v>
      </c>
      <c r="H804" t="s">
        <v>2517</v>
      </c>
      <c r="I804" t="s">
        <v>2518</v>
      </c>
      <c r="J804" t="s">
        <v>2540</v>
      </c>
      <c r="K804" t="s">
        <v>2541</v>
      </c>
      <c r="L804" t="s">
        <v>2542</v>
      </c>
    </row>
    <row r="805" spans="1:12" x14ac:dyDescent="0.25">
      <c r="A805" t="s">
        <v>4196</v>
      </c>
      <c r="B805" t="s">
        <v>1653</v>
      </c>
      <c r="C805" t="s">
        <v>4197</v>
      </c>
      <c r="E805" t="s">
        <v>4198</v>
      </c>
      <c r="G805" t="s">
        <v>2509</v>
      </c>
      <c r="H805" t="s">
        <v>2517</v>
      </c>
      <c r="I805" t="s">
        <v>2518</v>
      </c>
      <c r="J805" t="s">
        <v>2540</v>
      </c>
      <c r="K805" t="s">
        <v>2541</v>
      </c>
      <c r="L805" t="s">
        <v>2542</v>
      </c>
    </row>
    <row r="806" spans="1:12" x14ac:dyDescent="0.25">
      <c r="A806" t="s">
        <v>4199</v>
      </c>
      <c r="B806" t="s">
        <v>1655</v>
      </c>
      <c r="C806" t="s">
        <v>4200</v>
      </c>
      <c r="E806" t="s">
        <v>4201</v>
      </c>
      <c r="G806" t="s">
        <v>2509</v>
      </c>
      <c r="H806" t="s">
        <v>2517</v>
      </c>
      <c r="I806" t="s">
        <v>2518</v>
      </c>
      <c r="J806" t="s">
        <v>2540</v>
      </c>
      <c r="K806" t="s">
        <v>2541</v>
      </c>
      <c r="L806" t="s">
        <v>2542</v>
      </c>
    </row>
    <row r="807" spans="1:12" x14ac:dyDescent="0.25">
      <c r="A807" t="s">
        <v>4202</v>
      </c>
      <c r="B807" t="s">
        <v>1657</v>
      </c>
      <c r="C807" t="s">
        <v>4203</v>
      </c>
      <c r="E807" t="s">
        <v>4204</v>
      </c>
      <c r="G807" t="s">
        <v>2509</v>
      </c>
      <c r="H807" t="s">
        <v>2517</v>
      </c>
      <c r="I807" t="s">
        <v>2518</v>
      </c>
      <c r="J807" t="s">
        <v>2540</v>
      </c>
      <c r="K807" t="s">
        <v>2541</v>
      </c>
      <c r="L807" t="s">
        <v>2542</v>
      </c>
    </row>
    <row r="808" spans="1:12" x14ac:dyDescent="0.25">
      <c r="A808" t="s">
        <v>4205</v>
      </c>
      <c r="B808" t="s">
        <v>1659</v>
      </c>
      <c r="C808" t="s">
        <v>4206</v>
      </c>
      <c r="E808" t="s">
        <v>4207</v>
      </c>
      <c r="G808" t="s">
        <v>2509</v>
      </c>
      <c r="H808" t="s">
        <v>2517</v>
      </c>
      <c r="I808" t="s">
        <v>2518</v>
      </c>
      <c r="J808" t="s">
        <v>2540</v>
      </c>
      <c r="K808" t="s">
        <v>2541</v>
      </c>
      <c r="L808" t="s">
        <v>2542</v>
      </c>
    </row>
    <row r="809" spans="1:12" x14ac:dyDescent="0.25">
      <c r="A809" t="s">
        <v>4208</v>
      </c>
      <c r="B809" t="s">
        <v>1661</v>
      </c>
      <c r="C809" t="s">
        <v>4209</v>
      </c>
      <c r="E809" t="s">
        <v>4210</v>
      </c>
      <c r="G809" t="s">
        <v>2509</v>
      </c>
      <c r="H809" t="s">
        <v>2517</v>
      </c>
      <c r="I809" t="s">
        <v>2518</v>
      </c>
      <c r="J809" t="s">
        <v>2540</v>
      </c>
      <c r="K809" t="s">
        <v>2541</v>
      </c>
      <c r="L809" t="s">
        <v>2542</v>
      </c>
    </row>
    <row r="810" spans="1:12" x14ac:dyDescent="0.25">
      <c r="A810" t="s">
        <v>4211</v>
      </c>
      <c r="B810" t="s">
        <v>1663</v>
      </c>
      <c r="C810" t="s">
        <v>4212</v>
      </c>
      <c r="E810" t="s">
        <v>4213</v>
      </c>
      <c r="G810" t="s">
        <v>2509</v>
      </c>
      <c r="H810" t="s">
        <v>2517</v>
      </c>
      <c r="I810" t="s">
        <v>2518</v>
      </c>
      <c r="J810" t="s">
        <v>2540</v>
      </c>
      <c r="K810" t="s">
        <v>2541</v>
      </c>
      <c r="L810" t="s">
        <v>2542</v>
      </c>
    </row>
    <row r="811" spans="1:12" x14ac:dyDescent="0.25">
      <c r="A811" t="s">
        <v>4214</v>
      </c>
      <c r="B811" t="s">
        <v>1665</v>
      </c>
      <c r="C811" t="s">
        <v>4215</v>
      </c>
      <c r="E811" t="s">
        <v>4216</v>
      </c>
      <c r="G811" t="s">
        <v>2509</v>
      </c>
      <c r="H811" t="s">
        <v>2517</v>
      </c>
      <c r="I811" t="s">
        <v>2518</v>
      </c>
      <c r="J811" t="s">
        <v>2540</v>
      </c>
      <c r="K811" t="s">
        <v>2541</v>
      </c>
      <c r="L811" t="s">
        <v>2542</v>
      </c>
    </row>
    <row r="812" spans="1:12" x14ac:dyDescent="0.25">
      <c r="A812" t="s">
        <v>4217</v>
      </c>
      <c r="B812" t="s">
        <v>1667</v>
      </c>
      <c r="C812" t="s">
        <v>4218</v>
      </c>
      <c r="E812" t="s">
        <v>4219</v>
      </c>
      <c r="G812" t="s">
        <v>2509</v>
      </c>
      <c r="H812" t="s">
        <v>2517</v>
      </c>
      <c r="I812" t="s">
        <v>2518</v>
      </c>
      <c r="J812" t="s">
        <v>2540</v>
      </c>
      <c r="K812" t="s">
        <v>2541</v>
      </c>
      <c r="L812" t="s">
        <v>2542</v>
      </c>
    </row>
    <row r="813" spans="1:12" x14ac:dyDescent="0.25">
      <c r="A813" t="s">
        <v>4220</v>
      </c>
      <c r="B813" t="s">
        <v>1669</v>
      </c>
      <c r="C813" t="s">
        <v>4221</v>
      </c>
      <c r="E813" t="s">
        <v>4222</v>
      </c>
      <c r="G813" t="s">
        <v>2509</v>
      </c>
      <c r="H813" t="s">
        <v>2517</v>
      </c>
      <c r="I813" t="s">
        <v>2518</v>
      </c>
      <c r="J813" t="s">
        <v>2540</v>
      </c>
      <c r="K813" t="s">
        <v>2541</v>
      </c>
      <c r="L813" t="s">
        <v>2542</v>
      </c>
    </row>
    <row r="814" spans="1:12" x14ac:dyDescent="0.25">
      <c r="A814" t="s">
        <v>4223</v>
      </c>
      <c r="B814" t="s">
        <v>1671</v>
      </c>
      <c r="C814" t="s">
        <v>4224</v>
      </c>
      <c r="E814" t="s">
        <v>4225</v>
      </c>
      <c r="G814" t="s">
        <v>2509</v>
      </c>
      <c r="H814" t="s">
        <v>2517</v>
      </c>
      <c r="I814" t="s">
        <v>2518</v>
      </c>
      <c r="J814" t="s">
        <v>2540</v>
      </c>
      <c r="K814" t="s">
        <v>2541</v>
      </c>
      <c r="L814" t="s">
        <v>2542</v>
      </c>
    </row>
    <row r="815" spans="1:12" x14ac:dyDescent="0.25">
      <c r="A815" t="s">
        <v>4226</v>
      </c>
      <c r="B815" t="s">
        <v>1673</v>
      </c>
      <c r="C815" t="s">
        <v>4227</v>
      </c>
      <c r="E815" t="s">
        <v>4228</v>
      </c>
      <c r="G815" t="s">
        <v>2509</v>
      </c>
      <c r="H815" t="s">
        <v>2517</v>
      </c>
      <c r="I815" t="s">
        <v>2518</v>
      </c>
      <c r="J815" t="s">
        <v>2540</v>
      </c>
      <c r="K815" t="s">
        <v>2541</v>
      </c>
      <c r="L815" t="s">
        <v>2542</v>
      </c>
    </row>
    <row r="816" spans="1:12" x14ac:dyDescent="0.25">
      <c r="A816" t="s">
        <v>4229</v>
      </c>
      <c r="B816" t="s">
        <v>1675</v>
      </c>
      <c r="C816" t="s">
        <v>4230</v>
      </c>
      <c r="E816" t="s">
        <v>4231</v>
      </c>
      <c r="G816" t="s">
        <v>2509</v>
      </c>
      <c r="H816" t="s">
        <v>2517</v>
      </c>
      <c r="I816" t="s">
        <v>2518</v>
      </c>
      <c r="J816" t="s">
        <v>2540</v>
      </c>
      <c r="K816" t="s">
        <v>2541</v>
      </c>
      <c r="L816" t="s">
        <v>2542</v>
      </c>
    </row>
    <row r="817" spans="1:12" x14ac:dyDescent="0.25">
      <c r="A817" t="s">
        <v>4232</v>
      </c>
      <c r="B817" t="s">
        <v>1677</v>
      </c>
      <c r="C817" t="s">
        <v>4233</v>
      </c>
      <c r="E817" t="s">
        <v>4234</v>
      </c>
      <c r="G817" t="s">
        <v>2509</v>
      </c>
      <c r="H817" t="s">
        <v>2517</v>
      </c>
      <c r="I817" t="s">
        <v>2518</v>
      </c>
      <c r="J817" t="s">
        <v>2540</v>
      </c>
      <c r="K817" t="s">
        <v>2541</v>
      </c>
      <c r="L817" t="s">
        <v>2542</v>
      </c>
    </row>
    <row r="818" spans="1:12" x14ac:dyDescent="0.25">
      <c r="A818" t="s">
        <v>4235</v>
      </c>
      <c r="B818" t="s">
        <v>1679</v>
      </c>
      <c r="C818" t="s">
        <v>4236</v>
      </c>
      <c r="E818" t="s">
        <v>4237</v>
      </c>
      <c r="G818" t="s">
        <v>2509</v>
      </c>
      <c r="H818" t="s">
        <v>2517</v>
      </c>
      <c r="I818" t="s">
        <v>2518</v>
      </c>
      <c r="J818" t="s">
        <v>2540</v>
      </c>
      <c r="K818" t="s">
        <v>2541</v>
      </c>
      <c r="L818" t="s">
        <v>2542</v>
      </c>
    </row>
    <row r="819" spans="1:12" x14ac:dyDescent="0.25">
      <c r="A819" t="s">
        <v>4238</v>
      </c>
      <c r="B819" t="s">
        <v>1681</v>
      </c>
      <c r="C819" t="s">
        <v>4239</v>
      </c>
      <c r="E819" t="s">
        <v>4240</v>
      </c>
      <c r="G819" t="s">
        <v>2509</v>
      </c>
      <c r="H819" t="s">
        <v>2517</v>
      </c>
      <c r="I819" t="s">
        <v>2518</v>
      </c>
      <c r="J819" t="s">
        <v>2540</v>
      </c>
      <c r="K819" t="s">
        <v>2541</v>
      </c>
      <c r="L819" t="s">
        <v>2542</v>
      </c>
    </row>
    <row r="820" spans="1:12" x14ac:dyDescent="0.25">
      <c r="A820" t="s">
        <v>4241</v>
      </c>
      <c r="B820" t="s">
        <v>1683</v>
      </c>
      <c r="C820" t="s">
        <v>4242</v>
      </c>
      <c r="E820" t="s">
        <v>4243</v>
      </c>
      <c r="G820" t="s">
        <v>2509</v>
      </c>
      <c r="H820" t="s">
        <v>2517</v>
      </c>
      <c r="I820" t="s">
        <v>2518</v>
      </c>
      <c r="J820" t="s">
        <v>2540</v>
      </c>
      <c r="K820" t="s">
        <v>2541</v>
      </c>
      <c r="L820" t="s">
        <v>2542</v>
      </c>
    </row>
    <row r="821" spans="1:12" x14ac:dyDescent="0.25">
      <c r="A821" t="s">
        <v>4244</v>
      </c>
      <c r="B821" t="s">
        <v>1685</v>
      </c>
      <c r="C821" t="s">
        <v>4245</v>
      </c>
      <c r="E821" t="s">
        <v>4246</v>
      </c>
      <c r="G821" t="s">
        <v>2509</v>
      </c>
      <c r="H821" t="s">
        <v>2517</v>
      </c>
      <c r="I821" t="s">
        <v>2518</v>
      </c>
      <c r="J821" t="s">
        <v>2540</v>
      </c>
      <c r="K821" t="s">
        <v>2541</v>
      </c>
      <c r="L821" t="s">
        <v>2542</v>
      </c>
    </row>
    <row r="822" spans="1:12" x14ac:dyDescent="0.25">
      <c r="A822" t="s">
        <v>4247</v>
      </c>
      <c r="B822" t="s">
        <v>1687</v>
      </c>
      <c r="C822" t="s">
        <v>4248</v>
      </c>
      <c r="E822" t="s">
        <v>4249</v>
      </c>
      <c r="G822" t="s">
        <v>2509</v>
      </c>
      <c r="H822" t="s">
        <v>2517</v>
      </c>
      <c r="I822" t="s">
        <v>2518</v>
      </c>
      <c r="J822" t="s">
        <v>2540</v>
      </c>
      <c r="K822" t="s">
        <v>2541</v>
      </c>
      <c r="L822" t="s">
        <v>2542</v>
      </c>
    </row>
    <row r="823" spans="1:12" x14ac:dyDescent="0.25">
      <c r="A823" t="s">
        <v>4250</v>
      </c>
      <c r="B823" t="s">
        <v>1689</v>
      </c>
      <c r="C823" t="s">
        <v>4251</v>
      </c>
      <c r="E823" t="s">
        <v>4252</v>
      </c>
      <c r="G823" t="s">
        <v>2509</v>
      </c>
      <c r="H823" t="s">
        <v>2517</v>
      </c>
      <c r="I823" t="s">
        <v>2518</v>
      </c>
      <c r="J823" t="s">
        <v>2540</v>
      </c>
      <c r="K823" t="s">
        <v>2541</v>
      </c>
      <c r="L823" t="s">
        <v>2542</v>
      </c>
    </row>
    <row r="824" spans="1:12" x14ac:dyDescent="0.25">
      <c r="A824" t="s">
        <v>4253</v>
      </c>
      <c r="B824" t="s">
        <v>1691</v>
      </c>
      <c r="C824" t="s">
        <v>4254</v>
      </c>
      <c r="E824" t="s">
        <v>4255</v>
      </c>
      <c r="G824" t="s">
        <v>2509</v>
      </c>
      <c r="H824" t="s">
        <v>2517</v>
      </c>
      <c r="I824" t="s">
        <v>2518</v>
      </c>
      <c r="J824" t="s">
        <v>2540</v>
      </c>
      <c r="K824" t="s">
        <v>2541</v>
      </c>
      <c r="L824" t="s">
        <v>2542</v>
      </c>
    </row>
    <row r="825" spans="1:12" x14ac:dyDescent="0.25">
      <c r="A825" t="s">
        <v>4256</v>
      </c>
      <c r="B825" t="s">
        <v>1693</v>
      </c>
      <c r="C825" t="s">
        <v>4257</v>
      </c>
      <c r="E825" t="s">
        <v>4258</v>
      </c>
      <c r="G825" t="s">
        <v>2509</v>
      </c>
      <c r="H825" t="s">
        <v>2517</v>
      </c>
      <c r="I825" t="s">
        <v>2518</v>
      </c>
      <c r="J825" t="s">
        <v>2540</v>
      </c>
      <c r="K825" t="s">
        <v>2541</v>
      </c>
      <c r="L825" t="s">
        <v>2542</v>
      </c>
    </row>
    <row r="826" spans="1:12" x14ac:dyDescent="0.25">
      <c r="A826" t="s">
        <v>4259</v>
      </c>
      <c r="B826" t="s">
        <v>1695</v>
      </c>
      <c r="C826" t="s">
        <v>4260</v>
      </c>
      <c r="E826" t="s">
        <v>4261</v>
      </c>
      <c r="G826" t="s">
        <v>2509</v>
      </c>
      <c r="H826" t="s">
        <v>2517</v>
      </c>
      <c r="I826" t="s">
        <v>2518</v>
      </c>
      <c r="J826" t="s">
        <v>2540</v>
      </c>
      <c r="K826" t="s">
        <v>2541</v>
      </c>
      <c r="L826" t="s">
        <v>2542</v>
      </c>
    </row>
    <row r="827" spans="1:12" x14ac:dyDescent="0.25">
      <c r="A827" t="s">
        <v>4262</v>
      </c>
      <c r="B827" t="s">
        <v>1697</v>
      </c>
      <c r="C827" t="s">
        <v>4263</v>
      </c>
      <c r="E827" t="s">
        <v>4264</v>
      </c>
      <c r="G827" t="s">
        <v>2509</v>
      </c>
      <c r="H827" t="s">
        <v>2517</v>
      </c>
      <c r="I827" t="s">
        <v>2518</v>
      </c>
      <c r="J827" t="s">
        <v>2540</v>
      </c>
      <c r="K827" t="s">
        <v>2541</v>
      </c>
      <c r="L827" t="s">
        <v>2542</v>
      </c>
    </row>
    <row r="828" spans="1:12" x14ac:dyDescent="0.25">
      <c r="A828" t="s">
        <v>4265</v>
      </c>
      <c r="B828" t="s">
        <v>1699</v>
      </c>
      <c r="C828" t="s">
        <v>4266</v>
      </c>
      <c r="E828" t="s">
        <v>4267</v>
      </c>
      <c r="G828" t="s">
        <v>2509</v>
      </c>
      <c r="H828" t="s">
        <v>2517</v>
      </c>
      <c r="I828" t="s">
        <v>2518</v>
      </c>
      <c r="J828" t="s">
        <v>2540</v>
      </c>
      <c r="K828" t="s">
        <v>2541</v>
      </c>
      <c r="L828" t="s">
        <v>2542</v>
      </c>
    </row>
    <row r="829" spans="1:12" x14ac:dyDescent="0.25">
      <c r="A829" t="s">
        <v>4268</v>
      </c>
      <c r="B829" t="s">
        <v>1701</v>
      </c>
      <c r="C829" t="s">
        <v>4269</v>
      </c>
      <c r="E829" t="s">
        <v>4270</v>
      </c>
      <c r="G829" t="s">
        <v>2509</v>
      </c>
      <c r="H829" t="s">
        <v>2517</v>
      </c>
      <c r="I829" t="s">
        <v>2518</v>
      </c>
      <c r="J829" t="s">
        <v>2540</v>
      </c>
      <c r="K829" t="s">
        <v>2541</v>
      </c>
      <c r="L829" t="s">
        <v>2542</v>
      </c>
    </row>
    <row r="830" spans="1:12" x14ac:dyDescent="0.25">
      <c r="A830" t="s">
        <v>4271</v>
      </c>
      <c r="B830" t="s">
        <v>1703</v>
      </c>
      <c r="C830" t="s">
        <v>4272</v>
      </c>
      <c r="E830" t="s">
        <v>4273</v>
      </c>
      <c r="G830" t="s">
        <v>2509</v>
      </c>
      <c r="H830" t="s">
        <v>2517</v>
      </c>
      <c r="I830" t="s">
        <v>2518</v>
      </c>
      <c r="J830" t="s">
        <v>2540</v>
      </c>
      <c r="K830" t="s">
        <v>2541</v>
      </c>
      <c r="L830" t="s">
        <v>2542</v>
      </c>
    </row>
    <row r="831" spans="1:12" x14ac:dyDescent="0.25">
      <c r="A831" t="s">
        <v>4274</v>
      </c>
      <c r="B831" t="s">
        <v>1705</v>
      </c>
      <c r="C831" t="s">
        <v>4275</v>
      </c>
      <c r="E831" t="s">
        <v>4276</v>
      </c>
      <c r="G831" t="s">
        <v>2509</v>
      </c>
      <c r="H831" t="s">
        <v>2517</v>
      </c>
      <c r="I831" t="s">
        <v>2518</v>
      </c>
      <c r="J831" t="s">
        <v>2540</v>
      </c>
      <c r="K831" t="s">
        <v>2541</v>
      </c>
      <c r="L831" t="s">
        <v>2542</v>
      </c>
    </row>
    <row r="832" spans="1:12" x14ac:dyDescent="0.25">
      <c r="A832" t="s">
        <v>4277</v>
      </c>
      <c r="B832" t="s">
        <v>1707</v>
      </c>
      <c r="C832" t="s">
        <v>4278</v>
      </c>
      <c r="E832" t="s">
        <v>4279</v>
      </c>
      <c r="G832" t="s">
        <v>2509</v>
      </c>
      <c r="H832" t="s">
        <v>2517</v>
      </c>
      <c r="I832" t="s">
        <v>2518</v>
      </c>
      <c r="J832" t="s">
        <v>2540</v>
      </c>
      <c r="K832" t="s">
        <v>2541</v>
      </c>
      <c r="L832" t="s">
        <v>2542</v>
      </c>
    </row>
    <row r="833" spans="1:12" x14ac:dyDescent="0.25">
      <c r="A833" t="s">
        <v>4280</v>
      </c>
      <c r="B833" t="s">
        <v>1709</v>
      </c>
      <c r="C833" t="s">
        <v>4281</v>
      </c>
      <c r="E833" t="s">
        <v>4282</v>
      </c>
      <c r="G833" t="s">
        <v>2509</v>
      </c>
      <c r="H833" t="s">
        <v>2517</v>
      </c>
      <c r="I833" t="s">
        <v>2518</v>
      </c>
      <c r="J833" t="s">
        <v>2540</v>
      </c>
      <c r="K833" t="s">
        <v>2541</v>
      </c>
      <c r="L833" t="s">
        <v>2542</v>
      </c>
    </row>
    <row r="834" spans="1:12" x14ac:dyDescent="0.25">
      <c r="A834" t="s">
        <v>4283</v>
      </c>
      <c r="B834" t="s">
        <v>1711</v>
      </c>
      <c r="C834" t="s">
        <v>4284</v>
      </c>
      <c r="E834" t="s">
        <v>4285</v>
      </c>
      <c r="G834" t="s">
        <v>2509</v>
      </c>
      <c r="H834" t="s">
        <v>2517</v>
      </c>
      <c r="I834" t="s">
        <v>2518</v>
      </c>
      <c r="J834" t="s">
        <v>2540</v>
      </c>
      <c r="K834" t="s">
        <v>2541</v>
      </c>
      <c r="L834" t="s">
        <v>2542</v>
      </c>
    </row>
    <row r="835" spans="1:12" x14ac:dyDescent="0.25">
      <c r="A835" t="s">
        <v>4286</v>
      </c>
      <c r="B835" t="s">
        <v>1713</v>
      </c>
      <c r="C835" t="s">
        <v>4287</v>
      </c>
      <c r="E835" t="s">
        <v>4288</v>
      </c>
      <c r="G835" t="s">
        <v>2509</v>
      </c>
      <c r="H835" t="s">
        <v>2517</v>
      </c>
      <c r="I835" t="s">
        <v>2518</v>
      </c>
      <c r="J835" t="s">
        <v>2540</v>
      </c>
      <c r="K835" t="s">
        <v>2541</v>
      </c>
      <c r="L835" t="s">
        <v>2542</v>
      </c>
    </row>
    <row r="836" spans="1:12" x14ac:dyDescent="0.25">
      <c r="A836" t="s">
        <v>4289</v>
      </c>
      <c r="B836" t="s">
        <v>1715</v>
      </c>
      <c r="C836" t="s">
        <v>4290</v>
      </c>
      <c r="E836" t="s">
        <v>4291</v>
      </c>
      <c r="G836" t="s">
        <v>2509</v>
      </c>
      <c r="H836" t="s">
        <v>2517</v>
      </c>
      <c r="I836" t="s">
        <v>2518</v>
      </c>
      <c r="J836" t="s">
        <v>2540</v>
      </c>
      <c r="K836" t="s">
        <v>2541</v>
      </c>
      <c r="L836" t="s">
        <v>2542</v>
      </c>
    </row>
    <row r="837" spans="1:12" x14ac:dyDescent="0.25">
      <c r="A837" t="s">
        <v>4292</v>
      </c>
      <c r="B837" t="s">
        <v>1717</v>
      </c>
      <c r="C837" t="s">
        <v>4293</v>
      </c>
      <c r="E837" t="s">
        <v>4294</v>
      </c>
      <c r="G837" t="s">
        <v>2509</v>
      </c>
      <c r="H837" t="s">
        <v>2517</v>
      </c>
      <c r="I837" t="s">
        <v>2518</v>
      </c>
      <c r="J837" t="s">
        <v>2540</v>
      </c>
      <c r="K837" t="s">
        <v>2541</v>
      </c>
      <c r="L837" t="s">
        <v>2542</v>
      </c>
    </row>
    <row r="838" spans="1:12" x14ac:dyDescent="0.25">
      <c r="A838" t="s">
        <v>4295</v>
      </c>
      <c r="B838" t="s">
        <v>1719</v>
      </c>
      <c r="C838" t="s">
        <v>4296</v>
      </c>
      <c r="E838" t="s">
        <v>4297</v>
      </c>
      <c r="G838" t="s">
        <v>2509</v>
      </c>
      <c r="H838" t="s">
        <v>2517</v>
      </c>
      <c r="I838" t="s">
        <v>2518</v>
      </c>
      <c r="J838" t="s">
        <v>2540</v>
      </c>
      <c r="K838" t="s">
        <v>2541</v>
      </c>
      <c r="L838" t="s">
        <v>2542</v>
      </c>
    </row>
    <row r="839" spans="1:12" x14ac:dyDescent="0.25">
      <c r="A839" t="s">
        <v>4298</v>
      </c>
      <c r="B839" t="s">
        <v>1721</v>
      </c>
      <c r="C839" t="s">
        <v>4299</v>
      </c>
      <c r="E839" t="s">
        <v>4300</v>
      </c>
      <c r="G839" t="s">
        <v>2509</v>
      </c>
      <c r="H839" t="s">
        <v>2517</v>
      </c>
      <c r="I839" t="s">
        <v>2518</v>
      </c>
      <c r="J839" t="s">
        <v>2540</v>
      </c>
      <c r="K839" t="s">
        <v>2541</v>
      </c>
      <c r="L839" t="s">
        <v>2542</v>
      </c>
    </row>
    <row r="840" spans="1:12" x14ac:dyDescent="0.25">
      <c r="A840" t="s">
        <v>4301</v>
      </c>
      <c r="B840" t="s">
        <v>1723</v>
      </c>
      <c r="C840" t="s">
        <v>4302</v>
      </c>
      <c r="E840" t="s">
        <v>4303</v>
      </c>
      <c r="G840" t="s">
        <v>2509</v>
      </c>
      <c r="H840" t="s">
        <v>2517</v>
      </c>
      <c r="I840" t="s">
        <v>2518</v>
      </c>
      <c r="J840" t="s">
        <v>2540</v>
      </c>
      <c r="K840" t="s">
        <v>2541</v>
      </c>
      <c r="L840" t="s">
        <v>2542</v>
      </c>
    </row>
    <row r="841" spans="1:12" x14ac:dyDescent="0.25">
      <c r="A841" t="s">
        <v>4304</v>
      </c>
      <c r="B841" t="s">
        <v>1725</v>
      </c>
      <c r="C841" t="s">
        <v>4305</v>
      </c>
      <c r="E841" t="s">
        <v>4306</v>
      </c>
      <c r="G841" t="s">
        <v>2509</v>
      </c>
      <c r="H841" t="s">
        <v>2517</v>
      </c>
      <c r="I841" t="s">
        <v>2518</v>
      </c>
      <c r="J841" t="s">
        <v>2540</v>
      </c>
      <c r="K841" t="s">
        <v>2541</v>
      </c>
      <c r="L841" t="s">
        <v>2542</v>
      </c>
    </row>
    <row r="842" spans="1:12" x14ac:dyDescent="0.25">
      <c r="A842" t="s">
        <v>4307</v>
      </c>
      <c r="B842" t="s">
        <v>1727</v>
      </c>
      <c r="C842" t="s">
        <v>4308</v>
      </c>
      <c r="E842" t="s">
        <v>4309</v>
      </c>
      <c r="G842" t="s">
        <v>2509</v>
      </c>
      <c r="H842" t="s">
        <v>2517</v>
      </c>
      <c r="I842" t="s">
        <v>2518</v>
      </c>
      <c r="J842" t="s">
        <v>2540</v>
      </c>
      <c r="K842" t="s">
        <v>2541</v>
      </c>
      <c r="L842" t="s">
        <v>2542</v>
      </c>
    </row>
    <row r="843" spans="1:12" x14ac:dyDescent="0.25">
      <c r="A843" t="s">
        <v>4310</v>
      </c>
      <c r="B843" t="s">
        <v>1729</v>
      </c>
      <c r="C843" t="s">
        <v>4311</v>
      </c>
      <c r="E843" t="s">
        <v>4312</v>
      </c>
      <c r="G843" t="s">
        <v>2509</v>
      </c>
      <c r="H843" t="s">
        <v>2517</v>
      </c>
      <c r="I843" t="s">
        <v>2518</v>
      </c>
      <c r="J843" t="s">
        <v>2540</v>
      </c>
      <c r="K843" t="s">
        <v>2541</v>
      </c>
      <c r="L843" t="s">
        <v>2542</v>
      </c>
    </row>
    <row r="844" spans="1:12" x14ac:dyDescent="0.25">
      <c r="A844" t="s">
        <v>4313</v>
      </c>
      <c r="B844" t="s">
        <v>1731</v>
      </c>
      <c r="C844" t="s">
        <v>4314</v>
      </c>
      <c r="E844" t="s">
        <v>4315</v>
      </c>
      <c r="G844" t="s">
        <v>2509</v>
      </c>
      <c r="H844" t="s">
        <v>2517</v>
      </c>
      <c r="I844" t="s">
        <v>2518</v>
      </c>
      <c r="J844" t="s">
        <v>2540</v>
      </c>
      <c r="K844" t="s">
        <v>2541</v>
      </c>
      <c r="L844" t="s">
        <v>2542</v>
      </c>
    </row>
    <row r="845" spans="1:12" x14ac:dyDescent="0.25">
      <c r="A845" t="s">
        <v>4316</v>
      </c>
      <c r="B845" t="s">
        <v>1733</v>
      </c>
      <c r="C845" t="s">
        <v>4317</v>
      </c>
      <c r="E845" t="s">
        <v>4318</v>
      </c>
      <c r="G845" t="s">
        <v>2509</v>
      </c>
      <c r="H845" t="s">
        <v>2517</v>
      </c>
      <c r="I845" t="s">
        <v>2518</v>
      </c>
      <c r="J845" t="s">
        <v>2540</v>
      </c>
      <c r="K845" t="s">
        <v>2541</v>
      </c>
      <c r="L845" t="s">
        <v>2542</v>
      </c>
    </row>
    <row r="846" spans="1:12" x14ac:dyDescent="0.25">
      <c r="A846" t="s">
        <v>4319</v>
      </c>
      <c r="B846" t="s">
        <v>1735</v>
      </c>
      <c r="C846" t="s">
        <v>4320</v>
      </c>
      <c r="E846" t="s">
        <v>4321</v>
      </c>
      <c r="G846" t="s">
        <v>2509</v>
      </c>
      <c r="H846" t="s">
        <v>2517</v>
      </c>
      <c r="I846" t="s">
        <v>2518</v>
      </c>
      <c r="J846" t="s">
        <v>2540</v>
      </c>
      <c r="K846" t="s">
        <v>2541</v>
      </c>
      <c r="L846" t="s">
        <v>2542</v>
      </c>
    </row>
    <row r="847" spans="1:12" x14ac:dyDescent="0.25">
      <c r="A847" t="s">
        <v>4322</v>
      </c>
      <c r="B847" t="s">
        <v>1737</v>
      </c>
      <c r="C847" t="s">
        <v>4323</v>
      </c>
      <c r="E847" t="s">
        <v>4324</v>
      </c>
      <c r="G847" t="s">
        <v>2509</v>
      </c>
      <c r="H847" t="s">
        <v>2517</v>
      </c>
      <c r="I847" t="s">
        <v>2518</v>
      </c>
      <c r="J847" t="s">
        <v>2540</v>
      </c>
      <c r="K847" t="s">
        <v>2541</v>
      </c>
      <c r="L847" t="s">
        <v>2542</v>
      </c>
    </row>
    <row r="848" spans="1:12" x14ac:dyDescent="0.25">
      <c r="A848" t="s">
        <v>4325</v>
      </c>
      <c r="B848" t="s">
        <v>1739</v>
      </c>
      <c r="C848" t="s">
        <v>4326</v>
      </c>
      <c r="E848" t="s">
        <v>4327</v>
      </c>
      <c r="G848" t="s">
        <v>2509</v>
      </c>
      <c r="H848" t="s">
        <v>2517</v>
      </c>
      <c r="I848" t="s">
        <v>2518</v>
      </c>
      <c r="J848" t="s">
        <v>2540</v>
      </c>
      <c r="K848" t="s">
        <v>2541</v>
      </c>
      <c r="L848" t="s">
        <v>2542</v>
      </c>
    </row>
    <row r="849" spans="1:14" x14ac:dyDescent="0.25">
      <c r="A849" t="s">
        <v>4328</v>
      </c>
      <c r="B849" t="s">
        <v>1741</v>
      </c>
      <c r="C849" t="s">
        <v>4329</v>
      </c>
      <c r="E849" t="s">
        <v>4330</v>
      </c>
      <c r="G849" t="s">
        <v>2509</v>
      </c>
      <c r="H849" t="s">
        <v>2517</v>
      </c>
      <c r="I849" t="s">
        <v>2518</v>
      </c>
      <c r="J849" t="s">
        <v>2540</v>
      </c>
      <c r="K849" t="s">
        <v>2541</v>
      </c>
      <c r="L849" t="s">
        <v>2542</v>
      </c>
    </row>
    <row r="850" spans="1:14" x14ac:dyDescent="0.25">
      <c r="A850" t="s">
        <v>4331</v>
      </c>
      <c r="B850" t="s">
        <v>1743</v>
      </c>
      <c r="C850" t="s">
        <v>4332</v>
      </c>
      <c r="E850" t="s">
        <v>4333</v>
      </c>
      <c r="G850" t="s">
        <v>2509</v>
      </c>
      <c r="H850" t="s">
        <v>2517</v>
      </c>
      <c r="I850" t="s">
        <v>2518</v>
      </c>
      <c r="J850" t="s">
        <v>2540</v>
      </c>
      <c r="K850" t="s">
        <v>2541</v>
      </c>
      <c r="L850" t="s">
        <v>2542</v>
      </c>
    </row>
    <row r="851" spans="1:14" x14ac:dyDescent="0.25">
      <c r="A851" t="s">
        <v>4334</v>
      </c>
      <c r="B851" t="s">
        <v>1745</v>
      </c>
      <c r="C851" t="s">
        <v>4335</v>
      </c>
      <c r="E851" t="s">
        <v>4336</v>
      </c>
      <c r="G851" t="s">
        <v>2509</v>
      </c>
      <c r="H851" t="s">
        <v>2517</v>
      </c>
      <c r="I851" t="s">
        <v>2518</v>
      </c>
      <c r="J851" t="s">
        <v>2540</v>
      </c>
      <c r="K851" t="s">
        <v>2541</v>
      </c>
      <c r="L851" t="s">
        <v>2542</v>
      </c>
    </row>
    <row r="852" spans="1:14" x14ac:dyDescent="0.25">
      <c r="A852" t="s">
        <v>1746</v>
      </c>
      <c r="B852" t="s">
        <v>1747</v>
      </c>
      <c r="C852" t="s">
        <v>4337</v>
      </c>
      <c r="E852" t="s">
        <v>4338</v>
      </c>
      <c r="G852" t="s">
        <v>2509</v>
      </c>
      <c r="H852" t="s">
        <v>2510</v>
      </c>
      <c r="I852" t="s">
        <v>2511</v>
      </c>
      <c r="J852" t="s">
        <v>2618</v>
      </c>
      <c r="K852" t="s">
        <v>2619</v>
      </c>
      <c r="L852" t="s">
        <v>2620</v>
      </c>
      <c r="M852" t="s">
        <v>2621</v>
      </c>
      <c r="N852" t="s">
        <v>2622</v>
      </c>
    </row>
    <row r="853" spans="1:14" x14ac:dyDescent="0.25">
      <c r="A853" t="s">
        <v>1748</v>
      </c>
      <c r="B853" t="s">
        <v>1749</v>
      </c>
      <c r="C853" t="s">
        <v>4339</v>
      </c>
      <c r="E853" t="s">
        <v>4340</v>
      </c>
      <c r="G853" t="s">
        <v>2509</v>
      </c>
      <c r="H853" t="s">
        <v>2510</v>
      </c>
      <c r="I853" t="s">
        <v>2531</v>
      </c>
      <c r="J853" t="s">
        <v>2532</v>
      </c>
      <c r="K853" t="s">
        <v>2533</v>
      </c>
      <c r="L853" t="s">
        <v>2534</v>
      </c>
    </row>
    <row r="854" spans="1:14" x14ac:dyDescent="0.25">
      <c r="A854" t="s">
        <v>1750</v>
      </c>
      <c r="B854" t="s">
        <v>1751</v>
      </c>
      <c r="C854" t="s">
        <v>4341</v>
      </c>
      <c r="E854" t="s">
        <v>4342</v>
      </c>
      <c r="G854" t="s">
        <v>2509</v>
      </c>
      <c r="H854" t="s">
        <v>2510</v>
      </c>
      <c r="I854" t="s">
        <v>2531</v>
      </c>
      <c r="J854" t="s">
        <v>2532</v>
      </c>
      <c r="K854" t="s">
        <v>2533</v>
      </c>
      <c r="L854" t="s">
        <v>2534</v>
      </c>
    </row>
    <row r="855" spans="1:14" x14ac:dyDescent="0.25">
      <c r="A855" t="s">
        <v>1752</v>
      </c>
      <c r="B855" t="s">
        <v>1753</v>
      </c>
      <c r="C855" t="s">
        <v>4343</v>
      </c>
      <c r="E855" t="s">
        <v>4344</v>
      </c>
      <c r="G855" t="s">
        <v>2509</v>
      </c>
      <c r="H855" t="s">
        <v>2517</v>
      </c>
      <c r="I855" t="s">
        <v>2518</v>
      </c>
      <c r="J855" t="s">
        <v>2540</v>
      </c>
      <c r="K855" t="s">
        <v>2541</v>
      </c>
      <c r="L855" t="s">
        <v>2542</v>
      </c>
    </row>
    <row r="856" spans="1:14" x14ac:dyDescent="0.25">
      <c r="A856" t="s">
        <v>1754</v>
      </c>
      <c r="B856" t="s">
        <v>1755</v>
      </c>
      <c r="C856" t="s">
        <v>4345</v>
      </c>
      <c r="E856" t="s">
        <v>4346</v>
      </c>
      <c r="G856" t="s">
        <v>2509</v>
      </c>
      <c r="H856" t="s">
        <v>2517</v>
      </c>
      <c r="I856" t="s">
        <v>2518</v>
      </c>
      <c r="J856" t="s">
        <v>2540</v>
      </c>
      <c r="K856" t="s">
        <v>2541</v>
      </c>
      <c r="L856" t="s">
        <v>2542</v>
      </c>
    </row>
    <row r="857" spans="1:14" x14ac:dyDescent="0.25">
      <c r="A857" t="s">
        <v>1756</v>
      </c>
      <c r="B857" t="s">
        <v>1757</v>
      </c>
      <c r="C857" t="s">
        <v>4347</v>
      </c>
      <c r="E857" t="s">
        <v>4348</v>
      </c>
      <c r="G857" t="s">
        <v>2509</v>
      </c>
      <c r="H857" t="s">
        <v>2517</v>
      </c>
      <c r="I857" t="s">
        <v>2518</v>
      </c>
      <c r="J857" t="s">
        <v>2540</v>
      </c>
      <c r="K857" t="s">
        <v>2541</v>
      </c>
      <c r="L857" t="s">
        <v>2542</v>
      </c>
    </row>
    <row r="858" spans="1:14" x14ac:dyDescent="0.25">
      <c r="A858" t="s">
        <v>1758</v>
      </c>
      <c r="B858" t="s">
        <v>1759</v>
      </c>
      <c r="C858" t="s">
        <v>4349</v>
      </c>
      <c r="E858" t="s">
        <v>4350</v>
      </c>
      <c r="G858" t="s">
        <v>2509</v>
      </c>
      <c r="H858" t="s">
        <v>2517</v>
      </c>
      <c r="I858" t="s">
        <v>2518</v>
      </c>
      <c r="J858" t="s">
        <v>2540</v>
      </c>
      <c r="K858" t="s">
        <v>2541</v>
      </c>
      <c r="L858" t="s">
        <v>2542</v>
      </c>
    </row>
    <row r="859" spans="1:14" x14ac:dyDescent="0.25">
      <c r="A859" t="s">
        <v>1760</v>
      </c>
      <c r="B859" t="s">
        <v>1761</v>
      </c>
      <c r="C859" t="s">
        <v>4351</v>
      </c>
      <c r="E859" t="s">
        <v>4352</v>
      </c>
      <c r="G859" t="s">
        <v>2509</v>
      </c>
      <c r="H859" t="s">
        <v>2517</v>
      </c>
      <c r="I859" t="s">
        <v>2518</v>
      </c>
      <c r="J859" t="s">
        <v>2540</v>
      </c>
      <c r="K859" t="s">
        <v>2541</v>
      </c>
      <c r="L859" t="s">
        <v>2542</v>
      </c>
    </row>
    <row r="860" spans="1:14" x14ac:dyDescent="0.25">
      <c r="A860" t="s">
        <v>1762</v>
      </c>
      <c r="B860" t="s">
        <v>1763</v>
      </c>
      <c r="C860" t="s">
        <v>4353</v>
      </c>
      <c r="E860" t="s">
        <v>4354</v>
      </c>
      <c r="G860" t="s">
        <v>2509</v>
      </c>
      <c r="H860" t="s">
        <v>2510</v>
      </c>
      <c r="I860" t="s">
        <v>2531</v>
      </c>
      <c r="J860" t="s">
        <v>2532</v>
      </c>
      <c r="K860" t="s">
        <v>2533</v>
      </c>
      <c r="L860" t="s">
        <v>2629</v>
      </c>
    </row>
    <row r="861" spans="1:14" x14ac:dyDescent="0.25">
      <c r="A861" t="s">
        <v>1764</v>
      </c>
      <c r="B861" t="s">
        <v>1765</v>
      </c>
      <c r="C861" t="s">
        <v>4355</v>
      </c>
      <c r="E861" t="s">
        <v>4356</v>
      </c>
      <c r="G861" t="s">
        <v>2509</v>
      </c>
      <c r="H861" t="s">
        <v>2517</v>
      </c>
      <c r="I861" t="s">
        <v>2518</v>
      </c>
      <c r="J861" t="s">
        <v>2519</v>
      </c>
      <c r="K861" t="s">
        <v>2565</v>
      </c>
    </row>
    <row r="862" spans="1:14" x14ac:dyDescent="0.25">
      <c r="A862" t="s">
        <v>1766</v>
      </c>
      <c r="B862" t="s">
        <v>1767</v>
      </c>
      <c r="C862" t="s">
        <v>4357</v>
      </c>
      <c r="E862" t="s">
        <v>4358</v>
      </c>
      <c r="G862" t="s">
        <v>2509</v>
      </c>
      <c r="H862" t="s">
        <v>2510</v>
      </c>
      <c r="I862" t="s">
        <v>2531</v>
      </c>
      <c r="J862" t="s">
        <v>2532</v>
      </c>
      <c r="K862" t="s">
        <v>2533</v>
      </c>
      <c r="L862" t="s">
        <v>3162</v>
      </c>
      <c r="M862" t="s">
        <v>3163</v>
      </c>
    </row>
    <row r="863" spans="1:14" x14ac:dyDescent="0.25">
      <c r="A863" t="s">
        <v>1768</v>
      </c>
      <c r="B863" t="s">
        <v>1769</v>
      </c>
      <c r="C863" t="s">
        <v>4359</v>
      </c>
      <c r="E863" t="s">
        <v>4360</v>
      </c>
      <c r="G863" t="s">
        <v>2509</v>
      </c>
      <c r="H863" t="s">
        <v>2517</v>
      </c>
      <c r="I863" t="s">
        <v>2518</v>
      </c>
      <c r="J863" t="s">
        <v>2519</v>
      </c>
      <c r="K863" t="s">
        <v>2565</v>
      </c>
    </row>
    <row r="864" spans="1:14" x14ac:dyDescent="0.25">
      <c r="A864" t="s">
        <v>1770</v>
      </c>
      <c r="B864" t="s">
        <v>1771</v>
      </c>
      <c r="C864" t="s">
        <v>4361</v>
      </c>
      <c r="E864" t="s">
        <v>4362</v>
      </c>
      <c r="G864" t="s">
        <v>2509</v>
      </c>
      <c r="H864" t="s">
        <v>2517</v>
      </c>
      <c r="I864" t="s">
        <v>2518</v>
      </c>
      <c r="J864" t="s">
        <v>2519</v>
      </c>
      <c r="K864" t="s">
        <v>2520</v>
      </c>
      <c r="L864" t="s">
        <v>2521</v>
      </c>
      <c r="M864" t="s">
        <v>2522</v>
      </c>
    </row>
    <row r="865" spans="1:13" x14ac:dyDescent="0.25">
      <c r="A865" t="s">
        <v>1772</v>
      </c>
      <c r="B865" t="s">
        <v>1773</v>
      </c>
      <c r="C865" t="s">
        <v>4363</v>
      </c>
      <c r="E865" t="s">
        <v>4364</v>
      </c>
      <c r="G865" t="s">
        <v>2509</v>
      </c>
      <c r="H865" t="s">
        <v>2517</v>
      </c>
      <c r="I865" t="s">
        <v>2518</v>
      </c>
      <c r="J865" t="s">
        <v>2519</v>
      </c>
      <c r="K865" t="s">
        <v>2565</v>
      </c>
    </row>
    <row r="866" spans="1:13" x14ac:dyDescent="0.25">
      <c r="A866" t="s">
        <v>4365</v>
      </c>
      <c r="B866" t="s">
        <v>1775</v>
      </c>
      <c r="C866" t="s">
        <v>4366</v>
      </c>
      <c r="E866" t="s">
        <v>4367</v>
      </c>
      <c r="G866" t="s">
        <v>2509</v>
      </c>
      <c r="H866" t="s">
        <v>2510</v>
      </c>
      <c r="I866" t="s">
        <v>2531</v>
      </c>
      <c r="J866" t="s">
        <v>2532</v>
      </c>
      <c r="K866" t="s">
        <v>2533</v>
      </c>
      <c r="L866" t="s">
        <v>2597</v>
      </c>
    </row>
    <row r="867" spans="1:13" x14ac:dyDescent="0.25">
      <c r="A867" t="s">
        <v>1776</v>
      </c>
      <c r="B867" t="s">
        <v>1777</v>
      </c>
      <c r="C867" t="s">
        <v>4368</v>
      </c>
      <c r="E867" t="s">
        <v>4369</v>
      </c>
      <c r="G867" t="s">
        <v>2509</v>
      </c>
      <c r="H867" t="s">
        <v>2510</v>
      </c>
      <c r="I867" t="s">
        <v>2531</v>
      </c>
      <c r="J867" t="s">
        <v>2532</v>
      </c>
      <c r="K867" t="s">
        <v>2533</v>
      </c>
      <c r="L867" t="s">
        <v>2597</v>
      </c>
    </row>
    <row r="868" spans="1:13" x14ac:dyDescent="0.25">
      <c r="A868" t="s">
        <v>1778</v>
      </c>
      <c r="B868" t="s">
        <v>1779</v>
      </c>
      <c r="C868" t="s">
        <v>4370</v>
      </c>
      <c r="D868" t="s">
        <v>4371</v>
      </c>
      <c r="E868" t="s">
        <v>4372</v>
      </c>
      <c r="G868" t="s">
        <v>2509</v>
      </c>
      <c r="H868" t="s">
        <v>2510</v>
      </c>
      <c r="I868" t="s">
        <v>2511</v>
      </c>
      <c r="J868" t="s">
        <v>2618</v>
      </c>
      <c r="K868" t="s">
        <v>2619</v>
      </c>
      <c r="L868" t="s">
        <v>3904</v>
      </c>
      <c r="M868" t="s">
        <v>3905</v>
      </c>
    </row>
    <row r="869" spans="1:13" x14ac:dyDescent="0.25">
      <c r="A869" t="s">
        <v>1780</v>
      </c>
      <c r="B869" t="s">
        <v>1781</v>
      </c>
      <c r="C869" t="s">
        <v>4373</v>
      </c>
      <c r="E869" t="s">
        <v>4374</v>
      </c>
      <c r="G869" t="s">
        <v>2509</v>
      </c>
      <c r="H869" t="s">
        <v>2510</v>
      </c>
      <c r="I869" t="s">
        <v>2531</v>
      </c>
      <c r="J869" t="s">
        <v>3346</v>
      </c>
      <c r="K869" t="s">
        <v>3347</v>
      </c>
      <c r="L869" t="s">
        <v>3348</v>
      </c>
    </row>
    <row r="870" spans="1:13" x14ac:dyDescent="0.25">
      <c r="A870" t="s">
        <v>1782</v>
      </c>
      <c r="B870" t="s">
        <v>1783</v>
      </c>
      <c r="C870" t="s">
        <v>4375</v>
      </c>
      <c r="E870" t="s">
        <v>4376</v>
      </c>
      <c r="G870" t="s">
        <v>2509</v>
      </c>
      <c r="H870" t="s">
        <v>2510</v>
      </c>
      <c r="I870" t="s">
        <v>2531</v>
      </c>
      <c r="J870" t="s">
        <v>2532</v>
      </c>
      <c r="K870" t="s">
        <v>2533</v>
      </c>
      <c r="L870" t="s">
        <v>2597</v>
      </c>
    </row>
    <row r="871" spans="1:13" x14ac:dyDescent="0.25">
      <c r="A871" t="s">
        <v>1784</v>
      </c>
      <c r="B871" t="s">
        <v>1785</v>
      </c>
      <c r="C871" t="s">
        <v>4377</v>
      </c>
      <c r="E871" t="s">
        <v>4378</v>
      </c>
      <c r="G871" t="s">
        <v>2509</v>
      </c>
      <c r="H871" t="s">
        <v>2510</v>
      </c>
      <c r="I871" t="s">
        <v>2531</v>
      </c>
      <c r="J871" t="s">
        <v>2532</v>
      </c>
      <c r="K871" t="s">
        <v>2533</v>
      </c>
      <c r="L871" t="s">
        <v>3121</v>
      </c>
      <c r="M871" t="s">
        <v>3122</v>
      </c>
    </row>
    <row r="872" spans="1:13" x14ac:dyDescent="0.25">
      <c r="A872" t="s">
        <v>1786</v>
      </c>
      <c r="B872" t="s">
        <v>1787</v>
      </c>
      <c r="C872" t="s">
        <v>4379</v>
      </c>
      <c r="E872" t="s">
        <v>4380</v>
      </c>
      <c r="G872" t="s">
        <v>2509</v>
      </c>
      <c r="H872" t="s">
        <v>2517</v>
      </c>
      <c r="I872" t="s">
        <v>2518</v>
      </c>
      <c r="J872" t="s">
        <v>2540</v>
      </c>
      <c r="K872" t="s">
        <v>2827</v>
      </c>
      <c r="L872" t="s">
        <v>2828</v>
      </c>
    </row>
    <row r="873" spans="1:13" x14ac:dyDescent="0.25">
      <c r="A873" t="s">
        <v>1788</v>
      </c>
      <c r="B873" t="s">
        <v>1789</v>
      </c>
      <c r="C873" t="s">
        <v>4381</v>
      </c>
      <c r="E873" t="s">
        <v>4382</v>
      </c>
      <c r="G873" t="s">
        <v>2509</v>
      </c>
      <c r="H873" t="s">
        <v>2517</v>
      </c>
      <c r="I873" t="s">
        <v>2518</v>
      </c>
      <c r="J873" t="s">
        <v>2540</v>
      </c>
      <c r="K873" t="s">
        <v>2827</v>
      </c>
      <c r="L873" t="s">
        <v>2828</v>
      </c>
    </row>
    <row r="874" spans="1:13" x14ac:dyDescent="0.25">
      <c r="A874" t="s">
        <v>1790</v>
      </c>
      <c r="B874" t="s">
        <v>1791</v>
      </c>
      <c r="C874" t="s">
        <v>4383</v>
      </c>
      <c r="E874" t="s">
        <v>4384</v>
      </c>
      <c r="G874" t="s">
        <v>2509</v>
      </c>
      <c r="H874" t="s">
        <v>2510</v>
      </c>
      <c r="I874" t="s">
        <v>2531</v>
      </c>
      <c r="J874" t="s">
        <v>2532</v>
      </c>
      <c r="K874" t="s">
        <v>2533</v>
      </c>
      <c r="L874" t="s">
        <v>2629</v>
      </c>
    </row>
    <row r="875" spans="1:13" x14ac:dyDescent="0.25">
      <c r="A875" t="s">
        <v>1792</v>
      </c>
      <c r="B875" t="s">
        <v>1793</v>
      </c>
      <c r="C875" t="s">
        <v>4385</v>
      </c>
      <c r="E875" t="s">
        <v>4386</v>
      </c>
      <c r="G875" t="s">
        <v>2509</v>
      </c>
      <c r="H875" t="s">
        <v>2510</v>
      </c>
      <c r="I875" t="s">
        <v>2531</v>
      </c>
      <c r="J875" t="s">
        <v>2532</v>
      </c>
      <c r="K875" t="s">
        <v>2533</v>
      </c>
      <c r="L875" t="s">
        <v>2629</v>
      </c>
    </row>
    <row r="876" spans="1:13" x14ac:dyDescent="0.25">
      <c r="A876" t="s">
        <v>1794</v>
      </c>
      <c r="B876" t="s">
        <v>1795</v>
      </c>
      <c r="C876" t="s">
        <v>4387</v>
      </c>
      <c r="E876" t="s">
        <v>4388</v>
      </c>
      <c r="G876" t="s">
        <v>2509</v>
      </c>
      <c r="H876" t="s">
        <v>2510</v>
      </c>
      <c r="I876" t="s">
        <v>2531</v>
      </c>
      <c r="J876" t="s">
        <v>2532</v>
      </c>
      <c r="K876" t="s">
        <v>2533</v>
      </c>
      <c r="L876" t="s">
        <v>2629</v>
      </c>
    </row>
    <row r="877" spans="1:13" x14ac:dyDescent="0.25">
      <c r="A877" t="s">
        <v>1796</v>
      </c>
      <c r="B877" t="s">
        <v>1797</v>
      </c>
      <c r="C877" t="s">
        <v>4389</v>
      </c>
      <c r="E877" t="s">
        <v>4390</v>
      </c>
      <c r="G877" t="s">
        <v>2509</v>
      </c>
      <c r="H877" t="s">
        <v>2510</v>
      </c>
      <c r="I877" t="s">
        <v>2531</v>
      </c>
      <c r="J877" t="s">
        <v>2532</v>
      </c>
      <c r="K877" t="s">
        <v>2533</v>
      </c>
      <c r="L877" t="s">
        <v>2629</v>
      </c>
    </row>
    <row r="878" spans="1:13" x14ac:dyDescent="0.25">
      <c r="A878" t="s">
        <v>1798</v>
      </c>
      <c r="B878" t="s">
        <v>1799</v>
      </c>
      <c r="C878" t="s">
        <v>4391</v>
      </c>
      <c r="E878" t="s">
        <v>4392</v>
      </c>
      <c r="G878" t="s">
        <v>2509</v>
      </c>
      <c r="H878" t="s">
        <v>2510</v>
      </c>
      <c r="I878" t="s">
        <v>2531</v>
      </c>
      <c r="J878" t="s">
        <v>2532</v>
      </c>
      <c r="K878" t="s">
        <v>2533</v>
      </c>
      <c r="L878" t="s">
        <v>2629</v>
      </c>
    </row>
    <row r="879" spans="1:13" x14ac:dyDescent="0.25">
      <c r="A879" t="s">
        <v>1800</v>
      </c>
      <c r="B879" t="s">
        <v>1801</v>
      </c>
      <c r="C879" t="s">
        <v>4393</v>
      </c>
      <c r="E879" t="s">
        <v>4394</v>
      </c>
      <c r="G879" t="s">
        <v>2509</v>
      </c>
      <c r="H879" t="s">
        <v>2510</v>
      </c>
      <c r="I879" t="s">
        <v>2531</v>
      </c>
      <c r="J879" t="s">
        <v>2532</v>
      </c>
      <c r="K879" t="s">
        <v>2533</v>
      </c>
      <c r="L879" t="s">
        <v>2629</v>
      </c>
    </row>
    <row r="880" spans="1:13" x14ac:dyDescent="0.25">
      <c r="A880" t="s">
        <v>1802</v>
      </c>
      <c r="B880" t="s">
        <v>1803</v>
      </c>
      <c r="C880" t="s">
        <v>4395</v>
      </c>
      <c r="E880" t="s">
        <v>4396</v>
      </c>
      <c r="G880" t="s">
        <v>2509</v>
      </c>
      <c r="H880" t="s">
        <v>2510</v>
      </c>
      <c r="I880" t="s">
        <v>2531</v>
      </c>
      <c r="J880" t="s">
        <v>2532</v>
      </c>
      <c r="K880" t="s">
        <v>2533</v>
      </c>
      <c r="L880" t="s">
        <v>2629</v>
      </c>
    </row>
    <row r="881" spans="1:14" x14ac:dyDescent="0.25">
      <c r="A881" t="s">
        <v>1804</v>
      </c>
      <c r="B881" t="s">
        <v>1805</v>
      </c>
      <c r="C881" t="s">
        <v>4397</v>
      </c>
      <c r="E881" t="s">
        <v>4398</v>
      </c>
      <c r="G881" t="s">
        <v>2509</v>
      </c>
      <c r="H881" t="s">
        <v>2510</v>
      </c>
      <c r="I881" t="s">
        <v>2531</v>
      </c>
      <c r="J881" t="s">
        <v>2532</v>
      </c>
      <c r="K881" t="s">
        <v>2533</v>
      </c>
      <c r="L881" t="s">
        <v>2629</v>
      </c>
    </row>
    <row r="882" spans="1:14" x14ac:dyDescent="0.25">
      <c r="A882" t="s">
        <v>1806</v>
      </c>
      <c r="B882" t="s">
        <v>1807</v>
      </c>
      <c r="C882" t="s">
        <v>4399</v>
      </c>
      <c r="E882" t="s">
        <v>4400</v>
      </c>
      <c r="G882" t="s">
        <v>2509</v>
      </c>
      <c r="H882" t="s">
        <v>2510</v>
      </c>
      <c r="I882" t="s">
        <v>2531</v>
      </c>
      <c r="J882" t="s">
        <v>2532</v>
      </c>
      <c r="K882" t="s">
        <v>2533</v>
      </c>
      <c r="L882" t="s">
        <v>2629</v>
      </c>
    </row>
    <row r="883" spans="1:14" x14ac:dyDescent="0.25">
      <c r="A883" t="s">
        <v>1808</v>
      </c>
      <c r="B883" t="s">
        <v>1809</v>
      </c>
      <c r="C883" t="s">
        <v>4401</v>
      </c>
      <c r="E883" t="s">
        <v>4402</v>
      </c>
      <c r="G883" t="s">
        <v>2509</v>
      </c>
      <c r="H883" t="s">
        <v>2510</v>
      </c>
      <c r="I883" t="s">
        <v>2531</v>
      </c>
      <c r="J883" t="s">
        <v>2532</v>
      </c>
      <c r="K883" t="s">
        <v>2533</v>
      </c>
      <c r="L883" t="s">
        <v>4403</v>
      </c>
    </row>
    <row r="884" spans="1:14" x14ac:dyDescent="0.25">
      <c r="A884" t="s">
        <v>1810</v>
      </c>
      <c r="B884" t="s">
        <v>1811</v>
      </c>
      <c r="C884" t="s">
        <v>4404</v>
      </c>
      <c r="E884" t="s">
        <v>4405</v>
      </c>
      <c r="G884" t="s">
        <v>2509</v>
      </c>
      <c r="H884" t="s">
        <v>2517</v>
      </c>
      <c r="I884" t="s">
        <v>2518</v>
      </c>
      <c r="J884" t="s">
        <v>2519</v>
      </c>
      <c r="K884" t="s">
        <v>2565</v>
      </c>
    </row>
    <row r="885" spans="1:14" x14ac:dyDescent="0.25">
      <c r="A885" t="s">
        <v>1812</v>
      </c>
      <c r="B885" t="s">
        <v>1813</v>
      </c>
      <c r="C885" t="s">
        <v>4406</v>
      </c>
      <c r="E885" t="s">
        <v>4407</v>
      </c>
      <c r="G885" t="s">
        <v>2509</v>
      </c>
      <c r="H885" t="s">
        <v>2517</v>
      </c>
      <c r="I885" t="s">
        <v>2518</v>
      </c>
      <c r="J885" t="s">
        <v>2519</v>
      </c>
      <c r="K885" t="s">
        <v>2565</v>
      </c>
    </row>
    <row r="886" spans="1:14" x14ac:dyDescent="0.25">
      <c r="A886" t="s">
        <v>1814</v>
      </c>
      <c r="B886" t="s">
        <v>1815</v>
      </c>
      <c r="C886" t="s">
        <v>4408</v>
      </c>
      <c r="E886" t="s">
        <v>4409</v>
      </c>
      <c r="G886" t="s">
        <v>2509</v>
      </c>
      <c r="H886" t="s">
        <v>2517</v>
      </c>
      <c r="I886" t="s">
        <v>2518</v>
      </c>
      <c r="J886" t="s">
        <v>2519</v>
      </c>
      <c r="K886" t="s">
        <v>2565</v>
      </c>
    </row>
    <row r="887" spans="1:14" x14ac:dyDescent="0.25">
      <c r="A887" t="s">
        <v>1816</v>
      </c>
      <c r="B887" t="s">
        <v>1817</v>
      </c>
      <c r="C887" t="s">
        <v>4410</v>
      </c>
      <c r="E887" t="s">
        <v>4411</v>
      </c>
      <c r="G887" t="s">
        <v>2509</v>
      </c>
      <c r="H887" t="s">
        <v>2517</v>
      </c>
      <c r="I887" t="s">
        <v>2518</v>
      </c>
      <c r="J887" t="s">
        <v>2519</v>
      </c>
      <c r="K887" t="s">
        <v>2565</v>
      </c>
    </row>
    <row r="888" spans="1:14" x14ac:dyDescent="0.25">
      <c r="A888" t="s">
        <v>1818</v>
      </c>
      <c r="B888" t="s">
        <v>1819</v>
      </c>
      <c r="C888" t="s">
        <v>4412</v>
      </c>
      <c r="E888" t="s">
        <v>4413</v>
      </c>
      <c r="G888" t="s">
        <v>2509</v>
      </c>
      <c r="H888" t="s">
        <v>2517</v>
      </c>
      <c r="I888" t="s">
        <v>2518</v>
      </c>
      <c r="J888" t="s">
        <v>2519</v>
      </c>
      <c r="K888" t="s">
        <v>2565</v>
      </c>
    </row>
    <row r="889" spans="1:14" x14ac:dyDescent="0.25">
      <c r="A889" t="s">
        <v>1820</v>
      </c>
      <c r="B889" t="s">
        <v>1821</v>
      </c>
      <c r="C889" t="s">
        <v>4414</v>
      </c>
      <c r="E889" t="s">
        <v>4415</v>
      </c>
      <c r="G889" t="s">
        <v>2509</v>
      </c>
      <c r="H889" t="s">
        <v>2517</v>
      </c>
      <c r="I889" t="s">
        <v>2518</v>
      </c>
      <c r="J889" t="s">
        <v>2519</v>
      </c>
      <c r="K889" t="s">
        <v>2565</v>
      </c>
    </row>
    <row r="890" spans="1:14" x14ac:dyDescent="0.25">
      <c r="A890" t="s">
        <v>1822</v>
      </c>
      <c r="B890" t="s">
        <v>1823</v>
      </c>
      <c r="C890" t="s">
        <v>4416</v>
      </c>
      <c r="E890" t="s">
        <v>4417</v>
      </c>
      <c r="G890" t="s">
        <v>2509</v>
      </c>
      <c r="H890" t="s">
        <v>2517</v>
      </c>
      <c r="I890" t="s">
        <v>2518</v>
      </c>
      <c r="J890" t="s">
        <v>2519</v>
      </c>
      <c r="K890" t="s">
        <v>2565</v>
      </c>
    </row>
    <row r="891" spans="1:14" x14ac:dyDescent="0.25">
      <c r="A891" t="s">
        <v>1824</v>
      </c>
      <c r="B891" t="s">
        <v>1825</v>
      </c>
      <c r="C891" t="s">
        <v>4418</v>
      </c>
      <c r="E891" t="s">
        <v>4419</v>
      </c>
      <c r="G891" t="s">
        <v>2509</v>
      </c>
      <c r="H891" t="s">
        <v>2517</v>
      </c>
      <c r="I891" t="s">
        <v>2518</v>
      </c>
      <c r="J891" t="s">
        <v>2519</v>
      </c>
      <c r="K891" t="s">
        <v>2565</v>
      </c>
    </row>
    <row r="892" spans="1:14" x14ac:dyDescent="0.25">
      <c r="A892" t="s">
        <v>1826</v>
      </c>
      <c r="B892" t="s">
        <v>1827</v>
      </c>
      <c r="C892" t="s">
        <v>4420</v>
      </c>
      <c r="E892" t="s">
        <v>4421</v>
      </c>
      <c r="G892" t="s">
        <v>2509</v>
      </c>
      <c r="H892" t="s">
        <v>2517</v>
      </c>
      <c r="I892" t="s">
        <v>2518</v>
      </c>
      <c r="J892" t="s">
        <v>2519</v>
      </c>
      <c r="K892" t="s">
        <v>2565</v>
      </c>
    </row>
    <row r="893" spans="1:14" x14ac:dyDescent="0.25">
      <c r="A893" t="s">
        <v>1828</v>
      </c>
      <c r="B893" t="s">
        <v>1829</v>
      </c>
      <c r="C893" t="s">
        <v>4422</v>
      </c>
      <c r="E893" t="s">
        <v>4423</v>
      </c>
      <c r="G893" t="s">
        <v>2509</v>
      </c>
      <c r="H893" t="s">
        <v>2510</v>
      </c>
      <c r="I893" t="s">
        <v>2511</v>
      </c>
      <c r="J893" t="s">
        <v>2618</v>
      </c>
      <c r="K893" t="s">
        <v>2619</v>
      </c>
      <c r="L893" t="s">
        <v>2620</v>
      </c>
      <c r="M893" t="s">
        <v>2621</v>
      </c>
      <c r="N893" t="s">
        <v>2622</v>
      </c>
    </row>
    <row r="894" spans="1:14" x14ac:dyDescent="0.25">
      <c r="A894" t="s">
        <v>1830</v>
      </c>
      <c r="B894" t="s">
        <v>1831</v>
      </c>
      <c r="C894" t="s">
        <v>4424</v>
      </c>
      <c r="E894" t="s">
        <v>4425</v>
      </c>
      <c r="G894" t="s">
        <v>2509</v>
      </c>
      <c r="H894" t="s">
        <v>2664</v>
      </c>
      <c r="I894" t="s">
        <v>2665</v>
      </c>
      <c r="J894" t="s">
        <v>2666</v>
      </c>
      <c r="K894" t="s">
        <v>2667</v>
      </c>
      <c r="L894" t="s">
        <v>2668</v>
      </c>
    </row>
    <row r="895" spans="1:14" x14ac:dyDescent="0.25">
      <c r="A895" t="s">
        <v>1832</v>
      </c>
      <c r="B895" t="s">
        <v>1833</v>
      </c>
      <c r="C895" t="s">
        <v>4426</v>
      </c>
      <c r="E895" t="s">
        <v>4427</v>
      </c>
      <c r="G895" t="s">
        <v>2509</v>
      </c>
      <c r="H895" t="s">
        <v>2510</v>
      </c>
      <c r="I895" t="s">
        <v>2531</v>
      </c>
      <c r="J895" t="s">
        <v>2532</v>
      </c>
      <c r="K895" t="s">
        <v>2533</v>
      </c>
      <c r="L895" t="s">
        <v>2629</v>
      </c>
    </row>
    <row r="896" spans="1:14" x14ac:dyDescent="0.25">
      <c r="A896" t="s">
        <v>1834</v>
      </c>
      <c r="B896" t="s">
        <v>1835</v>
      </c>
      <c r="C896" t="s">
        <v>4428</v>
      </c>
      <c r="E896" t="s">
        <v>4429</v>
      </c>
      <c r="G896" t="s">
        <v>2509</v>
      </c>
      <c r="H896" t="s">
        <v>2510</v>
      </c>
      <c r="I896" t="s">
        <v>2531</v>
      </c>
      <c r="J896" t="s">
        <v>2532</v>
      </c>
      <c r="K896" t="s">
        <v>2533</v>
      </c>
      <c r="L896" t="s">
        <v>2629</v>
      </c>
    </row>
    <row r="897" spans="1:12" x14ac:dyDescent="0.25">
      <c r="A897" t="s">
        <v>1836</v>
      </c>
      <c r="B897" t="s">
        <v>1837</v>
      </c>
      <c r="C897" t="s">
        <v>4430</v>
      </c>
      <c r="E897" t="s">
        <v>4431</v>
      </c>
      <c r="G897" t="s">
        <v>2509</v>
      </c>
      <c r="H897" t="s">
        <v>2510</v>
      </c>
      <c r="I897" t="s">
        <v>2531</v>
      </c>
      <c r="J897" t="s">
        <v>2532</v>
      </c>
      <c r="K897" t="s">
        <v>2533</v>
      </c>
      <c r="L897" t="s">
        <v>2629</v>
      </c>
    </row>
    <row r="898" spans="1:12" x14ac:dyDescent="0.25">
      <c r="A898" t="s">
        <v>1838</v>
      </c>
      <c r="B898" t="s">
        <v>1839</v>
      </c>
      <c r="C898" t="s">
        <v>4432</v>
      </c>
      <c r="E898" t="s">
        <v>4433</v>
      </c>
      <c r="G898" t="s">
        <v>2509</v>
      </c>
      <c r="H898" t="s">
        <v>2510</v>
      </c>
      <c r="I898" t="s">
        <v>2531</v>
      </c>
      <c r="J898" t="s">
        <v>2532</v>
      </c>
      <c r="K898" t="s">
        <v>2533</v>
      </c>
      <c r="L898" t="s">
        <v>2629</v>
      </c>
    </row>
    <row r="899" spans="1:12" x14ac:dyDescent="0.25">
      <c r="A899" t="s">
        <v>1840</v>
      </c>
      <c r="B899" t="s">
        <v>1841</v>
      </c>
      <c r="C899" t="s">
        <v>4434</v>
      </c>
      <c r="E899" t="s">
        <v>4435</v>
      </c>
      <c r="G899" t="s">
        <v>2509</v>
      </c>
      <c r="H899" t="s">
        <v>2510</v>
      </c>
      <c r="I899" t="s">
        <v>2531</v>
      </c>
      <c r="J899" t="s">
        <v>2532</v>
      </c>
      <c r="K899" t="s">
        <v>2533</v>
      </c>
      <c r="L899" t="s">
        <v>2629</v>
      </c>
    </row>
    <row r="900" spans="1:12" x14ac:dyDescent="0.25">
      <c r="A900" t="s">
        <v>1842</v>
      </c>
      <c r="B900" t="s">
        <v>1843</v>
      </c>
      <c r="C900" t="s">
        <v>4436</v>
      </c>
      <c r="E900" t="s">
        <v>4437</v>
      </c>
      <c r="G900" t="s">
        <v>2509</v>
      </c>
      <c r="H900" t="s">
        <v>2510</v>
      </c>
      <c r="I900" t="s">
        <v>2531</v>
      </c>
      <c r="J900" t="s">
        <v>2532</v>
      </c>
      <c r="K900" t="s">
        <v>2533</v>
      </c>
      <c r="L900" t="s">
        <v>2629</v>
      </c>
    </row>
    <row r="901" spans="1:12" x14ac:dyDescent="0.25">
      <c r="A901" t="s">
        <v>1844</v>
      </c>
      <c r="B901" t="s">
        <v>1845</v>
      </c>
      <c r="C901" t="s">
        <v>4438</v>
      </c>
      <c r="E901" t="s">
        <v>4439</v>
      </c>
      <c r="G901" t="s">
        <v>2509</v>
      </c>
      <c r="H901" t="s">
        <v>2510</v>
      </c>
      <c r="I901" t="s">
        <v>2531</v>
      </c>
      <c r="J901" t="s">
        <v>2532</v>
      </c>
      <c r="K901" t="s">
        <v>2533</v>
      </c>
      <c r="L901" t="s">
        <v>2629</v>
      </c>
    </row>
    <row r="902" spans="1:12" x14ac:dyDescent="0.25">
      <c r="A902" t="s">
        <v>1846</v>
      </c>
      <c r="B902" t="s">
        <v>1847</v>
      </c>
      <c r="C902" t="s">
        <v>4440</v>
      </c>
      <c r="E902" t="s">
        <v>4441</v>
      </c>
      <c r="G902" t="s">
        <v>2509</v>
      </c>
      <c r="H902" t="s">
        <v>2510</v>
      </c>
      <c r="I902" t="s">
        <v>2531</v>
      </c>
      <c r="J902" t="s">
        <v>2532</v>
      </c>
      <c r="K902" t="s">
        <v>2533</v>
      </c>
      <c r="L902" t="s">
        <v>2534</v>
      </c>
    </row>
    <row r="903" spans="1:12" x14ac:dyDescent="0.25">
      <c r="A903" t="s">
        <v>1848</v>
      </c>
      <c r="B903" t="s">
        <v>1849</v>
      </c>
      <c r="C903" t="s">
        <v>4442</v>
      </c>
      <c r="E903" t="s">
        <v>4443</v>
      </c>
      <c r="G903" t="s">
        <v>2509</v>
      </c>
      <c r="H903" t="s">
        <v>3030</v>
      </c>
      <c r="I903" t="s">
        <v>3031</v>
      </c>
      <c r="J903" t="s">
        <v>3032</v>
      </c>
      <c r="K903" t="s">
        <v>3033</v>
      </c>
      <c r="L903" t="s">
        <v>3034</v>
      </c>
    </row>
    <row r="904" spans="1:12" x14ac:dyDescent="0.25">
      <c r="A904" t="s">
        <v>1850</v>
      </c>
      <c r="B904" t="s">
        <v>1851</v>
      </c>
      <c r="C904" t="s">
        <v>4442</v>
      </c>
      <c r="E904" t="s">
        <v>4443</v>
      </c>
      <c r="G904" t="s">
        <v>2509</v>
      </c>
      <c r="H904" t="s">
        <v>3030</v>
      </c>
      <c r="I904" t="s">
        <v>3031</v>
      </c>
      <c r="J904" t="s">
        <v>3032</v>
      </c>
      <c r="K904" t="s">
        <v>3033</v>
      </c>
      <c r="L904" t="s">
        <v>3034</v>
      </c>
    </row>
    <row r="905" spans="1:12" x14ac:dyDescent="0.25">
      <c r="A905" t="s">
        <v>1852</v>
      </c>
      <c r="B905" t="s">
        <v>1853</v>
      </c>
      <c r="C905" t="s">
        <v>4444</v>
      </c>
      <c r="E905" t="s">
        <v>4445</v>
      </c>
      <c r="G905" t="s">
        <v>2509</v>
      </c>
      <c r="H905" t="s">
        <v>2510</v>
      </c>
      <c r="I905" t="s">
        <v>2531</v>
      </c>
      <c r="J905" t="s">
        <v>2532</v>
      </c>
      <c r="K905" t="s">
        <v>2533</v>
      </c>
      <c r="L905" t="s">
        <v>2534</v>
      </c>
    </row>
    <row r="906" spans="1:12" x14ac:dyDescent="0.25">
      <c r="A906" t="s">
        <v>1854</v>
      </c>
      <c r="B906" t="s">
        <v>1855</v>
      </c>
      <c r="C906" t="s">
        <v>4446</v>
      </c>
      <c r="E906" t="s">
        <v>4447</v>
      </c>
      <c r="G906" t="s">
        <v>2509</v>
      </c>
      <c r="H906" t="s">
        <v>2510</v>
      </c>
      <c r="I906" t="s">
        <v>2531</v>
      </c>
      <c r="J906" t="s">
        <v>2532</v>
      </c>
      <c r="K906" t="s">
        <v>2533</v>
      </c>
      <c r="L906" t="s">
        <v>2534</v>
      </c>
    </row>
    <row r="907" spans="1:12" x14ac:dyDescent="0.25">
      <c r="A907" t="s">
        <v>1856</v>
      </c>
      <c r="B907" t="s">
        <v>1857</v>
      </c>
      <c r="C907" t="s">
        <v>4448</v>
      </c>
      <c r="E907" t="s">
        <v>4449</v>
      </c>
      <c r="G907" t="s">
        <v>2509</v>
      </c>
      <c r="H907" t="s">
        <v>2510</v>
      </c>
      <c r="I907" t="s">
        <v>2531</v>
      </c>
      <c r="J907" t="s">
        <v>2532</v>
      </c>
      <c r="K907" t="s">
        <v>2533</v>
      </c>
      <c r="L907" t="s">
        <v>2534</v>
      </c>
    </row>
    <row r="908" spans="1:12" x14ac:dyDescent="0.25">
      <c r="A908" t="s">
        <v>1858</v>
      </c>
      <c r="B908" t="s">
        <v>1859</v>
      </c>
      <c r="C908" t="s">
        <v>4450</v>
      </c>
      <c r="E908" t="s">
        <v>4451</v>
      </c>
      <c r="G908" t="s">
        <v>2509</v>
      </c>
      <c r="H908" t="s">
        <v>2510</v>
      </c>
      <c r="I908" t="s">
        <v>2531</v>
      </c>
      <c r="J908" t="s">
        <v>2532</v>
      </c>
      <c r="K908" t="s">
        <v>2533</v>
      </c>
      <c r="L908" t="s">
        <v>2534</v>
      </c>
    </row>
    <row r="909" spans="1:12" x14ac:dyDescent="0.25">
      <c r="A909" t="s">
        <v>1860</v>
      </c>
      <c r="B909" t="s">
        <v>1861</v>
      </c>
      <c r="C909" t="s">
        <v>4452</v>
      </c>
      <c r="E909" t="s">
        <v>4453</v>
      </c>
      <c r="G909" t="s">
        <v>2509</v>
      </c>
      <c r="H909" t="s">
        <v>2510</v>
      </c>
      <c r="I909" t="s">
        <v>2531</v>
      </c>
      <c r="J909" t="s">
        <v>2532</v>
      </c>
      <c r="K909" t="s">
        <v>2533</v>
      </c>
      <c r="L909" t="s">
        <v>2534</v>
      </c>
    </row>
    <row r="910" spans="1:12" x14ac:dyDescent="0.25">
      <c r="A910" t="s">
        <v>1862</v>
      </c>
      <c r="B910" t="s">
        <v>1863</v>
      </c>
      <c r="C910" t="s">
        <v>4454</v>
      </c>
      <c r="E910" t="s">
        <v>4455</v>
      </c>
      <c r="G910" t="s">
        <v>2509</v>
      </c>
      <c r="H910" t="s">
        <v>2510</v>
      </c>
      <c r="I910" t="s">
        <v>2531</v>
      </c>
      <c r="J910" t="s">
        <v>2532</v>
      </c>
      <c r="K910" t="s">
        <v>2533</v>
      </c>
      <c r="L910" t="s">
        <v>2534</v>
      </c>
    </row>
    <row r="911" spans="1:12" x14ac:dyDescent="0.25">
      <c r="A911" t="s">
        <v>1864</v>
      </c>
      <c r="B911" t="s">
        <v>1865</v>
      </c>
      <c r="C911" t="s">
        <v>4456</v>
      </c>
      <c r="E911" t="s">
        <v>4457</v>
      </c>
      <c r="G911" t="s">
        <v>2509</v>
      </c>
      <c r="H911" t="s">
        <v>2517</v>
      </c>
      <c r="I911" t="s">
        <v>2641</v>
      </c>
      <c r="J911" t="s">
        <v>2642</v>
      </c>
      <c r="K911" t="s">
        <v>4458</v>
      </c>
      <c r="L911" t="s">
        <v>4459</v>
      </c>
    </row>
    <row r="912" spans="1:12" x14ac:dyDescent="0.25">
      <c r="A912" t="s">
        <v>1866</v>
      </c>
      <c r="B912" t="s">
        <v>1867</v>
      </c>
      <c r="C912" t="s">
        <v>4460</v>
      </c>
      <c r="E912" t="s">
        <v>4461</v>
      </c>
      <c r="G912" t="s">
        <v>2509</v>
      </c>
      <c r="H912" t="s">
        <v>2510</v>
      </c>
      <c r="I912" t="s">
        <v>2531</v>
      </c>
      <c r="J912" t="s">
        <v>2532</v>
      </c>
      <c r="K912" t="s">
        <v>2533</v>
      </c>
      <c r="L912" t="s">
        <v>2629</v>
      </c>
    </row>
    <row r="913" spans="1:12" x14ac:dyDescent="0.25">
      <c r="A913" t="s">
        <v>1868</v>
      </c>
      <c r="B913" t="s">
        <v>1869</v>
      </c>
      <c r="C913" t="s">
        <v>4462</v>
      </c>
      <c r="E913" t="s">
        <v>4463</v>
      </c>
      <c r="G913" t="s">
        <v>2509</v>
      </c>
      <c r="H913" t="s">
        <v>2517</v>
      </c>
      <c r="I913" t="s">
        <v>2518</v>
      </c>
      <c r="J913" t="s">
        <v>2519</v>
      </c>
      <c r="K913" t="s">
        <v>2565</v>
      </c>
    </row>
    <row r="914" spans="1:12" x14ac:dyDescent="0.25">
      <c r="A914" t="s">
        <v>1870</v>
      </c>
      <c r="B914" t="s">
        <v>1871</v>
      </c>
      <c r="C914" t="s">
        <v>4464</v>
      </c>
      <c r="E914" t="s">
        <v>4465</v>
      </c>
      <c r="G914" t="s">
        <v>2509</v>
      </c>
      <c r="H914" t="s">
        <v>2517</v>
      </c>
      <c r="I914" t="s">
        <v>2518</v>
      </c>
      <c r="J914" t="s">
        <v>2519</v>
      </c>
      <c r="K914" t="s">
        <v>2565</v>
      </c>
    </row>
    <row r="915" spans="1:12" x14ac:dyDescent="0.25">
      <c r="A915" t="s">
        <v>1872</v>
      </c>
      <c r="B915" t="s">
        <v>1873</v>
      </c>
      <c r="C915" t="s">
        <v>4466</v>
      </c>
      <c r="E915" t="s">
        <v>4467</v>
      </c>
      <c r="G915" t="s">
        <v>2509</v>
      </c>
      <c r="H915" t="s">
        <v>2517</v>
      </c>
      <c r="I915" t="s">
        <v>2518</v>
      </c>
      <c r="J915" t="s">
        <v>2519</v>
      </c>
      <c r="K915" t="s">
        <v>2565</v>
      </c>
    </row>
    <row r="916" spans="1:12" x14ac:dyDescent="0.25">
      <c r="A916" t="s">
        <v>1874</v>
      </c>
      <c r="B916" t="s">
        <v>1875</v>
      </c>
      <c r="C916" t="s">
        <v>4468</v>
      </c>
      <c r="E916" t="s">
        <v>4469</v>
      </c>
      <c r="G916" t="s">
        <v>2509</v>
      </c>
      <c r="H916" t="s">
        <v>2517</v>
      </c>
      <c r="I916" t="s">
        <v>2518</v>
      </c>
      <c r="J916" t="s">
        <v>2519</v>
      </c>
      <c r="K916" t="s">
        <v>2565</v>
      </c>
    </row>
    <row r="917" spans="1:12" x14ac:dyDescent="0.25">
      <c r="A917" t="s">
        <v>1876</v>
      </c>
      <c r="B917" t="s">
        <v>1877</v>
      </c>
      <c r="C917" t="s">
        <v>4470</v>
      </c>
      <c r="E917" t="s">
        <v>4471</v>
      </c>
      <c r="G917" t="s">
        <v>2509</v>
      </c>
      <c r="H917" t="s">
        <v>2517</v>
      </c>
      <c r="I917" t="s">
        <v>2518</v>
      </c>
      <c r="J917" t="s">
        <v>2519</v>
      </c>
      <c r="K917" t="s">
        <v>2565</v>
      </c>
    </row>
    <row r="918" spans="1:12" x14ac:dyDescent="0.25">
      <c r="A918" t="s">
        <v>1878</v>
      </c>
      <c r="B918" t="s">
        <v>1879</v>
      </c>
      <c r="C918" t="s">
        <v>4472</v>
      </c>
      <c r="E918" t="s">
        <v>4473</v>
      </c>
      <c r="G918" t="s">
        <v>2509</v>
      </c>
      <c r="H918" t="s">
        <v>2517</v>
      </c>
      <c r="I918" t="s">
        <v>2518</v>
      </c>
      <c r="J918" t="s">
        <v>2519</v>
      </c>
      <c r="K918" t="s">
        <v>2565</v>
      </c>
    </row>
    <row r="919" spans="1:12" x14ac:dyDescent="0.25">
      <c r="A919" t="s">
        <v>1880</v>
      </c>
      <c r="B919" t="s">
        <v>1881</v>
      </c>
      <c r="C919" t="s">
        <v>4474</v>
      </c>
      <c r="E919" t="s">
        <v>4475</v>
      </c>
      <c r="G919" t="s">
        <v>2509</v>
      </c>
      <c r="H919" t="s">
        <v>2517</v>
      </c>
      <c r="I919" t="s">
        <v>2518</v>
      </c>
      <c r="J919" t="s">
        <v>2540</v>
      </c>
      <c r="K919" t="s">
        <v>2541</v>
      </c>
      <c r="L919" t="s">
        <v>2542</v>
      </c>
    </row>
    <row r="920" spans="1:12" x14ac:dyDescent="0.25">
      <c r="A920" t="s">
        <v>1882</v>
      </c>
      <c r="B920" t="s">
        <v>1883</v>
      </c>
      <c r="C920" t="s">
        <v>4476</v>
      </c>
      <c r="E920" t="s">
        <v>4477</v>
      </c>
      <c r="G920" t="s">
        <v>2509</v>
      </c>
      <c r="H920" t="s">
        <v>2510</v>
      </c>
      <c r="I920" t="s">
        <v>2531</v>
      </c>
      <c r="J920" t="s">
        <v>2532</v>
      </c>
      <c r="K920" t="s">
        <v>2533</v>
      </c>
      <c r="L920" t="s">
        <v>2534</v>
      </c>
    </row>
    <row r="921" spans="1:12" x14ac:dyDescent="0.25">
      <c r="A921" t="s">
        <v>1884</v>
      </c>
      <c r="B921" t="s">
        <v>1885</v>
      </c>
      <c r="C921" t="s">
        <v>4478</v>
      </c>
      <c r="E921" t="s">
        <v>4479</v>
      </c>
      <c r="G921" t="s">
        <v>2509</v>
      </c>
      <c r="H921" t="s">
        <v>2510</v>
      </c>
      <c r="I921" t="s">
        <v>2531</v>
      </c>
      <c r="J921" t="s">
        <v>2532</v>
      </c>
      <c r="K921" t="s">
        <v>2533</v>
      </c>
      <c r="L921" t="s">
        <v>2597</v>
      </c>
    </row>
    <row r="922" spans="1:12" x14ac:dyDescent="0.25">
      <c r="A922" t="s">
        <v>1886</v>
      </c>
      <c r="B922" t="s">
        <v>1887</v>
      </c>
      <c r="C922" t="s">
        <v>4480</v>
      </c>
      <c r="E922" t="s">
        <v>4481</v>
      </c>
      <c r="G922" t="s">
        <v>2509</v>
      </c>
      <c r="H922" t="s">
        <v>2510</v>
      </c>
      <c r="I922" t="s">
        <v>2531</v>
      </c>
      <c r="J922" t="s">
        <v>2532</v>
      </c>
      <c r="K922" t="s">
        <v>2533</v>
      </c>
      <c r="L922" t="s">
        <v>2597</v>
      </c>
    </row>
    <row r="923" spans="1:12" x14ac:dyDescent="0.25">
      <c r="A923" t="s">
        <v>1888</v>
      </c>
      <c r="B923" t="s">
        <v>1889</v>
      </c>
      <c r="C923" t="s">
        <v>4482</v>
      </c>
      <c r="E923" t="s">
        <v>4483</v>
      </c>
      <c r="G923" t="s">
        <v>2509</v>
      </c>
      <c r="H923" t="s">
        <v>2510</v>
      </c>
      <c r="I923" t="s">
        <v>2531</v>
      </c>
      <c r="J923" t="s">
        <v>2532</v>
      </c>
      <c r="K923" t="s">
        <v>2533</v>
      </c>
      <c r="L923" t="s">
        <v>2597</v>
      </c>
    </row>
    <row r="924" spans="1:12" x14ac:dyDescent="0.25">
      <c r="A924" t="s">
        <v>1890</v>
      </c>
      <c r="B924" t="s">
        <v>1891</v>
      </c>
      <c r="C924" t="s">
        <v>4484</v>
      </c>
      <c r="E924" t="s">
        <v>4485</v>
      </c>
      <c r="G924" t="s">
        <v>2509</v>
      </c>
      <c r="H924" t="s">
        <v>2510</v>
      </c>
      <c r="I924" t="s">
        <v>2531</v>
      </c>
      <c r="J924" t="s">
        <v>2532</v>
      </c>
      <c r="K924" t="s">
        <v>2533</v>
      </c>
      <c r="L924" t="s">
        <v>2597</v>
      </c>
    </row>
    <row r="925" spans="1:12" x14ac:dyDescent="0.25">
      <c r="A925" t="s">
        <v>1892</v>
      </c>
      <c r="B925" t="s">
        <v>1893</v>
      </c>
      <c r="C925" t="s">
        <v>4486</v>
      </c>
      <c r="E925" t="s">
        <v>4487</v>
      </c>
      <c r="G925" t="s">
        <v>2509</v>
      </c>
      <c r="H925" t="s">
        <v>2510</v>
      </c>
      <c r="I925" t="s">
        <v>2531</v>
      </c>
      <c r="J925" t="s">
        <v>2532</v>
      </c>
      <c r="K925" t="s">
        <v>2533</v>
      </c>
      <c r="L925" t="s">
        <v>2597</v>
      </c>
    </row>
    <row r="926" spans="1:12" x14ac:dyDescent="0.25">
      <c r="A926" t="s">
        <v>1894</v>
      </c>
      <c r="B926" t="s">
        <v>1895</v>
      </c>
      <c r="C926" t="s">
        <v>4488</v>
      </c>
      <c r="E926" t="s">
        <v>4489</v>
      </c>
      <c r="G926" t="s">
        <v>2509</v>
      </c>
      <c r="H926" t="s">
        <v>2517</v>
      </c>
      <c r="I926" t="s">
        <v>2518</v>
      </c>
      <c r="J926" t="s">
        <v>2540</v>
      </c>
      <c r="K926" t="s">
        <v>2985</v>
      </c>
      <c r="L926" t="s">
        <v>4490</v>
      </c>
    </row>
    <row r="927" spans="1:12" x14ac:dyDescent="0.25">
      <c r="A927" t="s">
        <v>1896</v>
      </c>
      <c r="B927" t="s">
        <v>1897</v>
      </c>
      <c r="C927" t="s">
        <v>4491</v>
      </c>
      <c r="E927" t="s">
        <v>4492</v>
      </c>
      <c r="G927" t="s">
        <v>2509</v>
      </c>
      <c r="H927" t="s">
        <v>2517</v>
      </c>
      <c r="I927" t="s">
        <v>2518</v>
      </c>
      <c r="J927" t="s">
        <v>2540</v>
      </c>
      <c r="K927" t="s">
        <v>3156</v>
      </c>
      <c r="L927" t="s">
        <v>4493</v>
      </c>
    </row>
    <row r="928" spans="1:12" x14ac:dyDescent="0.25">
      <c r="A928" t="s">
        <v>1898</v>
      </c>
      <c r="B928" t="s">
        <v>1899</v>
      </c>
      <c r="C928" t="s">
        <v>4494</v>
      </c>
      <c r="E928" t="s">
        <v>4495</v>
      </c>
      <c r="G928" t="s">
        <v>2509</v>
      </c>
      <c r="H928" t="s">
        <v>2517</v>
      </c>
      <c r="I928" t="s">
        <v>2518</v>
      </c>
      <c r="J928" t="s">
        <v>2519</v>
      </c>
      <c r="K928" t="s">
        <v>2565</v>
      </c>
    </row>
    <row r="929" spans="1:11" x14ac:dyDescent="0.25">
      <c r="A929" t="s">
        <v>1900</v>
      </c>
      <c r="B929" t="s">
        <v>1901</v>
      </c>
      <c r="C929" t="s">
        <v>4496</v>
      </c>
      <c r="E929" t="s">
        <v>4497</v>
      </c>
      <c r="G929" t="s">
        <v>2509</v>
      </c>
      <c r="H929" t="s">
        <v>2517</v>
      </c>
      <c r="I929" t="s">
        <v>2518</v>
      </c>
      <c r="J929" t="s">
        <v>2519</v>
      </c>
      <c r="K929" t="s">
        <v>2565</v>
      </c>
    </row>
    <row r="930" spans="1:11" x14ac:dyDescent="0.25">
      <c r="A930" t="s">
        <v>1902</v>
      </c>
      <c r="B930" t="s">
        <v>1903</v>
      </c>
      <c r="C930" t="s">
        <v>4498</v>
      </c>
      <c r="E930" t="s">
        <v>4499</v>
      </c>
      <c r="G930" t="s">
        <v>2509</v>
      </c>
      <c r="H930" t="s">
        <v>2517</v>
      </c>
      <c r="I930" t="s">
        <v>2518</v>
      </c>
      <c r="J930" t="s">
        <v>2519</v>
      </c>
      <c r="K930" t="s">
        <v>2565</v>
      </c>
    </row>
    <row r="931" spans="1:11" x14ac:dyDescent="0.25">
      <c r="A931" t="s">
        <v>1904</v>
      </c>
      <c r="B931" t="s">
        <v>1905</v>
      </c>
      <c r="C931" t="s">
        <v>4500</v>
      </c>
      <c r="E931" t="s">
        <v>4501</v>
      </c>
      <c r="G931" t="s">
        <v>2509</v>
      </c>
      <c r="H931" t="s">
        <v>2517</v>
      </c>
      <c r="I931" t="s">
        <v>2518</v>
      </c>
      <c r="J931" t="s">
        <v>2519</v>
      </c>
      <c r="K931" t="s">
        <v>2565</v>
      </c>
    </row>
    <row r="932" spans="1:11" x14ac:dyDescent="0.25">
      <c r="A932" t="s">
        <v>1906</v>
      </c>
      <c r="B932" t="s">
        <v>1907</v>
      </c>
      <c r="C932" t="s">
        <v>4502</v>
      </c>
      <c r="E932" t="s">
        <v>4503</v>
      </c>
      <c r="G932" t="s">
        <v>2509</v>
      </c>
      <c r="H932" t="s">
        <v>2517</v>
      </c>
      <c r="I932" t="s">
        <v>2518</v>
      </c>
      <c r="J932" t="s">
        <v>2519</v>
      </c>
      <c r="K932" t="s">
        <v>2565</v>
      </c>
    </row>
    <row r="933" spans="1:11" x14ac:dyDescent="0.25">
      <c r="A933" t="s">
        <v>1908</v>
      </c>
      <c r="B933" t="s">
        <v>1909</v>
      </c>
      <c r="C933" t="s">
        <v>4504</v>
      </c>
      <c r="E933" t="s">
        <v>4505</v>
      </c>
      <c r="G933" t="s">
        <v>2509</v>
      </c>
      <c r="H933" t="s">
        <v>2517</v>
      </c>
      <c r="I933" t="s">
        <v>2518</v>
      </c>
      <c r="J933" t="s">
        <v>2519</v>
      </c>
      <c r="K933" t="s">
        <v>2565</v>
      </c>
    </row>
    <row r="934" spans="1:11" x14ac:dyDescent="0.25">
      <c r="A934" t="s">
        <v>1910</v>
      </c>
      <c r="B934" t="s">
        <v>1911</v>
      </c>
      <c r="C934" t="s">
        <v>4506</v>
      </c>
      <c r="E934" t="s">
        <v>4507</v>
      </c>
      <c r="G934" t="s">
        <v>2509</v>
      </c>
      <c r="H934" t="s">
        <v>2517</v>
      </c>
      <c r="I934" t="s">
        <v>2518</v>
      </c>
      <c r="J934" t="s">
        <v>2519</v>
      </c>
      <c r="K934" t="s">
        <v>2565</v>
      </c>
    </row>
    <row r="935" spans="1:11" x14ac:dyDescent="0.25">
      <c r="A935" t="s">
        <v>1912</v>
      </c>
      <c r="B935" t="s">
        <v>1913</v>
      </c>
      <c r="C935" t="s">
        <v>4508</v>
      </c>
      <c r="E935" t="s">
        <v>4509</v>
      </c>
      <c r="G935" t="s">
        <v>2509</v>
      </c>
      <c r="H935" t="s">
        <v>2517</v>
      </c>
      <c r="I935" t="s">
        <v>2518</v>
      </c>
      <c r="J935" t="s">
        <v>2519</v>
      </c>
      <c r="K935" t="s">
        <v>2565</v>
      </c>
    </row>
    <row r="936" spans="1:11" x14ac:dyDescent="0.25">
      <c r="A936" t="s">
        <v>1914</v>
      </c>
      <c r="B936" t="s">
        <v>1915</v>
      </c>
      <c r="C936" t="s">
        <v>4510</v>
      </c>
      <c r="E936" t="s">
        <v>4511</v>
      </c>
      <c r="G936" t="s">
        <v>2509</v>
      </c>
      <c r="H936" t="s">
        <v>2517</v>
      </c>
      <c r="I936" t="s">
        <v>2518</v>
      </c>
      <c r="J936" t="s">
        <v>2519</v>
      </c>
      <c r="K936" t="s">
        <v>2565</v>
      </c>
    </row>
    <row r="937" spans="1:11" x14ac:dyDescent="0.25">
      <c r="A937" t="s">
        <v>1916</v>
      </c>
      <c r="B937" t="s">
        <v>1917</v>
      </c>
      <c r="C937" t="s">
        <v>4512</v>
      </c>
      <c r="E937" t="s">
        <v>4513</v>
      </c>
      <c r="G937" t="s">
        <v>2509</v>
      </c>
      <c r="H937" t="s">
        <v>2517</v>
      </c>
      <c r="I937" t="s">
        <v>2518</v>
      </c>
      <c r="J937" t="s">
        <v>2519</v>
      </c>
      <c r="K937" t="s">
        <v>2565</v>
      </c>
    </row>
    <row r="938" spans="1:11" x14ac:dyDescent="0.25">
      <c r="A938" t="s">
        <v>1918</v>
      </c>
      <c r="B938" t="s">
        <v>1919</v>
      </c>
      <c r="C938" t="s">
        <v>4514</v>
      </c>
      <c r="E938" t="s">
        <v>4515</v>
      </c>
      <c r="G938" t="s">
        <v>2509</v>
      </c>
      <c r="H938" t="s">
        <v>2517</v>
      </c>
      <c r="I938" t="s">
        <v>2518</v>
      </c>
      <c r="J938" t="s">
        <v>2519</v>
      </c>
      <c r="K938" t="s">
        <v>2565</v>
      </c>
    </row>
    <row r="939" spans="1:11" x14ac:dyDescent="0.25">
      <c r="A939" t="s">
        <v>1920</v>
      </c>
      <c r="B939" t="s">
        <v>1921</v>
      </c>
      <c r="C939" t="s">
        <v>4516</v>
      </c>
      <c r="E939" t="s">
        <v>4517</v>
      </c>
      <c r="G939" t="s">
        <v>2509</v>
      </c>
      <c r="H939" t="s">
        <v>2517</v>
      </c>
      <c r="I939" t="s">
        <v>2518</v>
      </c>
      <c r="J939" t="s">
        <v>2519</v>
      </c>
      <c r="K939" t="s">
        <v>2565</v>
      </c>
    </row>
    <row r="940" spans="1:11" x14ac:dyDescent="0.25">
      <c r="A940" t="s">
        <v>1922</v>
      </c>
      <c r="B940" t="s">
        <v>1923</v>
      </c>
      <c r="C940" t="s">
        <v>4518</v>
      </c>
      <c r="E940" t="s">
        <v>4519</v>
      </c>
      <c r="G940" t="s">
        <v>2509</v>
      </c>
      <c r="H940" t="s">
        <v>2517</v>
      </c>
      <c r="I940" t="s">
        <v>2518</v>
      </c>
      <c r="J940" t="s">
        <v>2519</v>
      </c>
      <c r="K940" t="s">
        <v>2565</v>
      </c>
    </row>
    <row r="941" spans="1:11" x14ac:dyDescent="0.25">
      <c r="A941" t="s">
        <v>1924</v>
      </c>
      <c r="B941" t="s">
        <v>1925</v>
      </c>
      <c r="C941" t="s">
        <v>4520</v>
      </c>
      <c r="E941" t="s">
        <v>4521</v>
      </c>
      <c r="G941" t="s">
        <v>2509</v>
      </c>
      <c r="H941" t="s">
        <v>2517</v>
      </c>
      <c r="I941" t="s">
        <v>2518</v>
      </c>
      <c r="J941" t="s">
        <v>2519</v>
      </c>
      <c r="K941" t="s">
        <v>2565</v>
      </c>
    </row>
    <row r="942" spans="1:11" x14ac:dyDescent="0.25">
      <c r="A942" t="s">
        <v>1926</v>
      </c>
      <c r="B942" t="s">
        <v>1927</v>
      </c>
      <c r="C942" t="s">
        <v>4522</v>
      </c>
      <c r="E942" t="s">
        <v>4523</v>
      </c>
      <c r="G942" t="s">
        <v>2509</v>
      </c>
      <c r="H942" t="s">
        <v>2517</v>
      </c>
      <c r="I942" t="s">
        <v>2518</v>
      </c>
      <c r="J942" t="s">
        <v>2519</v>
      </c>
      <c r="K942" t="s">
        <v>2565</v>
      </c>
    </row>
    <row r="943" spans="1:11" x14ac:dyDescent="0.25">
      <c r="A943" t="s">
        <v>1928</v>
      </c>
      <c r="B943" t="s">
        <v>1929</v>
      </c>
      <c r="C943" t="s">
        <v>4524</v>
      </c>
      <c r="E943" t="s">
        <v>4525</v>
      </c>
      <c r="G943" t="s">
        <v>2509</v>
      </c>
      <c r="H943" t="s">
        <v>2517</v>
      </c>
      <c r="I943" t="s">
        <v>2518</v>
      </c>
      <c r="J943" t="s">
        <v>2519</v>
      </c>
      <c r="K943" t="s">
        <v>2565</v>
      </c>
    </row>
    <row r="944" spans="1:11" x14ac:dyDescent="0.25">
      <c r="A944" t="s">
        <v>1930</v>
      </c>
      <c r="B944" t="s">
        <v>1931</v>
      </c>
      <c r="C944" t="s">
        <v>4526</v>
      </c>
      <c r="E944" t="s">
        <v>4527</v>
      </c>
      <c r="G944" t="s">
        <v>2509</v>
      </c>
      <c r="H944" t="s">
        <v>2517</v>
      </c>
      <c r="I944" t="s">
        <v>2518</v>
      </c>
      <c r="J944" t="s">
        <v>2519</v>
      </c>
      <c r="K944" t="s">
        <v>2565</v>
      </c>
    </row>
    <row r="945" spans="1:11" x14ac:dyDescent="0.25">
      <c r="A945" t="s">
        <v>1932</v>
      </c>
      <c r="B945" t="s">
        <v>1933</v>
      </c>
      <c r="C945" t="s">
        <v>4528</v>
      </c>
      <c r="E945" t="s">
        <v>4529</v>
      </c>
      <c r="G945" t="s">
        <v>2509</v>
      </c>
      <c r="H945" t="s">
        <v>2517</v>
      </c>
      <c r="I945" t="s">
        <v>2518</v>
      </c>
      <c r="J945" t="s">
        <v>2519</v>
      </c>
      <c r="K945" t="s">
        <v>2565</v>
      </c>
    </row>
    <row r="946" spans="1:11" x14ac:dyDescent="0.25">
      <c r="A946" t="s">
        <v>1934</v>
      </c>
      <c r="B946" t="s">
        <v>1935</v>
      </c>
      <c r="C946" t="s">
        <v>4530</v>
      </c>
      <c r="E946" t="s">
        <v>4531</v>
      </c>
      <c r="G946" t="s">
        <v>2509</v>
      </c>
      <c r="H946" t="s">
        <v>2517</v>
      </c>
      <c r="I946" t="s">
        <v>2518</v>
      </c>
      <c r="J946" t="s">
        <v>2519</v>
      </c>
      <c r="K946" t="s">
        <v>2565</v>
      </c>
    </row>
    <row r="947" spans="1:11" x14ac:dyDescent="0.25">
      <c r="A947" t="s">
        <v>1936</v>
      </c>
      <c r="B947" t="s">
        <v>1937</v>
      </c>
      <c r="C947" t="s">
        <v>4532</v>
      </c>
      <c r="E947" t="s">
        <v>4533</v>
      </c>
      <c r="G947" t="s">
        <v>2509</v>
      </c>
      <c r="H947" t="s">
        <v>2517</v>
      </c>
      <c r="I947" t="s">
        <v>2518</v>
      </c>
      <c r="J947" t="s">
        <v>2519</v>
      </c>
      <c r="K947" t="s">
        <v>2565</v>
      </c>
    </row>
    <row r="948" spans="1:11" x14ac:dyDescent="0.25">
      <c r="A948" t="s">
        <v>1938</v>
      </c>
      <c r="B948" t="s">
        <v>1939</v>
      </c>
      <c r="C948" t="s">
        <v>4534</v>
      </c>
      <c r="E948" t="s">
        <v>4535</v>
      </c>
      <c r="G948" t="s">
        <v>2509</v>
      </c>
      <c r="H948" t="s">
        <v>2517</v>
      </c>
      <c r="I948" t="s">
        <v>2518</v>
      </c>
      <c r="J948" t="s">
        <v>2519</v>
      </c>
      <c r="K948" t="s">
        <v>2565</v>
      </c>
    </row>
    <row r="949" spans="1:11" x14ac:dyDescent="0.25">
      <c r="A949" t="s">
        <v>1940</v>
      </c>
      <c r="B949" t="s">
        <v>1941</v>
      </c>
      <c r="C949" t="s">
        <v>4536</v>
      </c>
      <c r="E949" t="s">
        <v>4537</v>
      </c>
      <c r="G949" t="s">
        <v>2509</v>
      </c>
      <c r="H949" t="s">
        <v>2517</v>
      </c>
      <c r="I949" t="s">
        <v>2518</v>
      </c>
      <c r="J949" t="s">
        <v>2519</v>
      </c>
      <c r="K949" t="s">
        <v>2565</v>
      </c>
    </row>
    <row r="950" spans="1:11" x14ac:dyDescent="0.25">
      <c r="A950" t="s">
        <v>1942</v>
      </c>
      <c r="B950" t="s">
        <v>1943</v>
      </c>
      <c r="C950" t="s">
        <v>4538</v>
      </c>
      <c r="E950" t="s">
        <v>4539</v>
      </c>
      <c r="G950" t="s">
        <v>2509</v>
      </c>
      <c r="H950" t="s">
        <v>2517</v>
      </c>
      <c r="I950" t="s">
        <v>2518</v>
      </c>
      <c r="J950" t="s">
        <v>2519</v>
      </c>
      <c r="K950" t="s">
        <v>2565</v>
      </c>
    </row>
    <row r="951" spans="1:11" x14ac:dyDescent="0.25">
      <c r="A951" t="s">
        <v>1944</v>
      </c>
      <c r="B951" t="s">
        <v>1945</v>
      </c>
      <c r="C951" t="s">
        <v>4540</v>
      </c>
      <c r="E951" t="s">
        <v>4541</v>
      </c>
      <c r="G951" t="s">
        <v>2509</v>
      </c>
      <c r="H951" t="s">
        <v>2517</v>
      </c>
      <c r="I951" t="s">
        <v>2518</v>
      </c>
      <c r="J951" t="s">
        <v>2519</v>
      </c>
      <c r="K951" t="s">
        <v>2565</v>
      </c>
    </row>
    <row r="952" spans="1:11" x14ac:dyDescent="0.25">
      <c r="A952" t="s">
        <v>1946</v>
      </c>
      <c r="B952" t="s">
        <v>1947</v>
      </c>
      <c r="C952" t="s">
        <v>4542</v>
      </c>
      <c r="E952" t="s">
        <v>4543</v>
      </c>
      <c r="G952" t="s">
        <v>2509</v>
      </c>
      <c r="H952" t="s">
        <v>2517</v>
      </c>
      <c r="I952" t="s">
        <v>2518</v>
      </c>
      <c r="J952" t="s">
        <v>2519</v>
      </c>
      <c r="K952" t="s">
        <v>2565</v>
      </c>
    </row>
    <row r="953" spans="1:11" x14ac:dyDescent="0.25">
      <c r="A953" t="s">
        <v>1948</v>
      </c>
      <c r="B953" t="s">
        <v>1949</v>
      </c>
      <c r="C953" t="s">
        <v>4544</v>
      </c>
      <c r="E953" t="s">
        <v>4545</v>
      </c>
      <c r="G953" t="s">
        <v>2509</v>
      </c>
      <c r="H953" t="s">
        <v>2517</v>
      </c>
      <c r="I953" t="s">
        <v>2518</v>
      </c>
      <c r="J953" t="s">
        <v>2519</v>
      </c>
      <c r="K953" t="s">
        <v>2565</v>
      </c>
    </row>
    <row r="954" spans="1:11" x14ac:dyDescent="0.25">
      <c r="A954" t="s">
        <v>1950</v>
      </c>
      <c r="B954" t="s">
        <v>1951</v>
      </c>
      <c r="C954" t="s">
        <v>4546</v>
      </c>
      <c r="E954" t="s">
        <v>4547</v>
      </c>
      <c r="G954" t="s">
        <v>2509</v>
      </c>
      <c r="H954" t="s">
        <v>2517</v>
      </c>
      <c r="I954" t="s">
        <v>2518</v>
      </c>
      <c r="J954" t="s">
        <v>2519</v>
      </c>
      <c r="K954" t="s">
        <v>2565</v>
      </c>
    </row>
    <row r="955" spans="1:11" x14ac:dyDescent="0.25">
      <c r="A955" t="s">
        <v>1952</v>
      </c>
      <c r="B955" t="s">
        <v>1953</v>
      </c>
      <c r="C955" t="s">
        <v>4548</v>
      </c>
      <c r="E955" t="s">
        <v>4549</v>
      </c>
      <c r="G955" t="s">
        <v>2509</v>
      </c>
      <c r="H955" t="s">
        <v>2517</v>
      </c>
      <c r="I955" t="s">
        <v>2518</v>
      </c>
      <c r="J955" t="s">
        <v>2519</v>
      </c>
      <c r="K955" t="s">
        <v>2565</v>
      </c>
    </row>
    <row r="956" spans="1:11" x14ac:dyDescent="0.25">
      <c r="A956" t="s">
        <v>1954</v>
      </c>
      <c r="B956" t="s">
        <v>1955</v>
      </c>
      <c r="C956" t="s">
        <v>4550</v>
      </c>
      <c r="E956" t="s">
        <v>4551</v>
      </c>
      <c r="G956" t="s">
        <v>2509</v>
      </c>
      <c r="H956" t="s">
        <v>2517</v>
      </c>
      <c r="I956" t="s">
        <v>2518</v>
      </c>
      <c r="J956" t="s">
        <v>2519</v>
      </c>
      <c r="K956" t="s">
        <v>2565</v>
      </c>
    </row>
    <row r="957" spans="1:11" x14ac:dyDescent="0.25">
      <c r="A957" t="s">
        <v>1956</v>
      </c>
      <c r="B957" t="s">
        <v>1957</v>
      </c>
      <c r="C957" t="s">
        <v>4552</v>
      </c>
      <c r="E957" t="s">
        <v>4553</v>
      </c>
      <c r="G957" t="s">
        <v>2509</v>
      </c>
      <c r="H957" t="s">
        <v>2517</v>
      </c>
      <c r="I957" t="s">
        <v>2518</v>
      </c>
      <c r="J957" t="s">
        <v>2519</v>
      </c>
      <c r="K957" t="s">
        <v>2565</v>
      </c>
    </row>
    <row r="958" spans="1:11" x14ac:dyDescent="0.25">
      <c r="A958" t="s">
        <v>1958</v>
      </c>
      <c r="B958" t="s">
        <v>1959</v>
      </c>
      <c r="C958" t="s">
        <v>4554</v>
      </c>
      <c r="E958" t="s">
        <v>4555</v>
      </c>
      <c r="G958" t="s">
        <v>2509</v>
      </c>
      <c r="H958" t="s">
        <v>2517</v>
      </c>
      <c r="I958" t="s">
        <v>2518</v>
      </c>
      <c r="J958" t="s">
        <v>2519</v>
      </c>
      <c r="K958" t="s">
        <v>2565</v>
      </c>
    </row>
    <row r="959" spans="1:11" x14ac:dyDescent="0.25">
      <c r="A959" t="s">
        <v>1960</v>
      </c>
      <c r="B959" t="s">
        <v>1961</v>
      </c>
      <c r="C959" t="s">
        <v>4556</v>
      </c>
      <c r="E959" t="s">
        <v>4557</v>
      </c>
      <c r="G959" t="s">
        <v>2509</v>
      </c>
      <c r="H959" t="s">
        <v>2517</v>
      </c>
      <c r="I959" t="s">
        <v>2518</v>
      </c>
      <c r="J959" t="s">
        <v>2519</v>
      </c>
      <c r="K959" t="s">
        <v>2565</v>
      </c>
    </row>
    <row r="960" spans="1:11" x14ac:dyDescent="0.25">
      <c r="A960" t="s">
        <v>1962</v>
      </c>
      <c r="B960" t="s">
        <v>1963</v>
      </c>
      <c r="C960" t="s">
        <v>4558</v>
      </c>
      <c r="E960" t="s">
        <v>4559</v>
      </c>
      <c r="G960" t="s">
        <v>2509</v>
      </c>
      <c r="H960" t="s">
        <v>2517</v>
      </c>
      <c r="I960" t="s">
        <v>2518</v>
      </c>
      <c r="J960" t="s">
        <v>2519</v>
      </c>
      <c r="K960" t="s">
        <v>2565</v>
      </c>
    </row>
    <row r="961" spans="1:12" x14ac:dyDescent="0.25">
      <c r="A961" t="s">
        <v>1964</v>
      </c>
      <c r="B961" t="s">
        <v>1965</v>
      </c>
      <c r="C961" t="s">
        <v>4560</v>
      </c>
      <c r="E961" t="s">
        <v>4561</v>
      </c>
      <c r="G961" t="s">
        <v>2509</v>
      </c>
      <c r="H961" t="s">
        <v>2517</v>
      </c>
      <c r="I961" t="s">
        <v>2518</v>
      </c>
      <c r="J961" t="s">
        <v>2519</v>
      </c>
      <c r="K961" t="s">
        <v>2565</v>
      </c>
    </row>
    <row r="962" spans="1:12" x14ac:dyDescent="0.25">
      <c r="A962" t="s">
        <v>1966</v>
      </c>
      <c r="B962" t="s">
        <v>1967</v>
      </c>
      <c r="C962" t="s">
        <v>4562</v>
      </c>
      <c r="E962" t="s">
        <v>4563</v>
      </c>
      <c r="G962" t="s">
        <v>2509</v>
      </c>
      <c r="H962" t="s">
        <v>2517</v>
      </c>
      <c r="I962" t="s">
        <v>2518</v>
      </c>
      <c r="J962" t="s">
        <v>2519</v>
      </c>
      <c r="K962" t="s">
        <v>2565</v>
      </c>
    </row>
    <row r="963" spans="1:12" x14ac:dyDescent="0.25">
      <c r="A963" t="s">
        <v>1968</v>
      </c>
      <c r="B963" t="s">
        <v>1969</v>
      </c>
      <c r="C963" t="s">
        <v>4564</v>
      </c>
      <c r="E963" t="s">
        <v>4565</v>
      </c>
      <c r="G963" t="s">
        <v>2509</v>
      </c>
      <c r="H963" t="s">
        <v>2517</v>
      </c>
      <c r="I963" t="s">
        <v>2518</v>
      </c>
      <c r="J963" t="s">
        <v>2519</v>
      </c>
      <c r="K963" t="s">
        <v>2565</v>
      </c>
    </row>
    <row r="964" spans="1:12" x14ac:dyDescent="0.25">
      <c r="A964" t="s">
        <v>1970</v>
      </c>
      <c r="B964" t="s">
        <v>1971</v>
      </c>
      <c r="C964" t="s">
        <v>4566</v>
      </c>
      <c r="E964" t="s">
        <v>4567</v>
      </c>
      <c r="G964" t="s">
        <v>2509</v>
      </c>
      <c r="H964" t="s">
        <v>2517</v>
      </c>
      <c r="I964" t="s">
        <v>2518</v>
      </c>
      <c r="J964" t="s">
        <v>2519</v>
      </c>
      <c r="K964" t="s">
        <v>2565</v>
      </c>
    </row>
    <row r="965" spans="1:12" x14ac:dyDescent="0.25">
      <c r="A965" t="s">
        <v>1974</v>
      </c>
      <c r="B965" t="s">
        <v>1975</v>
      </c>
      <c r="C965" t="s">
        <v>4568</v>
      </c>
      <c r="E965" t="s">
        <v>4569</v>
      </c>
      <c r="G965" t="s">
        <v>2509</v>
      </c>
      <c r="H965" t="s">
        <v>2517</v>
      </c>
      <c r="I965" t="s">
        <v>2518</v>
      </c>
      <c r="J965" t="s">
        <v>2519</v>
      </c>
      <c r="K965" t="s">
        <v>2565</v>
      </c>
    </row>
    <row r="966" spans="1:12" x14ac:dyDescent="0.25">
      <c r="A966" t="s">
        <v>1976</v>
      </c>
      <c r="B966" t="s">
        <v>1977</v>
      </c>
      <c r="C966" t="s">
        <v>4570</v>
      </c>
      <c r="E966" t="s">
        <v>4571</v>
      </c>
      <c r="G966" t="s">
        <v>2509</v>
      </c>
      <c r="H966" t="s">
        <v>2517</v>
      </c>
      <c r="I966" t="s">
        <v>2518</v>
      </c>
      <c r="J966" t="s">
        <v>2519</v>
      </c>
      <c r="K966" t="s">
        <v>2565</v>
      </c>
    </row>
    <row r="967" spans="1:12" x14ac:dyDescent="0.25">
      <c r="A967" t="s">
        <v>1978</v>
      </c>
      <c r="B967" t="s">
        <v>1979</v>
      </c>
      <c r="C967" t="s">
        <v>4572</v>
      </c>
      <c r="E967" t="s">
        <v>4573</v>
      </c>
      <c r="G967" t="s">
        <v>2509</v>
      </c>
      <c r="H967" t="s">
        <v>2517</v>
      </c>
      <c r="I967" t="s">
        <v>2518</v>
      </c>
      <c r="J967" t="s">
        <v>2519</v>
      </c>
      <c r="K967" t="s">
        <v>2565</v>
      </c>
    </row>
    <row r="968" spans="1:12" x14ac:dyDescent="0.25">
      <c r="A968" t="s">
        <v>1980</v>
      </c>
      <c r="B968" t="s">
        <v>1981</v>
      </c>
      <c r="C968" t="s">
        <v>4574</v>
      </c>
      <c r="E968" t="s">
        <v>4575</v>
      </c>
      <c r="G968" t="s">
        <v>2509</v>
      </c>
      <c r="H968" t="s">
        <v>2517</v>
      </c>
      <c r="I968" t="s">
        <v>2518</v>
      </c>
      <c r="J968" t="s">
        <v>2519</v>
      </c>
      <c r="K968" t="s">
        <v>2565</v>
      </c>
    </row>
    <row r="969" spans="1:12" x14ac:dyDescent="0.25">
      <c r="A969" t="s">
        <v>1982</v>
      </c>
      <c r="B969" t="s">
        <v>1983</v>
      </c>
      <c r="C969" t="s">
        <v>4576</v>
      </c>
      <c r="E969" t="s">
        <v>4577</v>
      </c>
      <c r="G969" t="s">
        <v>2509</v>
      </c>
      <c r="H969" t="s">
        <v>2517</v>
      </c>
      <c r="I969" t="s">
        <v>2518</v>
      </c>
      <c r="J969" t="s">
        <v>2519</v>
      </c>
      <c r="K969" t="s">
        <v>2565</v>
      </c>
    </row>
    <row r="970" spans="1:12" x14ac:dyDescent="0.25">
      <c r="A970" t="s">
        <v>1984</v>
      </c>
      <c r="B970" t="s">
        <v>1985</v>
      </c>
      <c r="C970" t="s">
        <v>4578</v>
      </c>
      <c r="E970" t="s">
        <v>4579</v>
      </c>
      <c r="G970" t="s">
        <v>2509</v>
      </c>
      <c r="H970" t="s">
        <v>2517</v>
      </c>
      <c r="I970" t="s">
        <v>2518</v>
      </c>
      <c r="J970" t="s">
        <v>2519</v>
      </c>
      <c r="K970" t="s">
        <v>2565</v>
      </c>
    </row>
    <row r="971" spans="1:12" x14ac:dyDescent="0.25">
      <c r="A971" t="s">
        <v>1986</v>
      </c>
      <c r="B971" t="s">
        <v>1987</v>
      </c>
      <c r="C971" t="s">
        <v>4580</v>
      </c>
      <c r="E971" t="s">
        <v>4581</v>
      </c>
      <c r="G971" t="s">
        <v>2509</v>
      </c>
      <c r="H971" t="s">
        <v>2517</v>
      </c>
      <c r="I971" t="s">
        <v>2518</v>
      </c>
      <c r="J971" t="s">
        <v>2519</v>
      </c>
      <c r="K971" t="s">
        <v>2565</v>
      </c>
    </row>
    <row r="972" spans="1:12" x14ac:dyDescent="0.25">
      <c r="A972" t="s">
        <v>1988</v>
      </c>
      <c r="B972" t="s">
        <v>1989</v>
      </c>
      <c r="C972" t="s">
        <v>4582</v>
      </c>
      <c r="E972" t="s">
        <v>4583</v>
      </c>
      <c r="G972" t="s">
        <v>2509</v>
      </c>
      <c r="H972" t="s">
        <v>2517</v>
      </c>
      <c r="I972" t="s">
        <v>2518</v>
      </c>
      <c r="J972" t="s">
        <v>2519</v>
      </c>
      <c r="K972" t="s">
        <v>2565</v>
      </c>
    </row>
    <row r="973" spans="1:12" x14ac:dyDescent="0.25">
      <c r="A973" t="s">
        <v>1990</v>
      </c>
      <c r="B973" t="s">
        <v>1991</v>
      </c>
      <c r="C973" t="s">
        <v>4584</v>
      </c>
      <c r="E973" t="s">
        <v>4585</v>
      </c>
      <c r="G973" t="s">
        <v>2509</v>
      </c>
      <c r="H973" t="s">
        <v>2510</v>
      </c>
      <c r="I973" t="s">
        <v>2531</v>
      </c>
      <c r="J973" t="s">
        <v>2532</v>
      </c>
      <c r="K973" t="s">
        <v>2533</v>
      </c>
      <c r="L973" t="s">
        <v>2534</v>
      </c>
    </row>
    <row r="974" spans="1:12" x14ac:dyDescent="0.25">
      <c r="A974" t="s">
        <v>1992</v>
      </c>
      <c r="B974" t="s">
        <v>1993</v>
      </c>
      <c r="C974" t="s">
        <v>4586</v>
      </c>
      <c r="E974" t="s">
        <v>4587</v>
      </c>
      <c r="G974" t="s">
        <v>2509</v>
      </c>
      <c r="H974" t="s">
        <v>2510</v>
      </c>
      <c r="I974" t="s">
        <v>2531</v>
      </c>
      <c r="J974" t="s">
        <v>2532</v>
      </c>
      <c r="K974" t="s">
        <v>2533</v>
      </c>
      <c r="L974" t="s">
        <v>2534</v>
      </c>
    </row>
    <row r="975" spans="1:12" x14ac:dyDescent="0.25">
      <c r="A975" t="s">
        <v>1994</v>
      </c>
      <c r="B975" t="s">
        <v>1995</v>
      </c>
      <c r="C975" t="s">
        <v>4588</v>
      </c>
      <c r="E975" t="s">
        <v>4589</v>
      </c>
      <c r="G975" t="s">
        <v>2509</v>
      </c>
      <c r="H975" t="s">
        <v>2510</v>
      </c>
      <c r="I975" t="s">
        <v>2531</v>
      </c>
      <c r="J975" t="s">
        <v>2532</v>
      </c>
      <c r="K975" t="s">
        <v>2533</v>
      </c>
      <c r="L975" t="s">
        <v>2534</v>
      </c>
    </row>
    <row r="976" spans="1:12" x14ac:dyDescent="0.25">
      <c r="A976" t="s">
        <v>1996</v>
      </c>
      <c r="B976" t="s">
        <v>1997</v>
      </c>
      <c r="C976" t="s">
        <v>4590</v>
      </c>
      <c r="E976" t="s">
        <v>4591</v>
      </c>
      <c r="G976" t="s">
        <v>2509</v>
      </c>
      <c r="H976" t="s">
        <v>2510</v>
      </c>
      <c r="I976" t="s">
        <v>2531</v>
      </c>
      <c r="J976" t="s">
        <v>2532</v>
      </c>
      <c r="K976" t="s">
        <v>2533</v>
      </c>
      <c r="L976" t="s">
        <v>2534</v>
      </c>
    </row>
    <row r="977" spans="1:12" x14ac:dyDescent="0.25">
      <c r="A977" t="s">
        <v>1998</v>
      </c>
      <c r="B977" t="s">
        <v>1999</v>
      </c>
      <c r="C977" t="s">
        <v>4592</v>
      </c>
      <c r="E977" t="s">
        <v>4593</v>
      </c>
      <c r="G977" t="s">
        <v>2509</v>
      </c>
      <c r="H977" t="s">
        <v>2510</v>
      </c>
      <c r="I977" t="s">
        <v>2531</v>
      </c>
      <c r="J977" t="s">
        <v>2532</v>
      </c>
      <c r="K977" t="s">
        <v>2533</v>
      </c>
      <c r="L977" t="s">
        <v>2534</v>
      </c>
    </row>
    <row r="978" spans="1:12" x14ac:dyDescent="0.25">
      <c r="A978" t="s">
        <v>2000</v>
      </c>
      <c r="B978" t="s">
        <v>2001</v>
      </c>
      <c r="C978" t="s">
        <v>4594</v>
      </c>
      <c r="E978" t="s">
        <v>4595</v>
      </c>
      <c r="G978" t="s">
        <v>2509</v>
      </c>
      <c r="H978" t="s">
        <v>2510</v>
      </c>
      <c r="I978" t="s">
        <v>2531</v>
      </c>
      <c r="J978" t="s">
        <v>2532</v>
      </c>
      <c r="K978" t="s">
        <v>2533</v>
      </c>
      <c r="L978" t="s">
        <v>2534</v>
      </c>
    </row>
    <row r="979" spans="1:12" x14ac:dyDescent="0.25">
      <c r="A979" t="s">
        <v>2002</v>
      </c>
      <c r="B979" t="s">
        <v>2003</v>
      </c>
      <c r="C979" t="s">
        <v>4596</v>
      </c>
      <c r="E979" t="s">
        <v>4597</v>
      </c>
      <c r="G979" t="s">
        <v>2509</v>
      </c>
      <c r="H979" t="s">
        <v>2510</v>
      </c>
      <c r="I979" t="s">
        <v>2531</v>
      </c>
      <c r="J979" t="s">
        <v>2532</v>
      </c>
      <c r="K979" t="s">
        <v>2533</v>
      </c>
      <c r="L979" t="s">
        <v>2534</v>
      </c>
    </row>
    <row r="980" spans="1:12" x14ac:dyDescent="0.25">
      <c r="A980" t="s">
        <v>2004</v>
      </c>
      <c r="B980" t="s">
        <v>2005</v>
      </c>
      <c r="C980" t="s">
        <v>4598</v>
      </c>
      <c r="E980" t="s">
        <v>4599</v>
      </c>
      <c r="G980" t="s">
        <v>2509</v>
      </c>
      <c r="H980" t="s">
        <v>2510</v>
      </c>
      <c r="I980" t="s">
        <v>2531</v>
      </c>
      <c r="J980" t="s">
        <v>2532</v>
      </c>
      <c r="K980" t="s">
        <v>2533</v>
      </c>
      <c r="L980" t="s">
        <v>2534</v>
      </c>
    </row>
    <row r="981" spans="1:12" x14ac:dyDescent="0.25">
      <c r="A981" t="s">
        <v>2006</v>
      </c>
      <c r="B981" t="s">
        <v>2007</v>
      </c>
      <c r="C981" t="s">
        <v>4600</v>
      </c>
      <c r="E981" t="s">
        <v>4601</v>
      </c>
      <c r="G981" t="s">
        <v>2509</v>
      </c>
      <c r="H981" t="s">
        <v>2510</v>
      </c>
      <c r="I981" t="s">
        <v>2531</v>
      </c>
      <c r="J981" t="s">
        <v>2532</v>
      </c>
      <c r="K981" t="s">
        <v>2533</v>
      </c>
      <c r="L981" t="s">
        <v>2534</v>
      </c>
    </row>
    <row r="982" spans="1:12" x14ac:dyDescent="0.25">
      <c r="A982" t="s">
        <v>2008</v>
      </c>
      <c r="B982" t="s">
        <v>2009</v>
      </c>
      <c r="C982" t="s">
        <v>4602</v>
      </c>
      <c r="E982" t="s">
        <v>4603</v>
      </c>
      <c r="G982" t="s">
        <v>2509</v>
      </c>
      <c r="H982" t="s">
        <v>2510</v>
      </c>
      <c r="I982" t="s">
        <v>2531</v>
      </c>
      <c r="J982" t="s">
        <v>2532</v>
      </c>
      <c r="K982" t="s">
        <v>2533</v>
      </c>
      <c r="L982" t="s">
        <v>2534</v>
      </c>
    </row>
    <row r="983" spans="1:12" x14ac:dyDescent="0.25">
      <c r="A983" t="s">
        <v>2010</v>
      </c>
      <c r="B983" t="s">
        <v>2011</v>
      </c>
      <c r="C983" t="s">
        <v>4604</v>
      </c>
      <c r="E983" t="s">
        <v>4605</v>
      </c>
      <c r="G983" t="s">
        <v>2509</v>
      </c>
      <c r="H983" t="s">
        <v>2510</v>
      </c>
      <c r="I983" t="s">
        <v>2531</v>
      </c>
      <c r="J983" t="s">
        <v>2532</v>
      </c>
      <c r="K983" t="s">
        <v>2533</v>
      </c>
      <c r="L983" t="s">
        <v>2534</v>
      </c>
    </row>
    <row r="984" spans="1:12" x14ac:dyDescent="0.25">
      <c r="A984" t="s">
        <v>2012</v>
      </c>
      <c r="B984" t="s">
        <v>2013</v>
      </c>
      <c r="C984" t="s">
        <v>4606</v>
      </c>
      <c r="E984" t="s">
        <v>4607</v>
      </c>
      <c r="G984" t="s">
        <v>2509</v>
      </c>
      <c r="H984" t="s">
        <v>2510</v>
      </c>
      <c r="I984" t="s">
        <v>2531</v>
      </c>
      <c r="J984" t="s">
        <v>2532</v>
      </c>
      <c r="K984" t="s">
        <v>2533</v>
      </c>
      <c r="L984" t="s">
        <v>2534</v>
      </c>
    </row>
    <row r="985" spans="1:12" x14ac:dyDescent="0.25">
      <c r="A985" t="s">
        <v>2014</v>
      </c>
      <c r="B985" t="s">
        <v>2015</v>
      </c>
      <c r="C985" t="s">
        <v>4608</v>
      </c>
      <c r="E985" t="s">
        <v>4609</v>
      </c>
      <c r="G985" t="s">
        <v>2509</v>
      </c>
      <c r="H985" t="s">
        <v>2510</v>
      </c>
      <c r="I985" t="s">
        <v>2531</v>
      </c>
      <c r="J985" t="s">
        <v>2532</v>
      </c>
      <c r="K985" t="s">
        <v>2533</v>
      </c>
      <c r="L985" t="s">
        <v>2534</v>
      </c>
    </row>
    <row r="986" spans="1:12" x14ac:dyDescent="0.25">
      <c r="A986" t="s">
        <v>2016</v>
      </c>
      <c r="B986" t="s">
        <v>2017</v>
      </c>
      <c r="C986" t="s">
        <v>4610</v>
      </c>
      <c r="E986" t="s">
        <v>4611</v>
      </c>
      <c r="G986" t="s">
        <v>2509</v>
      </c>
      <c r="H986" t="s">
        <v>2510</v>
      </c>
      <c r="I986" t="s">
        <v>2531</v>
      </c>
      <c r="J986" t="s">
        <v>2532</v>
      </c>
      <c r="K986" t="s">
        <v>2533</v>
      </c>
      <c r="L986" t="s">
        <v>2534</v>
      </c>
    </row>
    <row r="987" spans="1:12" x14ac:dyDescent="0.25">
      <c r="A987" t="s">
        <v>2018</v>
      </c>
      <c r="B987" t="s">
        <v>2019</v>
      </c>
      <c r="C987" t="s">
        <v>4612</v>
      </c>
      <c r="E987" t="s">
        <v>4613</v>
      </c>
      <c r="G987" t="s">
        <v>2509</v>
      </c>
      <c r="H987" t="s">
        <v>2510</v>
      </c>
      <c r="I987" t="s">
        <v>2531</v>
      </c>
      <c r="J987" t="s">
        <v>2532</v>
      </c>
      <c r="K987" t="s">
        <v>2533</v>
      </c>
      <c r="L987" t="s">
        <v>2534</v>
      </c>
    </row>
    <row r="988" spans="1:12" x14ac:dyDescent="0.25">
      <c r="A988" t="s">
        <v>2020</v>
      </c>
      <c r="B988" t="s">
        <v>2021</v>
      </c>
      <c r="C988" t="s">
        <v>4614</v>
      </c>
      <c r="E988" t="s">
        <v>4615</v>
      </c>
      <c r="G988" t="s">
        <v>2509</v>
      </c>
      <c r="H988" t="s">
        <v>2510</v>
      </c>
      <c r="I988" t="s">
        <v>2531</v>
      </c>
      <c r="J988" t="s">
        <v>2532</v>
      </c>
      <c r="K988" t="s">
        <v>2533</v>
      </c>
      <c r="L988" t="s">
        <v>2534</v>
      </c>
    </row>
    <row r="989" spans="1:12" x14ac:dyDescent="0.25">
      <c r="A989" t="s">
        <v>2022</v>
      </c>
      <c r="B989" t="s">
        <v>2023</v>
      </c>
      <c r="C989" t="s">
        <v>4616</v>
      </c>
      <c r="E989" t="s">
        <v>4617</v>
      </c>
      <c r="G989" t="s">
        <v>2509</v>
      </c>
      <c r="H989" t="s">
        <v>2510</v>
      </c>
      <c r="I989" t="s">
        <v>2531</v>
      </c>
      <c r="J989" t="s">
        <v>2532</v>
      </c>
      <c r="K989" t="s">
        <v>2533</v>
      </c>
      <c r="L989" t="s">
        <v>2534</v>
      </c>
    </row>
    <row r="990" spans="1:12" x14ac:dyDescent="0.25">
      <c r="A990" t="s">
        <v>2024</v>
      </c>
      <c r="B990" t="s">
        <v>2025</v>
      </c>
      <c r="C990" t="s">
        <v>4618</v>
      </c>
      <c r="E990" t="s">
        <v>4619</v>
      </c>
      <c r="G990" t="s">
        <v>2509</v>
      </c>
      <c r="H990" t="s">
        <v>2510</v>
      </c>
      <c r="I990" t="s">
        <v>2531</v>
      </c>
      <c r="J990" t="s">
        <v>2532</v>
      </c>
      <c r="K990" t="s">
        <v>2533</v>
      </c>
      <c r="L990" t="s">
        <v>2534</v>
      </c>
    </row>
    <row r="991" spans="1:12" x14ac:dyDescent="0.25">
      <c r="A991" t="s">
        <v>2026</v>
      </c>
      <c r="B991" t="s">
        <v>2027</v>
      </c>
      <c r="C991" t="s">
        <v>4620</v>
      </c>
      <c r="E991" t="s">
        <v>4621</v>
      </c>
      <c r="G991" t="s">
        <v>2509</v>
      </c>
      <c r="H991" t="s">
        <v>2510</v>
      </c>
      <c r="I991" t="s">
        <v>2531</v>
      </c>
      <c r="J991" t="s">
        <v>2532</v>
      </c>
      <c r="K991" t="s">
        <v>2533</v>
      </c>
      <c r="L991" t="s">
        <v>2534</v>
      </c>
    </row>
    <row r="992" spans="1:12" x14ac:dyDescent="0.25">
      <c r="A992" t="s">
        <v>2028</v>
      </c>
      <c r="B992" t="s">
        <v>2029</v>
      </c>
      <c r="C992" t="s">
        <v>4622</v>
      </c>
      <c r="E992" t="s">
        <v>4623</v>
      </c>
      <c r="G992" t="s">
        <v>2509</v>
      </c>
      <c r="H992" t="s">
        <v>2510</v>
      </c>
      <c r="I992" t="s">
        <v>2531</v>
      </c>
      <c r="J992" t="s">
        <v>2532</v>
      </c>
      <c r="K992" t="s">
        <v>2533</v>
      </c>
      <c r="L992" t="s">
        <v>2534</v>
      </c>
    </row>
    <row r="993" spans="1:12" x14ac:dyDescent="0.25">
      <c r="A993" t="s">
        <v>2030</v>
      </c>
      <c r="B993" t="s">
        <v>2031</v>
      </c>
      <c r="C993" t="s">
        <v>4624</v>
      </c>
      <c r="E993" t="s">
        <v>4625</v>
      </c>
      <c r="G993" t="s">
        <v>2509</v>
      </c>
      <c r="H993" t="s">
        <v>2510</v>
      </c>
      <c r="I993" t="s">
        <v>2531</v>
      </c>
      <c r="J993" t="s">
        <v>2532</v>
      </c>
      <c r="K993" t="s">
        <v>2533</v>
      </c>
      <c r="L993" t="s">
        <v>2534</v>
      </c>
    </row>
    <row r="994" spans="1:12" x14ac:dyDescent="0.25">
      <c r="A994" t="s">
        <v>2032</v>
      </c>
      <c r="B994" t="s">
        <v>2033</v>
      </c>
      <c r="C994" t="s">
        <v>4626</v>
      </c>
      <c r="E994" t="s">
        <v>4627</v>
      </c>
      <c r="G994" t="s">
        <v>2509</v>
      </c>
      <c r="H994" t="s">
        <v>2510</v>
      </c>
      <c r="I994" t="s">
        <v>2531</v>
      </c>
      <c r="J994" t="s">
        <v>2532</v>
      </c>
      <c r="K994" t="s">
        <v>2533</v>
      </c>
      <c r="L994" t="s">
        <v>2534</v>
      </c>
    </row>
    <row r="995" spans="1:12" x14ac:dyDescent="0.25">
      <c r="A995" t="s">
        <v>2034</v>
      </c>
      <c r="B995" t="s">
        <v>2035</v>
      </c>
      <c r="C995" t="s">
        <v>4628</v>
      </c>
      <c r="E995" t="s">
        <v>4629</v>
      </c>
      <c r="G995" t="s">
        <v>2509</v>
      </c>
      <c r="H995" t="s">
        <v>2510</v>
      </c>
      <c r="I995" t="s">
        <v>2531</v>
      </c>
      <c r="J995" t="s">
        <v>2532</v>
      </c>
      <c r="K995" t="s">
        <v>2533</v>
      </c>
      <c r="L995" t="s">
        <v>2534</v>
      </c>
    </row>
    <row r="996" spans="1:12" x14ac:dyDescent="0.25">
      <c r="A996" t="s">
        <v>2036</v>
      </c>
      <c r="B996" t="s">
        <v>2037</v>
      </c>
      <c r="C996" t="s">
        <v>4630</v>
      </c>
      <c r="E996" t="s">
        <v>4631</v>
      </c>
      <c r="G996" t="s">
        <v>2509</v>
      </c>
      <c r="H996" t="s">
        <v>2510</v>
      </c>
      <c r="I996" t="s">
        <v>2531</v>
      </c>
      <c r="J996" t="s">
        <v>2532</v>
      </c>
      <c r="K996" t="s">
        <v>2533</v>
      </c>
      <c r="L996" t="s">
        <v>2534</v>
      </c>
    </row>
    <row r="997" spans="1:12" x14ac:dyDescent="0.25">
      <c r="A997" t="s">
        <v>2038</v>
      </c>
      <c r="B997" t="s">
        <v>2039</v>
      </c>
      <c r="C997" t="s">
        <v>4632</v>
      </c>
      <c r="E997" t="s">
        <v>4633</v>
      </c>
      <c r="G997" t="s">
        <v>2509</v>
      </c>
      <c r="H997" t="s">
        <v>2510</v>
      </c>
      <c r="I997" t="s">
        <v>2531</v>
      </c>
      <c r="J997" t="s">
        <v>2532</v>
      </c>
      <c r="K997" t="s">
        <v>2533</v>
      </c>
      <c r="L997" t="s">
        <v>2534</v>
      </c>
    </row>
    <row r="998" spans="1:12" x14ac:dyDescent="0.25">
      <c r="A998" t="s">
        <v>2040</v>
      </c>
      <c r="B998" t="s">
        <v>2041</v>
      </c>
      <c r="C998" t="s">
        <v>4634</v>
      </c>
      <c r="E998" t="s">
        <v>4635</v>
      </c>
      <c r="G998" t="s">
        <v>2509</v>
      </c>
      <c r="H998" t="s">
        <v>2510</v>
      </c>
      <c r="I998" t="s">
        <v>2531</v>
      </c>
      <c r="J998" t="s">
        <v>2532</v>
      </c>
      <c r="K998" t="s">
        <v>2533</v>
      </c>
      <c r="L998" t="s">
        <v>2534</v>
      </c>
    </row>
    <row r="999" spans="1:12" x14ac:dyDescent="0.25">
      <c r="A999" t="s">
        <v>2042</v>
      </c>
      <c r="B999" t="s">
        <v>2043</v>
      </c>
      <c r="C999" t="s">
        <v>4636</v>
      </c>
      <c r="E999" t="s">
        <v>4637</v>
      </c>
      <c r="G999" t="s">
        <v>2509</v>
      </c>
      <c r="H999" t="s">
        <v>2510</v>
      </c>
      <c r="I999" t="s">
        <v>2531</v>
      </c>
      <c r="J999" t="s">
        <v>2532</v>
      </c>
      <c r="K999" t="s">
        <v>2533</v>
      </c>
      <c r="L999" t="s">
        <v>2534</v>
      </c>
    </row>
    <row r="1000" spans="1:12" x14ac:dyDescent="0.25">
      <c r="A1000" t="s">
        <v>2044</v>
      </c>
      <c r="B1000" t="s">
        <v>2045</v>
      </c>
      <c r="C1000" t="s">
        <v>4638</v>
      </c>
      <c r="E1000" t="s">
        <v>4639</v>
      </c>
      <c r="G1000" t="s">
        <v>2509</v>
      </c>
      <c r="H1000" t="s">
        <v>2510</v>
      </c>
      <c r="I1000" t="s">
        <v>2531</v>
      </c>
      <c r="J1000" t="s">
        <v>2532</v>
      </c>
      <c r="K1000" t="s">
        <v>2533</v>
      </c>
      <c r="L1000" t="s">
        <v>2534</v>
      </c>
    </row>
    <row r="1001" spans="1:12" x14ac:dyDescent="0.25">
      <c r="A1001" t="s">
        <v>2046</v>
      </c>
      <c r="B1001" t="s">
        <v>2047</v>
      </c>
      <c r="C1001" t="s">
        <v>4640</v>
      </c>
      <c r="E1001" t="s">
        <v>4641</v>
      </c>
      <c r="G1001" t="s">
        <v>2509</v>
      </c>
      <c r="H1001" t="s">
        <v>2510</v>
      </c>
      <c r="I1001" t="s">
        <v>2531</v>
      </c>
      <c r="J1001" t="s">
        <v>2532</v>
      </c>
      <c r="K1001" t="s">
        <v>2533</v>
      </c>
      <c r="L1001" t="s">
        <v>2534</v>
      </c>
    </row>
    <row r="1002" spans="1:12" x14ac:dyDescent="0.25">
      <c r="A1002" t="s">
        <v>2048</v>
      </c>
      <c r="B1002" t="s">
        <v>2049</v>
      </c>
      <c r="C1002" t="s">
        <v>4642</v>
      </c>
      <c r="E1002" t="s">
        <v>4643</v>
      </c>
      <c r="G1002" t="s">
        <v>2509</v>
      </c>
      <c r="H1002" t="s">
        <v>2510</v>
      </c>
      <c r="I1002" t="s">
        <v>2531</v>
      </c>
      <c r="J1002" t="s">
        <v>2532</v>
      </c>
      <c r="K1002" t="s">
        <v>2533</v>
      </c>
      <c r="L1002" t="s">
        <v>2534</v>
      </c>
    </row>
    <row r="1003" spans="1:12" x14ac:dyDescent="0.25">
      <c r="A1003" t="s">
        <v>2050</v>
      </c>
      <c r="B1003" t="s">
        <v>2051</v>
      </c>
      <c r="C1003" t="s">
        <v>4644</v>
      </c>
      <c r="E1003" t="s">
        <v>4645</v>
      </c>
      <c r="G1003" t="s">
        <v>2509</v>
      </c>
      <c r="H1003" t="s">
        <v>2510</v>
      </c>
      <c r="I1003" t="s">
        <v>2531</v>
      </c>
      <c r="J1003" t="s">
        <v>2532</v>
      </c>
      <c r="K1003" t="s">
        <v>2533</v>
      </c>
      <c r="L1003" t="s">
        <v>2534</v>
      </c>
    </row>
    <row r="1004" spans="1:12" x14ac:dyDescent="0.25">
      <c r="A1004" t="s">
        <v>2052</v>
      </c>
      <c r="B1004" t="s">
        <v>2053</v>
      </c>
      <c r="C1004" t="s">
        <v>4646</v>
      </c>
      <c r="E1004" t="s">
        <v>4647</v>
      </c>
      <c r="G1004" t="s">
        <v>2509</v>
      </c>
      <c r="H1004" t="s">
        <v>2510</v>
      </c>
      <c r="I1004" t="s">
        <v>2531</v>
      </c>
      <c r="J1004" t="s">
        <v>2532</v>
      </c>
      <c r="K1004" t="s">
        <v>2533</v>
      </c>
      <c r="L1004" t="s">
        <v>2534</v>
      </c>
    </row>
    <row r="1005" spans="1:12" x14ac:dyDescent="0.25">
      <c r="A1005" t="s">
        <v>2054</v>
      </c>
      <c r="B1005" t="s">
        <v>2055</v>
      </c>
      <c r="C1005" t="s">
        <v>4648</v>
      </c>
      <c r="E1005" t="s">
        <v>4649</v>
      </c>
      <c r="G1005" t="s">
        <v>2509</v>
      </c>
      <c r="H1005" t="s">
        <v>2510</v>
      </c>
      <c r="I1005" t="s">
        <v>2531</v>
      </c>
      <c r="J1005" t="s">
        <v>2532</v>
      </c>
      <c r="K1005" t="s">
        <v>2533</v>
      </c>
      <c r="L1005" t="s">
        <v>2534</v>
      </c>
    </row>
    <row r="1006" spans="1:12" x14ac:dyDescent="0.25">
      <c r="A1006" t="s">
        <v>2056</v>
      </c>
      <c r="B1006" t="s">
        <v>2057</v>
      </c>
      <c r="C1006" t="s">
        <v>4650</v>
      </c>
      <c r="E1006" t="s">
        <v>4651</v>
      </c>
      <c r="G1006" t="s">
        <v>2509</v>
      </c>
      <c r="H1006" t="s">
        <v>2510</v>
      </c>
      <c r="I1006" t="s">
        <v>2531</v>
      </c>
      <c r="J1006" t="s">
        <v>2532</v>
      </c>
      <c r="K1006" t="s">
        <v>2533</v>
      </c>
      <c r="L1006" t="s">
        <v>2534</v>
      </c>
    </row>
    <row r="1007" spans="1:12" x14ac:dyDescent="0.25">
      <c r="A1007" t="s">
        <v>2058</v>
      </c>
      <c r="B1007" t="s">
        <v>2059</v>
      </c>
      <c r="C1007" t="s">
        <v>4652</v>
      </c>
      <c r="E1007" t="s">
        <v>4653</v>
      </c>
      <c r="G1007" t="s">
        <v>2509</v>
      </c>
      <c r="H1007" t="s">
        <v>2510</v>
      </c>
      <c r="I1007" t="s">
        <v>2531</v>
      </c>
      <c r="J1007" t="s">
        <v>2532</v>
      </c>
      <c r="K1007" t="s">
        <v>2533</v>
      </c>
      <c r="L1007" t="s">
        <v>2534</v>
      </c>
    </row>
    <row r="1008" spans="1:12" x14ac:dyDescent="0.25">
      <c r="A1008" t="s">
        <v>2060</v>
      </c>
      <c r="B1008" t="s">
        <v>2061</v>
      </c>
      <c r="C1008" t="s">
        <v>4654</v>
      </c>
      <c r="E1008" t="s">
        <v>4655</v>
      </c>
      <c r="G1008" t="s">
        <v>2509</v>
      </c>
      <c r="H1008" t="s">
        <v>2510</v>
      </c>
      <c r="I1008" t="s">
        <v>2531</v>
      </c>
      <c r="J1008" t="s">
        <v>2532</v>
      </c>
      <c r="K1008" t="s">
        <v>2533</v>
      </c>
      <c r="L1008" t="s">
        <v>2534</v>
      </c>
    </row>
    <row r="1009" spans="1:12" x14ac:dyDescent="0.25">
      <c r="A1009" t="s">
        <v>2062</v>
      </c>
      <c r="B1009" t="s">
        <v>2063</v>
      </c>
      <c r="C1009" t="s">
        <v>4656</v>
      </c>
      <c r="E1009" t="s">
        <v>4657</v>
      </c>
      <c r="G1009" t="s">
        <v>2509</v>
      </c>
      <c r="H1009" t="s">
        <v>2510</v>
      </c>
      <c r="I1009" t="s">
        <v>2531</v>
      </c>
      <c r="J1009" t="s">
        <v>2532</v>
      </c>
      <c r="K1009" t="s">
        <v>2533</v>
      </c>
      <c r="L1009" t="s">
        <v>2534</v>
      </c>
    </row>
    <row r="1010" spans="1:12" x14ac:dyDescent="0.25">
      <c r="A1010" t="s">
        <v>2064</v>
      </c>
      <c r="B1010" t="s">
        <v>2065</v>
      </c>
      <c r="C1010" t="s">
        <v>4658</v>
      </c>
      <c r="E1010" t="s">
        <v>4659</v>
      </c>
      <c r="G1010" t="s">
        <v>2509</v>
      </c>
      <c r="H1010" t="s">
        <v>2510</v>
      </c>
      <c r="I1010" t="s">
        <v>2531</v>
      </c>
      <c r="J1010" t="s">
        <v>2532</v>
      </c>
      <c r="K1010" t="s">
        <v>2533</v>
      </c>
      <c r="L1010" t="s">
        <v>2534</v>
      </c>
    </row>
    <row r="1011" spans="1:12" x14ac:dyDescent="0.25">
      <c r="A1011" t="s">
        <v>2066</v>
      </c>
      <c r="B1011" t="s">
        <v>2067</v>
      </c>
      <c r="C1011" t="s">
        <v>4660</v>
      </c>
      <c r="E1011" t="s">
        <v>4661</v>
      </c>
      <c r="G1011" t="s">
        <v>2509</v>
      </c>
      <c r="H1011" t="s">
        <v>2510</v>
      </c>
      <c r="I1011" t="s">
        <v>2531</v>
      </c>
      <c r="J1011" t="s">
        <v>2532</v>
      </c>
      <c r="K1011" t="s">
        <v>2533</v>
      </c>
      <c r="L1011" t="s">
        <v>2534</v>
      </c>
    </row>
    <row r="1012" spans="1:12" x14ac:dyDescent="0.25">
      <c r="A1012" t="s">
        <v>2068</v>
      </c>
      <c r="B1012" t="s">
        <v>2069</v>
      </c>
      <c r="C1012" t="s">
        <v>4662</v>
      </c>
      <c r="E1012" t="s">
        <v>4663</v>
      </c>
      <c r="G1012" t="s">
        <v>2509</v>
      </c>
      <c r="H1012" t="s">
        <v>2510</v>
      </c>
      <c r="I1012" t="s">
        <v>2531</v>
      </c>
      <c r="J1012" t="s">
        <v>2532</v>
      </c>
      <c r="K1012" t="s">
        <v>2533</v>
      </c>
      <c r="L1012" t="s">
        <v>2534</v>
      </c>
    </row>
    <row r="1013" spans="1:12" x14ac:dyDescent="0.25">
      <c r="A1013" t="s">
        <v>2070</v>
      </c>
      <c r="B1013" t="s">
        <v>2071</v>
      </c>
      <c r="C1013" t="s">
        <v>4664</v>
      </c>
      <c r="E1013" t="s">
        <v>4665</v>
      </c>
      <c r="G1013" t="s">
        <v>2509</v>
      </c>
      <c r="H1013" t="s">
        <v>2510</v>
      </c>
      <c r="I1013" t="s">
        <v>2531</v>
      </c>
      <c r="J1013" t="s">
        <v>2532</v>
      </c>
      <c r="K1013" t="s">
        <v>2533</v>
      </c>
      <c r="L1013" t="s">
        <v>2534</v>
      </c>
    </row>
    <row r="1014" spans="1:12" x14ac:dyDescent="0.25">
      <c r="A1014" t="s">
        <v>2072</v>
      </c>
      <c r="B1014" t="s">
        <v>2073</v>
      </c>
      <c r="C1014" t="s">
        <v>4666</v>
      </c>
      <c r="E1014" t="s">
        <v>4667</v>
      </c>
      <c r="G1014" t="s">
        <v>2509</v>
      </c>
      <c r="H1014" t="s">
        <v>2510</v>
      </c>
      <c r="I1014" t="s">
        <v>2531</v>
      </c>
      <c r="J1014" t="s">
        <v>2532</v>
      </c>
      <c r="K1014" t="s">
        <v>2533</v>
      </c>
      <c r="L1014" t="s">
        <v>2534</v>
      </c>
    </row>
    <row r="1015" spans="1:12" x14ac:dyDescent="0.25">
      <c r="A1015" t="s">
        <v>2074</v>
      </c>
      <c r="B1015" t="s">
        <v>2075</v>
      </c>
      <c r="C1015" t="s">
        <v>4668</v>
      </c>
      <c r="E1015" t="s">
        <v>4669</v>
      </c>
      <c r="G1015" t="s">
        <v>2509</v>
      </c>
      <c r="H1015" t="s">
        <v>2510</v>
      </c>
      <c r="I1015" t="s">
        <v>2531</v>
      </c>
      <c r="J1015" t="s">
        <v>2532</v>
      </c>
      <c r="K1015" t="s">
        <v>2533</v>
      </c>
      <c r="L1015" t="s">
        <v>2534</v>
      </c>
    </row>
    <row r="1016" spans="1:12" x14ac:dyDescent="0.25">
      <c r="A1016" t="s">
        <v>2076</v>
      </c>
      <c r="B1016" t="s">
        <v>2077</v>
      </c>
      <c r="C1016" t="s">
        <v>4670</v>
      </c>
      <c r="E1016" t="s">
        <v>4671</v>
      </c>
      <c r="G1016" t="s">
        <v>2509</v>
      </c>
      <c r="H1016" t="s">
        <v>2510</v>
      </c>
      <c r="I1016" t="s">
        <v>2531</v>
      </c>
      <c r="J1016" t="s">
        <v>2532</v>
      </c>
      <c r="K1016" t="s">
        <v>2533</v>
      </c>
      <c r="L1016" t="s">
        <v>2534</v>
      </c>
    </row>
    <row r="1017" spans="1:12" x14ac:dyDescent="0.25">
      <c r="A1017" t="s">
        <v>2078</v>
      </c>
      <c r="B1017" t="s">
        <v>2079</v>
      </c>
      <c r="C1017" t="s">
        <v>4672</v>
      </c>
      <c r="E1017" t="s">
        <v>4673</v>
      </c>
      <c r="G1017" t="s">
        <v>2509</v>
      </c>
      <c r="H1017" t="s">
        <v>2510</v>
      </c>
      <c r="I1017" t="s">
        <v>2531</v>
      </c>
      <c r="J1017" t="s">
        <v>2532</v>
      </c>
      <c r="K1017" t="s">
        <v>2533</v>
      </c>
      <c r="L1017" t="s">
        <v>2534</v>
      </c>
    </row>
    <row r="1018" spans="1:12" x14ac:dyDescent="0.25">
      <c r="A1018" t="s">
        <v>2080</v>
      </c>
      <c r="B1018" t="s">
        <v>2081</v>
      </c>
      <c r="C1018" t="s">
        <v>4674</v>
      </c>
      <c r="E1018" t="s">
        <v>4675</v>
      </c>
      <c r="G1018" t="s">
        <v>2509</v>
      </c>
      <c r="H1018" t="s">
        <v>2510</v>
      </c>
      <c r="I1018" t="s">
        <v>2531</v>
      </c>
      <c r="J1018" t="s">
        <v>2532</v>
      </c>
      <c r="K1018" t="s">
        <v>2533</v>
      </c>
      <c r="L1018" t="s">
        <v>2534</v>
      </c>
    </row>
    <row r="1019" spans="1:12" x14ac:dyDescent="0.25">
      <c r="A1019" t="s">
        <v>2082</v>
      </c>
      <c r="B1019" t="s">
        <v>2083</v>
      </c>
      <c r="C1019" t="s">
        <v>4676</v>
      </c>
      <c r="E1019" t="s">
        <v>4677</v>
      </c>
      <c r="G1019" t="s">
        <v>2509</v>
      </c>
      <c r="H1019" t="s">
        <v>2510</v>
      </c>
      <c r="I1019" t="s">
        <v>2531</v>
      </c>
      <c r="J1019" t="s">
        <v>2532</v>
      </c>
      <c r="K1019" t="s">
        <v>2533</v>
      </c>
      <c r="L1019" t="s">
        <v>2534</v>
      </c>
    </row>
    <row r="1020" spans="1:12" x14ac:dyDescent="0.25">
      <c r="A1020" t="s">
        <v>2084</v>
      </c>
      <c r="B1020" t="s">
        <v>2085</v>
      </c>
      <c r="C1020" t="s">
        <v>4678</v>
      </c>
      <c r="E1020" t="s">
        <v>4679</v>
      </c>
      <c r="G1020" t="s">
        <v>2509</v>
      </c>
      <c r="H1020" t="s">
        <v>2510</v>
      </c>
      <c r="I1020" t="s">
        <v>2531</v>
      </c>
      <c r="J1020" t="s">
        <v>2532</v>
      </c>
      <c r="K1020" t="s">
        <v>2533</v>
      </c>
      <c r="L1020" t="s">
        <v>2534</v>
      </c>
    </row>
    <row r="1021" spans="1:12" x14ac:dyDescent="0.25">
      <c r="A1021" t="s">
        <v>2086</v>
      </c>
      <c r="B1021" t="s">
        <v>2087</v>
      </c>
      <c r="C1021" t="s">
        <v>4680</v>
      </c>
      <c r="E1021" t="s">
        <v>4681</v>
      </c>
      <c r="G1021" t="s">
        <v>2509</v>
      </c>
      <c r="H1021" t="s">
        <v>2510</v>
      </c>
      <c r="I1021" t="s">
        <v>2531</v>
      </c>
      <c r="J1021" t="s">
        <v>2532</v>
      </c>
      <c r="K1021" t="s">
        <v>2533</v>
      </c>
      <c r="L1021" t="s">
        <v>2534</v>
      </c>
    </row>
    <row r="1022" spans="1:12" x14ac:dyDescent="0.25">
      <c r="A1022" t="s">
        <v>2088</v>
      </c>
      <c r="B1022" t="s">
        <v>2089</v>
      </c>
      <c r="C1022" t="s">
        <v>4682</v>
      </c>
      <c r="E1022" t="s">
        <v>4683</v>
      </c>
      <c r="G1022" t="s">
        <v>2509</v>
      </c>
      <c r="H1022" t="s">
        <v>2510</v>
      </c>
      <c r="I1022" t="s">
        <v>2531</v>
      </c>
      <c r="J1022" t="s">
        <v>2532</v>
      </c>
      <c r="K1022" t="s">
        <v>2533</v>
      </c>
      <c r="L1022" t="s">
        <v>2534</v>
      </c>
    </row>
    <row r="1023" spans="1:12" x14ac:dyDescent="0.25">
      <c r="A1023" t="s">
        <v>2090</v>
      </c>
      <c r="B1023" t="s">
        <v>2091</v>
      </c>
      <c r="C1023" t="s">
        <v>4684</v>
      </c>
      <c r="E1023" t="s">
        <v>4685</v>
      </c>
      <c r="G1023" t="s">
        <v>2509</v>
      </c>
      <c r="H1023" t="s">
        <v>2510</v>
      </c>
      <c r="I1023" t="s">
        <v>2531</v>
      </c>
      <c r="J1023" t="s">
        <v>2532</v>
      </c>
      <c r="K1023" t="s">
        <v>2533</v>
      </c>
      <c r="L1023" t="s">
        <v>2534</v>
      </c>
    </row>
    <row r="1024" spans="1:12" x14ac:dyDescent="0.25">
      <c r="A1024" t="s">
        <v>2092</v>
      </c>
      <c r="B1024" t="s">
        <v>2093</v>
      </c>
      <c r="C1024" t="s">
        <v>4686</v>
      </c>
      <c r="E1024" t="s">
        <v>4687</v>
      </c>
      <c r="G1024" t="s">
        <v>2509</v>
      </c>
      <c r="H1024" t="s">
        <v>2510</v>
      </c>
      <c r="I1024" t="s">
        <v>2531</v>
      </c>
      <c r="J1024" t="s">
        <v>2532</v>
      </c>
      <c r="K1024" t="s">
        <v>2533</v>
      </c>
      <c r="L1024" t="s">
        <v>2534</v>
      </c>
    </row>
    <row r="1025" spans="1:12" x14ac:dyDescent="0.25">
      <c r="A1025" t="s">
        <v>2094</v>
      </c>
      <c r="B1025" t="s">
        <v>2095</v>
      </c>
      <c r="C1025" t="s">
        <v>4688</v>
      </c>
      <c r="E1025" t="s">
        <v>4689</v>
      </c>
      <c r="G1025" t="s">
        <v>2509</v>
      </c>
      <c r="H1025" t="s">
        <v>2510</v>
      </c>
      <c r="I1025" t="s">
        <v>2531</v>
      </c>
      <c r="J1025" t="s">
        <v>2532</v>
      </c>
      <c r="K1025" t="s">
        <v>2533</v>
      </c>
      <c r="L1025" t="s">
        <v>2534</v>
      </c>
    </row>
    <row r="1026" spans="1:12" x14ac:dyDescent="0.25">
      <c r="A1026" t="s">
        <v>2096</v>
      </c>
      <c r="B1026" t="s">
        <v>2097</v>
      </c>
      <c r="C1026" t="s">
        <v>4690</v>
      </c>
      <c r="E1026" t="s">
        <v>4691</v>
      </c>
      <c r="G1026" t="s">
        <v>2509</v>
      </c>
      <c r="H1026" t="s">
        <v>2510</v>
      </c>
      <c r="I1026" t="s">
        <v>2531</v>
      </c>
      <c r="J1026" t="s">
        <v>2532</v>
      </c>
      <c r="K1026" t="s">
        <v>2533</v>
      </c>
      <c r="L1026" t="s">
        <v>2534</v>
      </c>
    </row>
    <row r="1027" spans="1:12" x14ac:dyDescent="0.25">
      <c r="A1027" t="s">
        <v>2098</v>
      </c>
      <c r="B1027" t="s">
        <v>2099</v>
      </c>
      <c r="C1027" t="s">
        <v>4692</v>
      </c>
      <c r="E1027" t="s">
        <v>4693</v>
      </c>
      <c r="G1027" t="s">
        <v>2509</v>
      </c>
      <c r="H1027" t="s">
        <v>2510</v>
      </c>
      <c r="I1027" t="s">
        <v>2531</v>
      </c>
      <c r="J1027" t="s">
        <v>2532</v>
      </c>
      <c r="K1027" t="s">
        <v>2533</v>
      </c>
      <c r="L1027" t="s">
        <v>2534</v>
      </c>
    </row>
    <row r="1028" spans="1:12" x14ac:dyDescent="0.25">
      <c r="A1028" t="s">
        <v>2100</v>
      </c>
      <c r="B1028" t="s">
        <v>2101</v>
      </c>
      <c r="C1028" t="s">
        <v>4694</v>
      </c>
      <c r="E1028" t="s">
        <v>4695</v>
      </c>
      <c r="G1028" t="s">
        <v>2509</v>
      </c>
      <c r="H1028" t="s">
        <v>2510</v>
      </c>
      <c r="I1028" t="s">
        <v>2531</v>
      </c>
      <c r="J1028" t="s">
        <v>2532</v>
      </c>
      <c r="K1028" t="s">
        <v>2533</v>
      </c>
      <c r="L1028" t="s">
        <v>2534</v>
      </c>
    </row>
    <row r="1029" spans="1:12" x14ac:dyDescent="0.25">
      <c r="A1029" t="s">
        <v>2102</v>
      </c>
      <c r="B1029" t="s">
        <v>2103</v>
      </c>
      <c r="C1029" t="s">
        <v>4696</v>
      </c>
      <c r="E1029" t="s">
        <v>4697</v>
      </c>
      <c r="G1029" t="s">
        <v>2509</v>
      </c>
      <c r="H1029" t="s">
        <v>2510</v>
      </c>
      <c r="I1029" t="s">
        <v>2531</v>
      </c>
      <c r="J1029" t="s">
        <v>2532</v>
      </c>
      <c r="K1029" t="s">
        <v>2533</v>
      </c>
      <c r="L1029" t="s">
        <v>2534</v>
      </c>
    </row>
    <row r="1030" spans="1:12" x14ac:dyDescent="0.25">
      <c r="A1030" t="s">
        <v>2104</v>
      </c>
      <c r="B1030" t="s">
        <v>2105</v>
      </c>
      <c r="C1030" t="s">
        <v>4698</v>
      </c>
      <c r="E1030" t="s">
        <v>4699</v>
      </c>
      <c r="G1030" t="s">
        <v>2509</v>
      </c>
      <c r="H1030" t="s">
        <v>2510</v>
      </c>
      <c r="I1030" t="s">
        <v>2531</v>
      </c>
      <c r="J1030" t="s">
        <v>2532</v>
      </c>
      <c r="K1030" t="s">
        <v>2533</v>
      </c>
      <c r="L1030" t="s">
        <v>2534</v>
      </c>
    </row>
    <row r="1031" spans="1:12" x14ac:dyDescent="0.25">
      <c r="A1031" t="s">
        <v>2106</v>
      </c>
      <c r="B1031" t="s">
        <v>2107</v>
      </c>
      <c r="C1031" t="s">
        <v>4700</v>
      </c>
      <c r="E1031" t="s">
        <v>4701</v>
      </c>
      <c r="G1031" t="s">
        <v>2509</v>
      </c>
      <c r="H1031" t="s">
        <v>2510</v>
      </c>
      <c r="I1031" t="s">
        <v>2531</v>
      </c>
      <c r="J1031" t="s">
        <v>2532</v>
      </c>
      <c r="K1031" t="s">
        <v>2533</v>
      </c>
      <c r="L1031" t="s">
        <v>2534</v>
      </c>
    </row>
    <row r="1032" spans="1:12" x14ac:dyDescent="0.25">
      <c r="A1032" t="s">
        <v>2108</v>
      </c>
      <c r="B1032" t="s">
        <v>2109</v>
      </c>
      <c r="C1032" t="s">
        <v>4702</v>
      </c>
      <c r="E1032" t="s">
        <v>4703</v>
      </c>
      <c r="G1032" t="s">
        <v>2509</v>
      </c>
      <c r="H1032" t="s">
        <v>2510</v>
      </c>
      <c r="I1032" t="s">
        <v>2531</v>
      </c>
      <c r="J1032" t="s">
        <v>2532</v>
      </c>
      <c r="K1032" t="s">
        <v>2533</v>
      </c>
      <c r="L1032" t="s">
        <v>2534</v>
      </c>
    </row>
    <row r="1033" spans="1:12" x14ac:dyDescent="0.25">
      <c r="A1033" t="s">
        <v>2110</v>
      </c>
      <c r="B1033" t="s">
        <v>2111</v>
      </c>
      <c r="C1033" t="s">
        <v>4704</v>
      </c>
      <c r="E1033" t="s">
        <v>4705</v>
      </c>
      <c r="G1033" t="s">
        <v>2509</v>
      </c>
      <c r="H1033" t="s">
        <v>2510</v>
      </c>
      <c r="I1033" t="s">
        <v>2531</v>
      </c>
      <c r="J1033" t="s">
        <v>2532</v>
      </c>
      <c r="K1033" t="s">
        <v>2533</v>
      </c>
      <c r="L1033" t="s">
        <v>2534</v>
      </c>
    </row>
    <row r="1034" spans="1:12" x14ac:dyDescent="0.25">
      <c r="A1034" t="s">
        <v>2112</v>
      </c>
      <c r="B1034" t="s">
        <v>2113</v>
      </c>
      <c r="C1034" t="s">
        <v>4706</v>
      </c>
      <c r="E1034" t="s">
        <v>4707</v>
      </c>
      <c r="G1034" t="s">
        <v>2509</v>
      </c>
      <c r="H1034" t="s">
        <v>2510</v>
      </c>
      <c r="I1034" t="s">
        <v>2531</v>
      </c>
      <c r="J1034" t="s">
        <v>2532</v>
      </c>
      <c r="K1034" t="s">
        <v>2533</v>
      </c>
      <c r="L1034" t="s">
        <v>2534</v>
      </c>
    </row>
    <row r="1035" spans="1:12" x14ac:dyDescent="0.25">
      <c r="A1035" t="s">
        <v>2114</v>
      </c>
      <c r="B1035" t="s">
        <v>2115</v>
      </c>
      <c r="C1035" t="s">
        <v>4708</v>
      </c>
      <c r="E1035" t="s">
        <v>4709</v>
      </c>
      <c r="G1035" t="s">
        <v>2509</v>
      </c>
      <c r="H1035" t="s">
        <v>2510</v>
      </c>
      <c r="I1035" t="s">
        <v>2531</v>
      </c>
      <c r="J1035" t="s">
        <v>2532</v>
      </c>
      <c r="K1035" t="s">
        <v>2533</v>
      </c>
      <c r="L1035" t="s">
        <v>2534</v>
      </c>
    </row>
    <row r="1036" spans="1:12" x14ac:dyDescent="0.25">
      <c r="A1036" t="s">
        <v>2116</v>
      </c>
      <c r="B1036" t="s">
        <v>2117</v>
      </c>
      <c r="C1036" t="s">
        <v>4710</v>
      </c>
      <c r="E1036" t="s">
        <v>4711</v>
      </c>
      <c r="G1036" t="s">
        <v>2509</v>
      </c>
      <c r="H1036" t="s">
        <v>2510</v>
      </c>
      <c r="I1036" t="s">
        <v>2531</v>
      </c>
      <c r="J1036" t="s">
        <v>2532</v>
      </c>
      <c r="K1036" t="s">
        <v>2533</v>
      </c>
      <c r="L1036" t="s">
        <v>2534</v>
      </c>
    </row>
    <row r="1037" spans="1:12" x14ac:dyDescent="0.25">
      <c r="A1037" t="s">
        <v>2118</v>
      </c>
      <c r="B1037" t="s">
        <v>2119</v>
      </c>
      <c r="C1037" t="s">
        <v>4712</v>
      </c>
      <c r="E1037" t="s">
        <v>4713</v>
      </c>
      <c r="G1037" t="s">
        <v>2509</v>
      </c>
      <c r="H1037" t="s">
        <v>2510</v>
      </c>
      <c r="I1037" t="s">
        <v>2531</v>
      </c>
      <c r="J1037" t="s">
        <v>2532</v>
      </c>
      <c r="K1037" t="s">
        <v>2533</v>
      </c>
      <c r="L1037" t="s">
        <v>2534</v>
      </c>
    </row>
    <row r="1038" spans="1:12" x14ac:dyDescent="0.25">
      <c r="A1038" t="s">
        <v>2121</v>
      </c>
      <c r="B1038" t="s">
        <v>2122</v>
      </c>
      <c r="C1038" t="s">
        <v>4712</v>
      </c>
      <c r="E1038" t="s">
        <v>4713</v>
      </c>
      <c r="G1038" t="s">
        <v>2509</v>
      </c>
      <c r="H1038" t="s">
        <v>2510</v>
      </c>
      <c r="I1038" t="s">
        <v>2531</v>
      </c>
      <c r="J1038" t="s">
        <v>2532</v>
      </c>
      <c r="K1038" t="s">
        <v>2533</v>
      </c>
      <c r="L1038" t="s">
        <v>2534</v>
      </c>
    </row>
    <row r="1039" spans="1:12" x14ac:dyDescent="0.25">
      <c r="A1039" t="s">
        <v>2123</v>
      </c>
      <c r="B1039" t="s">
        <v>2124</v>
      </c>
      <c r="C1039" t="s">
        <v>4714</v>
      </c>
      <c r="E1039" t="s">
        <v>4715</v>
      </c>
      <c r="G1039" t="s">
        <v>2509</v>
      </c>
      <c r="H1039" t="s">
        <v>2510</v>
      </c>
      <c r="I1039" t="s">
        <v>2531</v>
      </c>
      <c r="J1039" t="s">
        <v>2532</v>
      </c>
      <c r="K1039" t="s">
        <v>2533</v>
      </c>
      <c r="L1039" t="s">
        <v>2534</v>
      </c>
    </row>
    <row r="1040" spans="1:12" x14ac:dyDescent="0.25">
      <c r="A1040" t="s">
        <v>2125</v>
      </c>
      <c r="B1040" t="s">
        <v>2126</v>
      </c>
      <c r="C1040" t="s">
        <v>4714</v>
      </c>
      <c r="E1040" t="s">
        <v>4715</v>
      </c>
      <c r="G1040" t="s">
        <v>2509</v>
      </c>
      <c r="H1040" t="s">
        <v>2510</v>
      </c>
      <c r="I1040" t="s">
        <v>2531</v>
      </c>
      <c r="J1040" t="s">
        <v>2532</v>
      </c>
      <c r="K1040" t="s">
        <v>2533</v>
      </c>
      <c r="L1040" t="s">
        <v>2534</v>
      </c>
    </row>
    <row r="1041" spans="1:12" x14ac:dyDescent="0.25">
      <c r="A1041" t="s">
        <v>2127</v>
      </c>
      <c r="B1041" t="s">
        <v>2128</v>
      </c>
      <c r="C1041" t="s">
        <v>4716</v>
      </c>
      <c r="E1041" t="s">
        <v>4717</v>
      </c>
      <c r="G1041" t="s">
        <v>2509</v>
      </c>
      <c r="H1041" t="s">
        <v>2510</v>
      </c>
      <c r="I1041" t="s">
        <v>2531</v>
      </c>
      <c r="J1041" t="s">
        <v>2532</v>
      </c>
      <c r="K1041" t="s">
        <v>2533</v>
      </c>
      <c r="L1041" t="s">
        <v>2534</v>
      </c>
    </row>
    <row r="1042" spans="1:12" x14ac:dyDescent="0.25">
      <c r="A1042" t="s">
        <v>2129</v>
      </c>
      <c r="B1042" t="s">
        <v>2130</v>
      </c>
      <c r="C1042" t="s">
        <v>4718</v>
      </c>
      <c r="E1042" t="s">
        <v>4719</v>
      </c>
      <c r="G1042" t="s">
        <v>2509</v>
      </c>
      <c r="H1042" t="s">
        <v>2510</v>
      </c>
      <c r="I1042" t="s">
        <v>2531</v>
      </c>
      <c r="J1042" t="s">
        <v>2532</v>
      </c>
      <c r="K1042" t="s">
        <v>2533</v>
      </c>
      <c r="L1042" t="s">
        <v>2534</v>
      </c>
    </row>
    <row r="1043" spans="1:12" x14ac:dyDescent="0.25">
      <c r="A1043" t="s">
        <v>2131</v>
      </c>
      <c r="B1043" t="s">
        <v>2132</v>
      </c>
      <c r="C1043" t="s">
        <v>4720</v>
      </c>
      <c r="E1043" t="s">
        <v>4721</v>
      </c>
      <c r="G1043" t="s">
        <v>2509</v>
      </c>
      <c r="H1043" t="s">
        <v>2510</v>
      </c>
      <c r="I1043" t="s">
        <v>2531</v>
      </c>
      <c r="J1043" t="s">
        <v>2532</v>
      </c>
      <c r="K1043" t="s">
        <v>2533</v>
      </c>
      <c r="L1043" t="s">
        <v>2534</v>
      </c>
    </row>
    <row r="1044" spans="1:12" x14ac:dyDescent="0.25">
      <c r="A1044" t="s">
        <v>2133</v>
      </c>
      <c r="B1044" t="s">
        <v>2134</v>
      </c>
      <c r="C1044" t="s">
        <v>4722</v>
      </c>
      <c r="E1044" t="s">
        <v>4723</v>
      </c>
      <c r="G1044" t="s">
        <v>2509</v>
      </c>
      <c r="H1044" t="s">
        <v>2510</v>
      </c>
      <c r="I1044" t="s">
        <v>2531</v>
      </c>
      <c r="J1044" t="s">
        <v>2532</v>
      </c>
      <c r="K1044" t="s">
        <v>2533</v>
      </c>
      <c r="L1044" t="s">
        <v>2534</v>
      </c>
    </row>
    <row r="1045" spans="1:12" x14ac:dyDescent="0.25">
      <c r="A1045" t="s">
        <v>2135</v>
      </c>
      <c r="B1045" t="s">
        <v>2136</v>
      </c>
      <c r="C1045" t="s">
        <v>4724</v>
      </c>
      <c r="E1045" t="s">
        <v>4725</v>
      </c>
      <c r="G1045" t="s">
        <v>2509</v>
      </c>
      <c r="H1045" t="s">
        <v>2510</v>
      </c>
      <c r="I1045" t="s">
        <v>2531</v>
      </c>
      <c r="J1045" t="s">
        <v>2532</v>
      </c>
      <c r="K1045" t="s">
        <v>2533</v>
      </c>
      <c r="L1045" t="s">
        <v>2534</v>
      </c>
    </row>
    <row r="1046" spans="1:12" x14ac:dyDescent="0.25">
      <c r="A1046" t="s">
        <v>2137</v>
      </c>
      <c r="B1046" t="s">
        <v>2138</v>
      </c>
      <c r="C1046" t="s">
        <v>4726</v>
      </c>
      <c r="E1046" t="s">
        <v>4727</v>
      </c>
      <c r="G1046" t="s">
        <v>2509</v>
      </c>
      <c r="H1046" t="s">
        <v>2510</v>
      </c>
      <c r="I1046" t="s">
        <v>2531</v>
      </c>
      <c r="J1046" t="s">
        <v>2532</v>
      </c>
      <c r="K1046" t="s">
        <v>2533</v>
      </c>
      <c r="L1046" t="s">
        <v>2534</v>
      </c>
    </row>
    <row r="1047" spans="1:12" x14ac:dyDescent="0.25">
      <c r="A1047" t="s">
        <v>2139</v>
      </c>
      <c r="B1047" t="s">
        <v>2140</v>
      </c>
      <c r="C1047" t="s">
        <v>4728</v>
      </c>
      <c r="E1047" t="s">
        <v>4729</v>
      </c>
      <c r="G1047" t="s">
        <v>2509</v>
      </c>
      <c r="H1047" t="s">
        <v>2510</v>
      </c>
      <c r="I1047" t="s">
        <v>2531</v>
      </c>
      <c r="J1047" t="s">
        <v>2532</v>
      </c>
      <c r="K1047" t="s">
        <v>2533</v>
      </c>
      <c r="L1047" t="s">
        <v>2534</v>
      </c>
    </row>
    <row r="1048" spans="1:12" x14ac:dyDescent="0.25">
      <c r="A1048" t="s">
        <v>2141</v>
      </c>
      <c r="B1048" t="s">
        <v>2142</v>
      </c>
      <c r="C1048" t="s">
        <v>4730</v>
      </c>
      <c r="E1048" t="s">
        <v>4731</v>
      </c>
      <c r="G1048" t="s">
        <v>2509</v>
      </c>
      <c r="H1048" t="s">
        <v>2510</v>
      </c>
      <c r="I1048" t="s">
        <v>2531</v>
      </c>
      <c r="J1048" t="s">
        <v>2532</v>
      </c>
      <c r="K1048" t="s">
        <v>2533</v>
      </c>
      <c r="L1048" t="s">
        <v>2534</v>
      </c>
    </row>
    <row r="1049" spans="1:12" x14ac:dyDescent="0.25">
      <c r="A1049" t="s">
        <v>2143</v>
      </c>
      <c r="B1049" t="s">
        <v>2144</v>
      </c>
      <c r="C1049" t="s">
        <v>4732</v>
      </c>
      <c r="E1049" t="s">
        <v>4733</v>
      </c>
      <c r="G1049" t="s">
        <v>2509</v>
      </c>
      <c r="H1049" t="s">
        <v>2510</v>
      </c>
      <c r="I1049" t="s">
        <v>2531</v>
      </c>
      <c r="J1049" t="s">
        <v>2532</v>
      </c>
      <c r="K1049" t="s">
        <v>2533</v>
      </c>
      <c r="L1049" t="s">
        <v>2534</v>
      </c>
    </row>
    <row r="1050" spans="1:12" x14ac:dyDescent="0.25">
      <c r="A1050" t="s">
        <v>2145</v>
      </c>
      <c r="B1050" t="s">
        <v>2146</v>
      </c>
      <c r="C1050" t="s">
        <v>4734</v>
      </c>
      <c r="E1050" t="s">
        <v>4735</v>
      </c>
      <c r="G1050" t="s">
        <v>2509</v>
      </c>
      <c r="H1050" t="s">
        <v>2510</v>
      </c>
      <c r="I1050" t="s">
        <v>2531</v>
      </c>
      <c r="J1050" t="s">
        <v>2532</v>
      </c>
      <c r="K1050" t="s">
        <v>2533</v>
      </c>
      <c r="L1050" t="s">
        <v>2534</v>
      </c>
    </row>
    <row r="1051" spans="1:12" x14ac:dyDescent="0.25">
      <c r="A1051" t="s">
        <v>2147</v>
      </c>
      <c r="B1051" t="s">
        <v>2148</v>
      </c>
      <c r="C1051" t="s">
        <v>4736</v>
      </c>
      <c r="E1051" t="s">
        <v>4737</v>
      </c>
      <c r="G1051" t="s">
        <v>2509</v>
      </c>
      <c r="H1051" t="s">
        <v>2510</v>
      </c>
      <c r="I1051" t="s">
        <v>2531</v>
      </c>
      <c r="J1051" t="s">
        <v>2532</v>
      </c>
      <c r="K1051" t="s">
        <v>2533</v>
      </c>
      <c r="L1051" t="s">
        <v>2629</v>
      </c>
    </row>
    <row r="1052" spans="1:12" x14ac:dyDescent="0.25">
      <c r="A1052" t="s">
        <v>2151</v>
      </c>
      <c r="B1052" t="s">
        <v>2152</v>
      </c>
      <c r="C1052" t="s">
        <v>4738</v>
      </c>
      <c r="E1052" t="s">
        <v>4739</v>
      </c>
      <c r="G1052" t="s">
        <v>2509</v>
      </c>
      <c r="H1052" t="s">
        <v>2517</v>
      </c>
      <c r="I1052" t="s">
        <v>2518</v>
      </c>
      <c r="J1052" t="s">
        <v>2519</v>
      </c>
      <c r="K1052" t="s">
        <v>2565</v>
      </c>
    </row>
    <row r="1053" spans="1:12" x14ac:dyDescent="0.25">
      <c r="A1053" t="s">
        <v>2153</v>
      </c>
      <c r="B1053" t="s">
        <v>2154</v>
      </c>
      <c r="C1053" t="s">
        <v>4740</v>
      </c>
      <c r="E1053" t="s">
        <v>4741</v>
      </c>
      <c r="G1053" t="s">
        <v>2509</v>
      </c>
      <c r="H1053" t="s">
        <v>2510</v>
      </c>
      <c r="I1053" t="s">
        <v>2531</v>
      </c>
      <c r="J1053" t="s">
        <v>2532</v>
      </c>
      <c r="K1053" t="s">
        <v>2533</v>
      </c>
      <c r="L1053" t="s">
        <v>2534</v>
      </c>
    </row>
    <row r="1054" spans="1:12" x14ac:dyDescent="0.25">
      <c r="A1054" t="s">
        <v>2155</v>
      </c>
      <c r="B1054" t="s">
        <v>2156</v>
      </c>
      <c r="C1054" t="s">
        <v>4742</v>
      </c>
      <c r="E1054" t="s">
        <v>4743</v>
      </c>
      <c r="G1054" t="s">
        <v>2509</v>
      </c>
      <c r="H1054" t="s">
        <v>2510</v>
      </c>
      <c r="I1054" t="s">
        <v>2531</v>
      </c>
      <c r="J1054" t="s">
        <v>2532</v>
      </c>
      <c r="K1054" t="s">
        <v>2533</v>
      </c>
      <c r="L1054" t="s">
        <v>2629</v>
      </c>
    </row>
    <row r="1055" spans="1:12" x14ac:dyDescent="0.25">
      <c r="A1055" t="s">
        <v>2157</v>
      </c>
      <c r="B1055" t="s">
        <v>2158</v>
      </c>
      <c r="C1055" t="s">
        <v>4744</v>
      </c>
      <c r="E1055" t="s">
        <v>4745</v>
      </c>
      <c r="G1055" t="s">
        <v>2509</v>
      </c>
      <c r="H1055" t="s">
        <v>2517</v>
      </c>
      <c r="I1055" t="s">
        <v>2518</v>
      </c>
      <c r="J1055" t="s">
        <v>2540</v>
      </c>
      <c r="K1055" t="s">
        <v>2541</v>
      </c>
      <c r="L1055" t="s">
        <v>2542</v>
      </c>
    </row>
    <row r="1056" spans="1:12" x14ac:dyDescent="0.25">
      <c r="A1056" t="s">
        <v>2159</v>
      </c>
      <c r="B1056" t="s">
        <v>2160</v>
      </c>
      <c r="C1056" t="s">
        <v>4746</v>
      </c>
      <c r="E1056" t="s">
        <v>4747</v>
      </c>
      <c r="G1056" t="s">
        <v>2509</v>
      </c>
      <c r="H1056" t="s">
        <v>2510</v>
      </c>
      <c r="I1056" t="s">
        <v>2531</v>
      </c>
      <c r="J1056" t="s">
        <v>2532</v>
      </c>
      <c r="K1056" t="s">
        <v>2533</v>
      </c>
      <c r="L1056" t="s">
        <v>2629</v>
      </c>
    </row>
    <row r="1057" spans="1:12" x14ac:dyDescent="0.25">
      <c r="A1057" t="s">
        <v>2161</v>
      </c>
      <c r="B1057" t="s">
        <v>2162</v>
      </c>
      <c r="C1057" t="s">
        <v>4748</v>
      </c>
      <c r="E1057" t="s">
        <v>4749</v>
      </c>
      <c r="G1057" t="s">
        <v>2509</v>
      </c>
      <c r="H1057" t="s">
        <v>2989</v>
      </c>
      <c r="I1057" t="s">
        <v>2990</v>
      </c>
      <c r="J1057" t="s">
        <v>2991</v>
      </c>
      <c r="K1057" t="s">
        <v>2992</v>
      </c>
    </row>
    <row r="1058" spans="1:12" x14ac:dyDescent="0.25">
      <c r="A1058" t="s">
        <v>2163</v>
      </c>
      <c r="B1058" t="s">
        <v>2164</v>
      </c>
      <c r="C1058" t="s">
        <v>4750</v>
      </c>
      <c r="E1058" t="s">
        <v>4751</v>
      </c>
      <c r="G1058" t="s">
        <v>2509</v>
      </c>
      <c r="H1058" t="s">
        <v>2517</v>
      </c>
      <c r="I1058" t="s">
        <v>2518</v>
      </c>
      <c r="J1058" t="s">
        <v>2519</v>
      </c>
      <c r="K1058" t="s">
        <v>2565</v>
      </c>
    </row>
    <row r="1059" spans="1:12" x14ac:dyDescent="0.25">
      <c r="A1059" t="s">
        <v>2165</v>
      </c>
      <c r="B1059" t="s">
        <v>2166</v>
      </c>
      <c r="C1059" t="s">
        <v>4752</v>
      </c>
      <c r="E1059" t="s">
        <v>4753</v>
      </c>
      <c r="G1059" t="s">
        <v>2509</v>
      </c>
      <c r="H1059" t="s">
        <v>2517</v>
      </c>
      <c r="I1059" t="s">
        <v>2518</v>
      </c>
      <c r="J1059" t="s">
        <v>2519</v>
      </c>
      <c r="K1059" t="s">
        <v>2565</v>
      </c>
    </row>
    <row r="1060" spans="1:12" x14ac:dyDescent="0.25">
      <c r="A1060" t="s">
        <v>4754</v>
      </c>
      <c r="B1060" t="s">
        <v>2168</v>
      </c>
      <c r="C1060" t="s">
        <v>4755</v>
      </c>
      <c r="E1060" t="s">
        <v>4756</v>
      </c>
      <c r="G1060" t="s">
        <v>2509</v>
      </c>
      <c r="H1060" t="s">
        <v>2517</v>
      </c>
      <c r="I1060" t="s">
        <v>2518</v>
      </c>
      <c r="J1060" t="s">
        <v>2540</v>
      </c>
      <c r="K1060" t="s">
        <v>2541</v>
      </c>
      <c r="L1060" t="s">
        <v>2542</v>
      </c>
    </row>
    <row r="1061" spans="1:12" x14ac:dyDescent="0.25">
      <c r="A1061" t="s">
        <v>4757</v>
      </c>
      <c r="B1061" t="s">
        <v>2170</v>
      </c>
      <c r="C1061" t="s">
        <v>4758</v>
      </c>
      <c r="E1061" t="s">
        <v>4759</v>
      </c>
      <c r="G1061" t="s">
        <v>2509</v>
      </c>
      <c r="H1061" t="s">
        <v>2517</v>
      </c>
      <c r="I1061" t="s">
        <v>2518</v>
      </c>
      <c r="J1061" t="s">
        <v>2540</v>
      </c>
      <c r="K1061" t="s">
        <v>2541</v>
      </c>
      <c r="L1061" t="s">
        <v>2542</v>
      </c>
    </row>
    <row r="1062" spans="1:12" x14ac:dyDescent="0.25">
      <c r="A1062" t="s">
        <v>4760</v>
      </c>
      <c r="B1062" t="s">
        <v>2172</v>
      </c>
      <c r="C1062" t="s">
        <v>4761</v>
      </c>
      <c r="E1062" t="s">
        <v>4762</v>
      </c>
      <c r="G1062" t="s">
        <v>2509</v>
      </c>
      <c r="H1062" t="s">
        <v>2517</v>
      </c>
      <c r="I1062" t="s">
        <v>2518</v>
      </c>
      <c r="J1062" t="s">
        <v>2540</v>
      </c>
      <c r="K1062" t="s">
        <v>2541</v>
      </c>
      <c r="L1062" t="s">
        <v>2542</v>
      </c>
    </row>
    <row r="1063" spans="1:12" x14ac:dyDescent="0.25">
      <c r="A1063" t="s">
        <v>4763</v>
      </c>
      <c r="B1063" t="s">
        <v>2174</v>
      </c>
      <c r="C1063" t="s">
        <v>4764</v>
      </c>
      <c r="E1063" t="s">
        <v>4765</v>
      </c>
      <c r="G1063" t="s">
        <v>2509</v>
      </c>
      <c r="H1063" t="s">
        <v>2517</v>
      </c>
      <c r="I1063" t="s">
        <v>2518</v>
      </c>
      <c r="J1063" t="s">
        <v>2540</v>
      </c>
      <c r="K1063" t="s">
        <v>2541</v>
      </c>
      <c r="L1063" t="s">
        <v>2542</v>
      </c>
    </row>
    <row r="1064" spans="1:12" x14ac:dyDescent="0.25">
      <c r="A1064" t="s">
        <v>4766</v>
      </c>
      <c r="B1064" t="s">
        <v>2176</v>
      </c>
      <c r="C1064" t="s">
        <v>4767</v>
      </c>
      <c r="E1064" t="s">
        <v>4768</v>
      </c>
      <c r="G1064" t="s">
        <v>2509</v>
      </c>
      <c r="H1064" t="s">
        <v>2517</v>
      </c>
      <c r="I1064" t="s">
        <v>2518</v>
      </c>
      <c r="J1064" t="s">
        <v>2540</v>
      </c>
      <c r="K1064" t="s">
        <v>2541</v>
      </c>
      <c r="L1064" t="s">
        <v>2542</v>
      </c>
    </row>
    <row r="1065" spans="1:12" x14ac:dyDescent="0.25">
      <c r="A1065" t="s">
        <v>4769</v>
      </c>
      <c r="B1065" t="s">
        <v>2178</v>
      </c>
      <c r="C1065" t="s">
        <v>4770</v>
      </c>
      <c r="E1065" t="s">
        <v>4771</v>
      </c>
      <c r="G1065" t="s">
        <v>2509</v>
      </c>
      <c r="H1065" t="s">
        <v>2517</v>
      </c>
      <c r="I1065" t="s">
        <v>2518</v>
      </c>
      <c r="J1065" t="s">
        <v>2540</v>
      </c>
      <c r="K1065" t="s">
        <v>2541</v>
      </c>
      <c r="L1065" t="s">
        <v>2542</v>
      </c>
    </row>
    <row r="1066" spans="1:12" x14ac:dyDescent="0.25">
      <c r="A1066" t="s">
        <v>4772</v>
      </c>
      <c r="B1066" t="s">
        <v>2180</v>
      </c>
      <c r="C1066" t="s">
        <v>4773</v>
      </c>
      <c r="E1066" t="s">
        <v>4774</v>
      </c>
      <c r="G1066" t="s">
        <v>2509</v>
      </c>
      <c r="H1066" t="s">
        <v>2517</v>
      </c>
      <c r="I1066" t="s">
        <v>2518</v>
      </c>
      <c r="J1066" t="s">
        <v>2540</v>
      </c>
      <c r="K1066" t="s">
        <v>2541</v>
      </c>
      <c r="L1066" t="s">
        <v>2542</v>
      </c>
    </row>
    <row r="1067" spans="1:12" x14ac:dyDescent="0.25">
      <c r="A1067" t="s">
        <v>4775</v>
      </c>
      <c r="B1067" t="s">
        <v>2182</v>
      </c>
      <c r="C1067" t="s">
        <v>4776</v>
      </c>
      <c r="E1067" t="s">
        <v>4777</v>
      </c>
      <c r="G1067" t="s">
        <v>2509</v>
      </c>
      <c r="H1067" t="s">
        <v>2517</v>
      </c>
      <c r="I1067" t="s">
        <v>2518</v>
      </c>
      <c r="J1067" t="s">
        <v>2540</v>
      </c>
      <c r="K1067" t="s">
        <v>2541</v>
      </c>
      <c r="L1067" t="s">
        <v>2542</v>
      </c>
    </row>
    <row r="1068" spans="1:12" x14ac:dyDescent="0.25">
      <c r="A1068" t="s">
        <v>4778</v>
      </c>
      <c r="B1068" t="s">
        <v>2184</v>
      </c>
      <c r="C1068" t="s">
        <v>4779</v>
      </c>
      <c r="E1068" t="s">
        <v>4780</v>
      </c>
      <c r="G1068" t="s">
        <v>2509</v>
      </c>
      <c r="H1068" t="s">
        <v>2517</v>
      </c>
      <c r="I1068" t="s">
        <v>2518</v>
      </c>
      <c r="J1068" t="s">
        <v>2540</v>
      </c>
      <c r="K1068" t="s">
        <v>2541</v>
      </c>
      <c r="L1068" t="s">
        <v>2542</v>
      </c>
    </row>
    <row r="1069" spans="1:12" x14ac:dyDescent="0.25">
      <c r="A1069" t="s">
        <v>4781</v>
      </c>
      <c r="B1069" t="s">
        <v>2186</v>
      </c>
      <c r="C1069" t="s">
        <v>4782</v>
      </c>
      <c r="E1069" t="s">
        <v>4783</v>
      </c>
      <c r="G1069" t="s">
        <v>2509</v>
      </c>
      <c r="H1069" t="s">
        <v>2517</v>
      </c>
      <c r="I1069" t="s">
        <v>2518</v>
      </c>
      <c r="J1069" t="s">
        <v>2540</v>
      </c>
      <c r="K1069" t="s">
        <v>2541</v>
      </c>
      <c r="L1069" t="s">
        <v>2542</v>
      </c>
    </row>
    <row r="1070" spans="1:12" x14ac:dyDescent="0.25">
      <c r="A1070" t="s">
        <v>4784</v>
      </c>
      <c r="B1070" t="s">
        <v>2188</v>
      </c>
      <c r="C1070" t="s">
        <v>4785</v>
      </c>
      <c r="E1070" t="s">
        <v>4786</v>
      </c>
      <c r="G1070" t="s">
        <v>2509</v>
      </c>
      <c r="H1070" t="s">
        <v>2517</v>
      </c>
      <c r="I1070" t="s">
        <v>2518</v>
      </c>
      <c r="J1070" t="s">
        <v>2540</v>
      </c>
      <c r="K1070" t="s">
        <v>2541</v>
      </c>
      <c r="L1070" t="s">
        <v>2542</v>
      </c>
    </row>
    <row r="1071" spans="1:12" x14ac:dyDescent="0.25">
      <c r="A1071" t="s">
        <v>4787</v>
      </c>
      <c r="B1071" t="s">
        <v>2190</v>
      </c>
      <c r="C1071" t="s">
        <v>4788</v>
      </c>
      <c r="E1071" t="s">
        <v>4789</v>
      </c>
      <c r="G1071" t="s">
        <v>2509</v>
      </c>
      <c r="H1071" t="s">
        <v>2517</v>
      </c>
      <c r="I1071" t="s">
        <v>2518</v>
      </c>
      <c r="J1071" t="s">
        <v>2540</v>
      </c>
      <c r="K1071" t="s">
        <v>2541</v>
      </c>
      <c r="L1071" t="s">
        <v>2542</v>
      </c>
    </row>
    <row r="1072" spans="1:12" x14ac:dyDescent="0.25">
      <c r="A1072" t="s">
        <v>4790</v>
      </c>
      <c r="B1072" t="s">
        <v>2192</v>
      </c>
      <c r="C1072" t="s">
        <v>4791</v>
      </c>
      <c r="E1072" t="s">
        <v>4792</v>
      </c>
      <c r="G1072" t="s">
        <v>2509</v>
      </c>
      <c r="H1072" t="s">
        <v>2517</v>
      </c>
      <c r="I1072" t="s">
        <v>2518</v>
      </c>
      <c r="J1072" t="s">
        <v>2540</v>
      </c>
      <c r="K1072" t="s">
        <v>2541</v>
      </c>
      <c r="L1072" t="s">
        <v>2542</v>
      </c>
    </row>
    <row r="1073" spans="1:12" x14ac:dyDescent="0.25">
      <c r="A1073" t="s">
        <v>4793</v>
      </c>
      <c r="B1073" t="s">
        <v>2194</v>
      </c>
      <c r="C1073" t="s">
        <v>4794</v>
      </c>
      <c r="E1073" t="s">
        <v>4795</v>
      </c>
      <c r="G1073" t="s">
        <v>2509</v>
      </c>
      <c r="H1073" t="s">
        <v>2517</v>
      </c>
      <c r="I1073" t="s">
        <v>2518</v>
      </c>
      <c r="J1073" t="s">
        <v>2540</v>
      </c>
      <c r="K1073" t="s">
        <v>2541</v>
      </c>
      <c r="L1073" t="s">
        <v>2542</v>
      </c>
    </row>
    <row r="1074" spans="1:12" x14ac:dyDescent="0.25">
      <c r="A1074" t="s">
        <v>4796</v>
      </c>
      <c r="B1074" t="s">
        <v>2196</v>
      </c>
      <c r="C1074" t="s">
        <v>4797</v>
      </c>
      <c r="E1074" t="s">
        <v>4798</v>
      </c>
      <c r="G1074" t="s">
        <v>2509</v>
      </c>
      <c r="H1074" t="s">
        <v>2517</v>
      </c>
      <c r="I1074" t="s">
        <v>2518</v>
      </c>
      <c r="J1074" t="s">
        <v>2540</v>
      </c>
      <c r="K1074" t="s">
        <v>2541</v>
      </c>
      <c r="L1074" t="s">
        <v>2542</v>
      </c>
    </row>
    <row r="1075" spans="1:12" x14ac:dyDescent="0.25">
      <c r="A1075" t="s">
        <v>4799</v>
      </c>
      <c r="B1075" t="s">
        <v>2198</v>
      </c>
      <c r="C1075" t="s">
        <v>4800</v>
      </c>
      <c r="E1075" t="s">
        <v>4801</v>
      </c>
      <c r="G1075" t="s">
        <v>2509</v>
      </c>
      <c r="H1075" t="s">
        <v>2517</v>
      </c>
      <c r="I1075" t="s">
        <v>2518</v>
      </c>
      <c r="J1075" t="s">
        <v>2540</v>
      </c>
      <c r="K1075" t="s">
        <v>2541</v>
      </c>
      <c r="L1075" t="s">
        <v>2542</v>
      </c>
    </row>
    <row r="1076" spans="1:12" x14ac:dyDescent="0.25">
      <c r="A1076" t="s">
        <v>4802</v>
      </c>
      <c r="B1076" t="s">
        <v>2200</v>
      </c>
      <c r="C1076" t="s">
        <v>4803</v>
      </c>
      <c r="E1076" t="s">
        <v>4804</v>
      </c>
      <c r="G1076" t="s">
        <v>2509</v>
      </c>
      <c r="H1076" t="s">
        <v>2517</v>
      </c>
      <c r="I1076" t="s">
        <v>2518</v>
      </c>
      <c r="J1076" t="s">
        <v>2540</v>
      </c>
      <c r="K1076" t="s">
        <v>2541</v>
      </c>
      <c r="L1076" t="s">
        <v>2542</v>
      </c>
    </row>
    <row r="1077" spans="1:12" x14ac:dyDescent="0.25">
      <c r="A1077" t="s">
        <v>4805</v>
      </c>
      <c r="B1077" t="s">
        <v>2202</v>
      </c>
      <c r="C1077" t="s">
        <v>4806</v>
      </c>
      <c r="E1077" t="s">
        <v>4807</v>
      </c>
      <c r="G1077" t="s">
        <v>2509</v>
      </c>
      <c r="H1077" t="s">
        <v>2517</v>
      </c>
      <c r="I1077" t="s">
        <v>2518</v>
      </c>
      <c r="J1077" t="s">
        <v>2540</v>
      </c>
      <c r="K1077" t="s">
        <v>2541</v>
      </c>
      <c r="L1077" t="s">
        <v>2542</v>
      </c>
    </row>
    <row r="1078" spans="1:12" x14ac:dyDescent="0.25">
      <c r="A1078" t="s">
        <v>4808</v>
      </c>
      <c r="B1078" t="s">
        <v>2204</v>
      </c>
      <c r="C1078" t="s">
        <v>4809</v>
      </c>
      <c r="E1078" t="s">
        <v>4810</v>
      </c>
      <c r="G1078" t="s">
        <v>2509</v>
      </c>
      <c r="H1078" t="s">
        <v>2517</v>
      </c>
      <c r="I1078" t="s">
        <v>2518</v>
      </c>
      <c r="J1078" t="s">
        <v>2540</v>
      </c>
      <c r="K1078" t="s">
        <v>2541</v>
      </c>
      <c r="L1078" t="s">
        <v>2542</v>
      </c>
    </row>
    <row r="1079" spans="1:12" x14ac:dyDescent="0.25">
      <c r="A1079" t="s">
        <v>4811</v>
      </c>
      <c r="B1079" t="s">
        <v>2206</v>
      </c>
      <c r="C1079" t="s">
        <v>4812</v>
      </c>
      <c r="E1079" t="s">
        <v>4813</v>
      </c>
      <c r="G1079" t="s">
        <v>2509</v>
      </c>
      <c r="H1079" t="s">
        <v>2517</v>
      </c>
      <c r="I1079" t="s">
        <v>2518</v>
      </c>
      <c r="J1079" t="s">
        <v>2540</v>
      </c>
      <c r="K1079" t="s">
        <v>2541</v>
      </c>
      <c r="L1079" t="s">
        <v>2542</v>
      </c>
    </row>
    <row r="1080" spans="1:12" x14ac:dyDescent="0.25">
      <c r="A1080" t="s">
        <v>4814</v>
      </c>
      <c r="B1080" t="s">
        <v>2208</v>
      </c>
      <c r="C1080" t="s">
        <v>4815</v>
      </c>
      <c r="E1080" t="s">
        <v>4816</v>
      </c>
      <c r="G1080" t="s">
        <v>2509</v>
      </c>
      <c r="H1080" t="s">
        <v>2517</v>
      </c>
      <c r="I1080" t="s">
        <v>2518</v>
      </c>
      <c r="J1080" t="s">
        <v>2540</v>
      </c>
      <c r="K1080" t="s">
        <v>2541</v>
      </c>
      <c r="L1080" t="s">
        <v>2542</v>
      </c>
    </row>
    <row r="1081" spans="1:12" x14ac:dyDescent="0.25">
      <c r="A1081" t="s">
        <v>4817</v>
      </c>
      <c r="B1081" t="s">
        <v>2210</v>
      </c>
      <c r="C1081" t="s">
        <v>4818</v>
      </c>
      <c r="E1081" t="s">
        <v>4819</v>
      </c>
      <c r="G1081" t="s">
        <v>2509</v>
      </c>
      <c r="H1081" t="s">
        <v>2517</v>
      </c>
      <c r="I1081" t="s">
        <v>2518</v>
      </c>
      <c r="J1081" t="s">
        <v>2540</v>
      </c>
      <c r="K1081" t="s">
        <v>2541</v>
      </c>
      <c r="L1081" t="s">
        <v>2542</v>
      </c>
    </row>
    <row r="1082" spans="1:12" x14ac:dyDescent="0.25">
      <c r="A1082" t="s">
        <v>4820</v>
      </c>
      <c r="B1082" t="s">
        <v>2212</v>
      </c>
      <c r="C1082" t="s">
        <v>4821</v>
      </c>
      <c r="E1082" t="s">
        <v>4822</v>
      </c>
      <c r="G1082" t="s">
        <v>2509</v>
      </c>
      <c r="H1082" t="s">
        <v>2517</v>
      </c>
      <c r="I1082" t="s">
        <v>2518</v>
      </c>
      <c r="J1082" t="s">
        <v>2540</v>
      </c>
      <c r="K1082" t="s">
        <v>2541</v>
      </c>
      <c r="L1082" t="s">
        <v>2542</v>
      </c>
    </row>
    <row r="1083" spans="1:12" x14ac:dyDescent="0.25">
      <c r="A1083" t="s">
        <v>4823</v>
      </c>
      <c r="B1083" t="s">
        <v>2214</v>
      </c>
      <c r="C1083" t="s">
        <v>4824</v>
      </c>
      <c r="E1083" t="s">
        <v>4825</v>
      </c>
      <c r="G1083" t="s">
        <v>2509</v>
      </c>
      <c r="H1083" t="s">
        <v>2517</v>
      </c>
      <c r="I1083" t="s">
        <v>2518</v>
      </c>
      <c r="J1083" t="s">
        <v>2540</v>
      </c>
      <c r="K1083" t="s">
        <v>2541</v>
      </c>
      <c r="L1083" t="s">
        <v>2542</v>
      </c>
    </row>
    <row r="1084" spans="1:12" x14ac:dyDescent="0.25">
      <c r="A1084" t="s">
        <v>4826</v>
      </c>
      <c r="B1084" t="s">
        <v>2216</v>
      </c>
      <c r="C1084" t="s">
        <v>4827</v>
      </c>
      <c r="E1084" t="s">
        <v>4828</v>
      </c>
      <c r="G1084" t="s">
        <v>2509</v>
      </c>
      <c r="H1084" t="s">
        <v>2517</v>
      </c>
      <c r="I1084" t="s">
        <v>2518</v>
      </c>
      <c r="J1084" t="s">
        <v>2540</v>
      </c>
      <c r="K1084" t="s">
        <v>2541</v>
      </c>
      <c r="L1084" t="s">
        <v>2542</v>
      </c>
    </row>
    <row r="1085" spans="1:12" x14ac:dyDescent="0.25">
      <c r="A1085" t="s">
        <v>4829</v>
      </c>
      <c r="B1085" t="s">
        <v>2218</v>
      </c>
      <c r="C1085" t="s">
        <v>4830</v>
      </c>
      <c r="E1085" t="s">
        <v>4831</v>
      </c>
      <c r="G1085" t="s">
        <v>2509</v>
      </c>
      <c r="H1085" t="s">
        <v>2517</v>
      </c>
      <c r="I1085" t="s">
        <v>2518</v>
      </c>
      <c r="J1085" t="s">
        <v>2540</v>
      </c>
      <c r="K1085" t="s">
        <v>2541</v>
      </c>
      <c r="L1085" t="s">
        <v>2542</v>
      </c>
    </row>
    <row r="1086" spans="1:12" x14ac:dyDescent="0.25">
      <c r="A1086" t="s">
        <v>4832</v>
      </c>
      <c r="B1086" t="s">
        <v>2220</v>
      </c>
      <c r="C1086" t="s">
        <v>4833</v>
      </c>
      <c r="E1086" t="s">
        <v>4834</v>
      </c>
      <c r="G1086" t="s">
        <v>2509</v>
      </c>
      <c r="H1086" t="s">
        <v>2517</v>
      </c>
      <c r="I1086" t="s">
        <v>2518</v>
      </c>
      <c r="J1086" t="s">
        <v>2540</v>
      </c>
      <c r="K1086" t="s">
        <v>2541</v>
      </c>
      <c r="L1086" t="s">
        <v>2542</v>
      </c>
    </row>
    <row r="1087" spans="1:12" x14ac:dyDescent="0.25">
      <c r="A1087" t="s">
        <v>4835</v>
      </c>
      <c r="B1087" t="s">
        <v>2222</v>
      </c>
      <c r="C1087" t="s">
        <v>4836</v>
      </c>
      <c r="E1087" t="s">
        <v>4837</v>
      </c>
      <c r="G1087" t="s">
        <v>2509</v>
      </c>
      <c r="H1087" t="s">
        <v>2517</v>
      </c>
      <c r="I1087" t="s">
        <v>2518</v>
      </c>
      <c r="J1087" t="s">
        <v>2540</v>
      </c>
      <c r="K1087" t="s">
        <v>2541</v>
      </c>
      <c r="L1087" t="s">
        <v>2542</v>
      </c>
    </row>
    <row r="1088" spans="1:12" x14ac:dyDescent="0.25">
      <c r="A1088" t="s">
        <v>4838</v>
      </c>
      <c r="B1088" t="s">
        <v>2224</v>
      </c>
      <c r="C1088" t="s">
        <v>4839</v>
      </c>
      <c r="E1088" t="s">
        <v>4840</v>
      </c>
      <c r="G1088" t="s">
        <v>2509</v>
      </c>
      <c r="H1088" t="s">
        <v>2517</v>
      </c>
      <c r="I1088" t="s">
        <v>2518</v>
      </c>
      <c r="J1088" t="s">
        <v>2540</v>
      </c>
      <c r="K1088" t="s">
        <v>2541</v>
      </c>
      <c r="L1088" t="s">
        <v>2542</v>
      </c>
    </row>
    <row r="1089" spans="1:12" x14ac:dyDescent="0.25">
      <c r="A1089" t="s">
        <v>4841</v>
      </c>
      <c r="B1089" t="s">
        <v>2226</v>
      </c>
      <c r="C1089" t="s">
        <v>4842</v>
      </c>
      <c r="E1089" t="s">
        <v>4843</v>
      </c>
      <c r="G1089" t="s">
        <v>2509</v>
      </c>
      <c r="H1089" t="s">
        <v>2517</v>
      </c>
      <c r="I1089" t="s">
        <v>2518</v>
      </c>
      <c r="J1089" t="s">
        <v>2540</v>
      </c>
      <c r="K1089" t="s">
        <v>2541</v>
      </c>
      <c r="L1089" t="s">
        <v>2542</v>
      </c>
    </row>
    <row r="1090" spans="1:12" x14ac:dyDescent="0.25">
      <c r="A1090" t="s">
        <v>4844</v>
      </c>
      <c r="B1090" t="s">
        <v>2228</v>
      </c>
      <c r="C1090" t="s">
        <v>4845</v>
      </c>
      <c r="E1090" t="s">
        <v>4846</v>
      </c>
      <c r="G1090" t="s">
        <v>2509</v>
      </c>
      <c r="H1090" t="s">
        <v>2517</v>
      </c>
      <c r="I1090" t="s">
        <v>2518</v>
      </c>
      <c r="J1090" t="s">
        <v>2540</v>
      </c>
      <c r="K1090" t="s">
        <v>2541</v>
      </c>
      <c r="L1090" t="s">
        <v>2542</v>
      </c>
    </row>
    <row r="1091" spans="1:12" x14ac:dyDescent="0.25">
      <c r="A1091" t="s">
        <v>4847</v>
      </c>
      <c r="B1091" t="s">
        <v>2230</v>
      </c>
      <c r="C1091" t="s">
        <v>4848</v>
      </c>
      <c r="E1091" t="s">
        <v>4849</v>
      </c>
      <c r="G1091" t="s">
        <v>2509</v>
      </c>
      <c r="H1091" t="s">
        <v>2517</v>
      </c>
      <c r="I1091" t="s">
        <v>2518</v>
      </c>
      <c r="J1091" t="s">
        <v>2540</v>
      </c>
      <c r="K1091" t="s">
        <v>2541</v>
      </c>
      <c r="L1091" t="s">
        <v>2542</v>
      </c>
    </row>
    <row r="1092" spans="1:12" x14ac:dyDescent="0.25">
      <c r="A1092" t="s">
        <v>4850</v>
      </c>
      <c r="B1092" t="s">
        <v>2232</v>
      </c>
      <c r="C1092" t="s">
        <v>4851</v>
      </c>
      <c r="E1092" t="s">
        <v>4852</v>
      </c>
      <c r="G1092" t="s">
        <v>2509</v>
      </c>
      <c r="H1092" t="s">
        <v>2517</v>
      </c>
      <c r="I1092" t="s">
        <v>2518</v>
      </c>
      <c r="J1092" t="s">
        <v>2540</v>
      </c>
      <c r="K1092" t="s">
        <v>2541</v>
      </c>
      <c r="L1092" t="s">
        <v>2542</v>
      </c>
    </row>
    <row r="1093" spans="1:12" x14ac:dyDescent="0.25">
      <c r="A1093" t="s">
        <v>4853</v>
      </c>
      <c r="B1093" t="s">
        <v>2234</v>
      </c>
      <c r="C1093" t="s">
        <v>4854</v>
      </c>
      <c r="E1093" t="s">
        <v>4855</v>
      </c>
      <c r="G1093" t="s">
        <v>2509</v>
      </c>
      <c r="H1093" t="s">
        <v>2517</v>
      </c>
      <c r="I1093" t="s">
        <v>2518</v>
      </c>
      <c r="J1093" t="s">
        <v>2540</v>
      </c>
      <c r="K1093" t="s">
        <v>2541</v>
      </c>
      <c r="L1093" t="s">
        <v>2542</v>
      </c>
    </row>
    <row r="1094" spans="1:12" x14ac:dyDescent="0.25">
      <c r="A1094" t="s">
        <v>4856</v>
      </c>
      <c r="B1094" t="s">
        <v>2236</v>
      </c>
      <c r="C1094" t="s">
        <v>4857</v>
      </c>
      <c r="E1094" t="s">
        <v>4858</v>
      </c>
      <c r="G1094" t="s">
        <v>2509</v>
      </c>
      <c r="H1094" t="s">
        <v>2517</v>
      </c>
      <c r="I1094" t="s">
        <v>2518</v>
      </c>
      <c r="J1094" t="s">
        <v>2540</v>
      </c>
      <c r="K1094" t="s">
        <v>2541</v>
      </c>
      <c r="L1094" t="s">
        <v>2542</v>
      </c>
    </row>
    <row r="1095" spans="1:12" x14ac:dyDescent="0.25">
      <c r="A1095" t="s">
        <v>4859</v>
      </c>
      <c r="B1095" t="s">
        <v>2238</v>
      </c>
      <c r="C1095" t="s">
        <v>4860</v>
      </c>
      <c r="E1095" t="s">
        <v>4861</v>
      </c>
      <c r="G1095" t="s">
        <v>2509</v>
      </c>
      <c r="H1095" t="s">
        <v>2517</v>
      </c>
      <c r="I1095" t="s">
        <v>2518</v>
      </c>
      <c r="J1095" t="s">
        <v>2540</v>
      </c>
      <c r="K1095" t="s">
        <v>2541</v>
      </c>
      <c r="L1095" t="s">
        <v>2542</v>
      </c>
    </row>
    <row r="1096" spans="1:12" x14ac:dyDescent="0.25">
      <c r="A1096" t="s">
        <v>4862</v>
      </c>
      <c r="B1096" t="s">
        <v>2240</v>
      </c>
      <c r="C1096" t="s">
        <v>4863</v>
      </c>
      <c r="E1096" t="s">
        <v>4864</v>
      </c>
      <c r="G1096" t="s">
        <v>2509</v>
      </c>
      <c r="H1096" t="s">
        <v>2517</v>
      </c>
      <c r="I1096" t="s">
        <v>2518</v>
      </c>
      <c r="J1096" t="s">
        <v>2540</v>
      </c>
      <c r="K1096" t="s">
        <v>2541</v>
      </c>
      <c r="L1096" t="s">
        <v>2542</v>
      </c>
    </row>
    <row r="1097" spans="1:12" x14ac:dyDescent="0.25">
      <c r="A1097" t="s">
        <v>4865</v>
      </c>
      <c r="B1097" t="s">
        <v>2242</v>
      </c>
      <c r="C1097" t="s">
        <v>4866</v>
      </c>
      <c r="E1097" t="s">
        <v>4867</v>
      </c>
      <c r="G1097" t="s">
        <v>2509</v>
      </c>
      <c r="H1097" t="s">
        <v>2517</v>
      </c>
      <c r="I1097" t="s">
        <v>2518</v>
      </c>
      <c r="J1097" t="s">
        <v>2540</v>
      </c>
      <c r="K1097" t="s">
        <v>2541</v>
      </c>
      <c r="L1097" t="s">
        <v>2542</v>
      </c>
    </row>
    <row r="1098" spans="1:12" x14ac:dyDescent="0.25">
      <c r="A1098" t="s">
        <v>4868</v>
      </c>
      <c r="B1098" t="s">
        <v>2244</v>
      </c>
      <c r="C1098" t="s">
        <v>4869</v>
      </c>
      <c r="E1098" t="s">
        <v>4870</v>
      </c>
      <c r="G1098" t="s">
        <v>2509</v>
      </c>
      <c r="H1098" t="s">
        <v>2517</v>
      </c>
      <c r="I1098" t="s">
        <v>2518</v>
      </c>
      <c r="J1098" t="s">
        <v>2540</v>
      </c>
      <c r="K1098" t="s">
        <v>2541</v>
      </c>
      <c r="L1098" t="s">
        <v>2542</v>
      </c>
    </row>
    <row r="1099" spans="1:12" x14ac:dyDescent="0.25">
      <c r="A1099" t="s">
        <v>4871</v>
      </c>
      <c r="B1099" t="s">
        <v>2246</v>
      </c>
      <c r="C1099" t="s">
        <v>4872</v>
      </c>
      <c r="E1099" t="s">
        <v>4873</v>
      </c>
      <c r="G1099" t="s">
        <v>2509</v>
      </c>
      <c r="H1099" t="s">
        <v>2517</v>
      </c>
      <c r="I1099" t="s">
        <v>2518</v>
      </c>
      <c r="J1099" t="s">
        <v>2540</v>
      </c>
      <c r="K1099" t="s">
        <v>2541</v>
      </c>
      <c r="L1099" t="s">
        <v>2542</v>
      </c>
    </row>
    <row r="1100" spans="1:12" x14ac:dyDescent="0.25">
      <c r="A1100" t="s">
        <v>4874</v>
      </c>
      <c r="B1100" t="s">
        <v>2248</v>
      </c>
      <c r="C1100" t="s">
        <v>4875</v>
      </c>
      <c r="E1100" t="s">
        <v>4876</v>
      </c>
      <c r="G1100" t="s">
        <v>2509</v>
      </c>
      <c r="H1100" t="s">
        <v>2517</v>
      </c>
      <c r="I1100" t="s">
        <v>2518</v>
      </c>
      <c r="J1100" t="s">
        <v>2540</v>
      </c>
      <c r="K1100" t="s">
        <v>2541</v>
      </c>
      <c r="L1100" t="s">
        <v>2542</v>
      </c>
    </row>
    <row r="1101" spans="1:12" x14ac:dyDescent="0.25">
      <c r="A1101" t="s">
        <v>4877</v>
      </c>
      <c r="B1101" t="s">
        <v>2250</v>
      </c>
      <c r="C1101" t="s">
        <v>4878</v>
      </c>
      <c r="E1101" t="s">
        <v>4879</v>
      </c>
      <c r="G1101" t="s">
        <v>2509</v>
      </c>
      <c r="H1101" t="s">
        <v>2517</v>
      </c>
      <c r="I1101" t="s">
        <v>2518</v>
      </c>
      <c r="J1101" t="s">
        <v>2540</v>
      </c>
      <c r="K1101" t="s">
        <v>2541</v>
      </c>
      <c r="L1101" t="s">
        <v>2542</v>
      </c>
    </row>
    <row r="1102" spans="1:12" x14ac:dyDescent="0.25">
      <c r="A1102" t="s">
        <v>4880</v>
      </c>
      <c r="B1102" t="s">
        <v>2252</v>
      </c>
      <c r="C1102" t="s">
        <v>4881</v>
      </c>
      <c r="E1102" t="s">
        <v>4882</v>
      </c>
      <c r="G1102" t="s">
        <v>2509</v>
      </c>
      <c r="H1102" t="s">
        <v>2517</v>
      </c>
      <c r="I1102" t="s">
        <v>2518</v>
      </c>
      <c r="J1102" t="s">
        <v>2540</v>
      </c>
      <c r="K1102" t="s">
        <v>2541</v>
      </c>
      <c r="L1102" t="s">
        <v>2542</v>
      </c>
    </row>
    <row r="1103" spans="1:12" x14ac:dyDescent="0.25">
      <c r="A1103" t="s">
        <v>4883</v>
      </c>
      <c r="B1103" t="s">
        <v>2254</v>
      </c>
      <c r="C1103" t="s">
        <v>4884</v>
      </c>
      <c r="E1103" t="s">
        <v>4885</v>
      </c>
      <c r="G1103" t="s">
        <v>2509</v>
      </c>
      <c r="H1103" t="s">
        <v>2517</v>
      </c>
      <c r="I1103" t="s">
        <v>2518</v>
      </c>
      <c r="J1103" t="s">
        <v>2540</v>
      </c>
      <c r="K1103" t="s">
        <v>2541</v>
      </c>
      <c r="L1103" t="s">
        <v>2542</v>
      </c>
    </row>
    <row r="1104" spans="1:12" x14ac:dyDescent="0.25">
      <c r="A1104" t="s">
        <v>4886</v>
      </c>
      <c r="B1104" t="s">
        <v>2256</v>
      </c>
      <c r="C1104" t="s">
        <v>4887</v>
      </c>
      <c r="E1104" t="s">
        <v>4888</v>
      </c>
      <c r="G1104" t="s">
        <v>2509</v>
      </c>
      <c r="H1104" t="s">
        <v>2517</v>
      </c>
      <c r="I1104" t="s">
        <v>2518</v>
      </c>
      <c r="J1104" t="s">
        <v>2540</v>
      </c>
      <c r="K1104" t="s">
        <v>2541</v>
      </c>
      <c r="L1104" t="s">
        <v>2542</v>
      </c>
    </row>
    <row r="1105" spans="1:12" x14ac:dyDescent="0.25">
      <c r="A1105" t="s">
        <v>4889</v>
      </c>
      <c r="B1105" t="s">
        <v>2258</v>
      </c>
      <c r="C1105" t="s">
        <v>4890</v>
      </c>
      <c r="E1105" t="s">
        <v>4891</v>
      </c>
      <c r="G1105" t="s">
        <v>2509</v>
      </c>
      <c r="H1105" t="s">
        <v>2517</v>
      </c>
      <c r="I1105" t="s">
        <v>2518</v>
      </c>
      <c r="J1105" t="s">
        <v>2540</v>
      </c>
      <c r="K1105" t="s">
        <v>2541</v>
      </c>
      <c r="L1105" t="s">
        <v>2542</v>
      </c>
    </row>
    <row r="1106" spans="1:12" x14ac:dyDescent="0.25">
      <c r="A1106" t="s">
        <v>4892</v>
      </c>
      <c r="B1106" t="s">
        <v>2260</v>
      </c>
      <c r="C1106" t="s">
        <v>4893</v>
      </c>
      <c r="E1106" t="s">
        <v>4894</v>
      </c>
      <c r="G1106" t="s">
        <v>2509</v>
      </c>
      <c r="H1106" t="s">
        <v>2517</v>
      </c>
      <c r="I1106" t="s">
        <v>2518</v>
      </c>
      <c r="J1106" t="s">
        <v>2540</v>
      </c>
      <c r="K1106" t="s">
        <v>2541</v>
      </c>
      <c r="L1106" t="s">
        <v>2542</v>
      </c>
    </row>
    <row r="1107" spans="1:12" x14ac:dyDescent="0.25">
      <c r="A1107" t="s">
        <v>4895</v>
      </c>
      <c r="B1107" t="s">
        <v>2262</v>
      </c>
      <c r="C1107" t="s">
        <v>4896</v>
      </c>
      <c r="E1107" t="s">
        <v>4897</v>
      </c>
      <c r="G1107" t="s">
        <v>2509</v>
      </c>
      <c r="H1107" t="s">
        <v>2517</v>
      </c>
      <c r="I1107" t="s">
        <v>2518</v>
      </c>
      <c r="J1107" t="s">
        <v>2540</v>
      </c>
      <c r="K1107" t="s">
        <v>2541</v>
      </c>
      <c r="L1107" t="s">
        <v>2542</v>
      </c>
    </row>
    <row r="1108" spans="1:12" x14ac:dyDescent="0.25">
      <c r="A1108" t="s">
        <v>4898</v>
      </c>
      <c r="B1108" t="s">
        <v>2264</v>
      </c>
      <c r="C1108" t="s">
        <v>4899</v>
      </c>
      <c r="E1108" t="s">
        <v>4900</v>
      </c>
      <c r="G1108" t="s">
        <v>2509</v>
      </c>
      <c r="H1108" t="s">
        <v>2517</v>
      </c>
      <c r="I1108" t="s">
        <v>2518</v>
      </c>
      <c r="J1108" t="s">
        <v>2540</v>
      </c>
      <c r="K1108" t="s">
        <v>2541</v>
      </c>
      <c r="L1108" t="s">
        <v>2542</v>
      </c>
    </row>
    <row r="1109" spans="1:12" x14ac:dyDescent="0.25">
      <c r="A1109" t="s">
        <v>4901</v>
      </c>
      <c r="B1109" t="s">
        <v>2266</v>
      </c>
      <c r="C1109" t="s">
        <v>4902</v>
      </c>
      <c r="E1109" t="s">
        <v>4903</v>
      </c>
      <c r="G1109" t="s">
        <v>2509</v>
      </c>
      <c r="H1109" t="s">
        <v>2517</v>
      </c>
      <c r="I1109" t="s">
        <v>2518</v>
      </c>
      <c r="J1109" t="s">
        <v>2540</v>
      </c>
      <c r="K1109" t="s">
        <v>2541</v>
      </c>
      <c r="L1109" t="s">
        <v>2542</v>
      </c>
    </row>
    <row r="1110" spans="1:12" x14ac:dyDescent="0.25">
      <c r="A1110" t="s">
        <v>4904</v>
      </c>
      <c r="B1110" t="s">
        <v>2268</v>
      </c>
      <c r="C1110" t="s">
        <v>4905</v>
      </c>
      <c r="E1110" t="s">
        <v>4906</v>
      </c>
      <c r="G1110" t="s">
        <v>2509</v>
      </c>
      <c r="H1110" t="s">
        <v>2517</v>
      </c>
      <c r="I1110" t="s">
        <v>2518</v>
      </c>
      <c r="J1110" t="s">
        <v>2540</v>
      </c>
      <c r="K1110" t="s">
        <v>2541</v>
      </c>
      <c r="L1110" t="s">
        <v>2542</v>
      </c>
    </row>
    <row r="1111" spans="1:12" x14ac:dyDescent="0.25">
      <c r="A1111" t="s">
        <v>4907</v>
      </c>
      <c r="B1111" t="s">
        <v>2270</v>
      </c>
      <c r="C1111" t="s">
        <v>4908</v>
      </c>
      <c r="E1111" t="s">
        <v>4909</v>
      </c>
      <c r="G1111" t="s">
        <v>2509</v>
      </c>
      <c r="H1111" t="s">
        <v>2517</v>
      </c>
      <c r="I1111" t="s">
        <v>2518</v>
      </c>
      <c r="J1111" t="s">
        <v>2540</v>
      </c>
      <c r="K1111" t="s">
        <v>2541</v>
      </c>
      <c r="L1111" t="s">
        <v>2542</v>
      </c>
    </row>
    <row r="1112" spans="1:12" x14ac:dyDescent="0.25">
      <c r="A1112" t="s">
        <v>2271</v>
      </c>
      <c r="B1112" t="s">
        <v>2272</v>
      </c>
      <c r="C1112" t="s">
        <v>4910</v>
      </c>
      <c r="E1112" t="s">
        <v>4911</v>
      </c>
      <c r="G1112" t="s">
        <v>2509</v>
      </c>
      <c r="H1112" t="s">
        <v>2510</v>
      </c>
      <c r="I1112" t="s">
        <v>2531</v>
      </c>
      <c r="J1112" t="s">
        <v>2532</v>
      </c>
      <c r="K1112" t="s">
        <v>2533</v>
      </c>
      <c r="L1112" t="s">
        <v>2534</v>
      </c>
    </row>
    <row r="1113" spans="1:12" x14ac:dyDescent="0.25">
      <c r="A1113" t="s">
        <v>2273</v>
      </c>
      <c r="B1113" t="s">
        <v>2274</v>
      </c>
      <c r="C1113" t="s">
        <v>4912</v>
      </c>
      <c r="E1113" t="s">
        <v>4913</v>
      </c>
      <c r="G1113" t="s">
        <v>2509</v>
      </c>
      <c r="H1113" t="s">
        <v>2510</v>
      </c>
      <c r="I1113" t="s">
        <v>2531</v>
      </c>
      <c r="J1113" t="s">
        <v>2532</v>
      </c>
      <c r="K1113" t="s">
        <v>2533</v>
      </c>
      <c r="L1113" t="s">
        <v>3279</v>
      </c>
    </row>
    <row r="1114" spans="1:12" x14ac:dyDescent="0.25">
      <c r="A1114" t="s">
        <v>2275</v>
      </c>
      <c r="B1114" t="s">
        <v>2276</v>
      </c>
      <c r="C1114" t="s">
        <v>4914</v>
      </c>
      <c r="E1114" t="s">
        <v>4915</v>
      </c>
      <c r="G1114" t="s">
        <v>2509</v>
      </c>
      <c r="H1114" t="s">
        <v>2517</v>
      </c>
      <c r="I1114" t="s">
        <v>2518</v>
      </c>
      <c r="J1114" t="s">
        <v>2540</v>
      </c>
      <c r="K1114" t="s">
        <v>2541</v>
      </c>
      <c r="L1114" t="s">
        <v>2542</v>
      </c>
    </row>
    <row r="1115" spans="1:12" x14ac:dyDescent="0.25">
      <c r="A1115" t="s">
        <v>2277</v>
      </c>
      <c r="B1115" t="s">
        <v>2278</v>
      </c>
      <c r="C1115" t="s">
        <v>4916</v>
      </c>
      <c r="E1115" t="s">
        <v>4917</v>
      </c>
      <c r="G1115" t="s">
        <v>2509</v>
      </c>
      <c r="H1115" t="s">
        <v>2517</v>
      </c>
      <c r="I1115" t="s">
        <v>2518</v>
      </c>
      <c r="J1115" t="s">
        <v>2540</v>
      </c>
      <c r="K1115" t="s">
        <v>2541</v>
      </c>
      <c r="L1115" t="s">
        <v>2542</v>
      </c>
    </row>
    <row r="1116" spans="1:12" x14ac:dyDescent="0.25">
      <c r="A1116" t="s">
        <v>2279</v>
      </c>
      <c r="B1116" t="s">
        <v>2280</v>
      </c>
      <c r="C1116" t="s">
        <v>4918</v>
      </c>
      <c r="E1116" t="s">
        <v>4919</v>
      </c>
      <c r="G1116" t="s">
        <v>2509</v>
      </c>
      <c r="H1116" t="s">
        <v>2517</v>
      </c>
      <c r="I1116" t="s">
        <v>2518</v>
      </c>
      <c r="J1116" t="s">
        <v>2540</v>
      </c>
      <c r="K1116" t="s">
        <v>2541</v>
      </c>
      <c r="L1116" t="s">
        <v>2542</v>
      </c>
    </row>
    <row r="1117" spans="1:12" x14ac:dyDescent="0.25">
      <c r="A1117" t="s">
        <v>2281</v>
      </c>
      <c r="B1117" t="s">
        <v>2282</v>
      </c>
      <c r="C1117" t="s">
        <v>4920</v>
      </c>
      <c r="E1117" t="s">
        <v>4921</v>
      </c>
      <c r="G1117" t="s">
        <v>2509</v>
      </c>
      <c r="H1117" t="s">
        <v>2517</v>
      </c>
      <c r="I1117" t="s">
        <v>2518</v>
      </c>
      <c r="J1117" t="s">
        <v>2540</v>
      </c>
      <c r="K1117" t="s">
        <v>2827</v>
      </c>
      <c r="L1117" t="s">
        <v>2828</v>
      </c>
    </row>
    <row r="1118" spans="1:12" x14ac:dyDescent="0.25">
      <c r="A1118" t="s">
        <v>2283</v>
      </c>
      <c r="B1118" t="s">
        <v>2284</v>
      </c>
      <c r="C1118" t="s">
        <v>4920</v>
      </c>
      <c r="E1118" t="s">
        <v>4921</v>
      </c>
      <c r="G1118" t="s">
        <v>2509</v>
      </c>
      <c r="H1118" t="s">
        <v>2517</v>
      </c>
      <c r="I1118" t="s">
        <v>2518</v>
      </c>
      <c r="J1118" t="s">
        <v>2540</v>
      </c>
      <c r="K1118" t="s">
        <v>2827</v>
      </c>
      <c r="L1118" t="s">
        <v>2828</v>
      </c>
    </row>
    <row r="1119" spans="1:12" x14ac:dyDescent="0.25">
      <c r="A1119" t="s">
        <v>4922</v>
      </c>
      <c r="B1119" t="s">
        <v>2286</v>
      </c>
      <c r="C1119" t="s">
        <v>4923</v>
      </c>
      <c r="E1119" t="s">
        <v>4924</v>
      </c>
      <c r="G1119" t="s">
        <v>2509</v>
      </c>
      <c r="H1119" t="s">
        <v>2517</v>
      </c>
      <c r="I1119" t="s">
        <v>2518</v>
      </c>
      <c r="J1119" t="s">
        <v>2540</v>
      </c>
      <c r="K1119" t="s">
        <v>2541</v>
      </c>
      <c r="L1119" t="s">
        <v>2542</v>
      </c>
    </row>
    <row r="1120" spans="1:12" x14ac:dyDescent="0.25">
      <c r="A1120" t="s">
        <v>2287</v>
      </c>
      <c r="B1120" t="s">
        <v>2288</v>
      </c>
      <c r="C1120" t="s">
        <v>4925</v>
      </c>
      <c r="E1120" t="s">
        <v>4926</v>
      </c>
      <c r="G1120" t="s">
        <v>2509</v>
      </c>
      <c r="H1120" t="s">
        <v>2510</v>
      </c>
      <c r="I1120" t="s">
        <v>2531</v>
      </c>
      <c r="J1120" t="s">
        <v>2532</v>
      </c>
      <c r="K1120" t="s">
        <v>2533</v>
      </c>
      <c r="L1120" t="s">
        <v>2629</v>
      </c>
    </row>
    <row r="1121" spans="1:13" x14ac:dyDescent="0.25">
      <c r="A1121" t="s">
        <v>2289</v>
      </c>
      <c r="B1121" t="s">
        <v>2290</v>
      </c>
      <c r="C1121" t="s">
        <v>4927</v>
      </c>
      <c r="E1121" t="s">
        <v>4928</v>
      </c>
      <c r="G1121" t="s">
        <v>2509</v>
      </c>
      <c r="H1121" t="s">
        <v>2510</v>
      </c>
      <c r="I1121" t="s">
        <v>2531</v>
      </c>
      <c r="J1121" t="s">
        <v>2532</v>
      </c>
      <c r="K1121" t="s">
        <v>2533</v>
      </c>
      <c r="L1121" t="s">
        <v>2534</v>
      </c>
    </row>
    <row r="1122" spans="1:13" x14ac:dyDescent="0.25">
      <c r="A1122" t="s">
        <v>2291</v>
      </c>
      <c r="B1122" t="s">
        <v>2292</v>
      </c>
      <c r="C1122" t="s">
        <v>3275</v>
      </c>
      <c r="E1122" t="s">
        <v>3276</v>
      </c>
      <c r="G1122" t="s">
        <v>2509</v>
      </c>
      <c r="H1122" t="s">
        <v>2510</v>
      </c>
      <c r="I1122" t="s">
        <v>2531</v>
      </c>
      <c r="J1122" t="s">
        <v>2532</v>
      </c>
      <c r="K1122" t="s">
        <v>2533</v>
      </c>
      <c r="L1122" t="s">
        <v>2534</v>
      </c>
    </row>
    <row r="1123" spans="1:13" x14ac:dyDescent="0.25">
      <c r="A1123" t="s">
        <v>2293</v>
      </c>
      <c r="B1123" t="s">
        <v>2294</v>
      </c>
      <c r="C1123" t="s">
        <v>4929</v>
      </c>
      <c r="E1123" t="s">
        <v>4930</v>
      </c>
      <c r="G1123" t="s">
        <v>2509</v>
      </c>
      <c r="H1123" t="s">
        <v>2510</v>
      </c>
      <c r="I1123" t="s">
        <v>2531</v>
      </c>
      <c r="J1123" t="s">
        <v>2532</v>
      </c>
      <c r="K1123" t="s">
        <v>2533</v>
      </c>
      <c r="L1123" t="s">
        <v>2629</v>
      </c>
    </row>
    <row r="1124" spans="1:13" x14ac:dyDescent="0.25">
      <c r="A1124" t="s">
        <v>2295</v>
      </c>
      <c r="B1124" t="s">
        <v>2296</v>
      </c>
      <c r="C1124" t="s">
        <v>4931</v>
      </c>
      <c r="E1124" t="s">
        <v>4932</v>
      </c>
      <c r="G1124" t="s">
        <v>2509</v>
      </c>
      <c r="H1124" t="s">
        <v>2517</v>
      </c>
      <c r="I1124" t="s">
        <v>2518</v>
      </c>
      <c r="J1124" t="s">
        <v>2519</v>
      </c>
      <c r="K1124" t="s">
        <v>2565</v>
      </c>
    </row>
    <row r="1125" spans="1:13" x14ac:dyDescent="0.25">
      <c r="A1125" t="s">
        <v>2297</v>
      </c>
      <c r="B1125" t="s">
        <v>2298</v>
      </c>
      <c r="C1125" t="s">
        <v>4933</v>
      </c>
      <c r="D1125" t="s">
        <v>4934</v>
      </c>
      <c r="E1125" t="s">
        <v>4935</v>
      </c>
      <c r="G1125" t="s">
        <v>2509</v>
      </c>
      <c r="H1125" t="s">
        <v>2517</v>
      </c>
      <c r="I1125" t="s">
        <v>2518</v>
      </c>
      <c r="J1125" t="s">
        <v>2519</v>
      </c>
      <c r="K1125" t="s">
        <v>2520</v>
      </c>
      <c r="L1125" t="s">
        <v>2521</v>
      </c>
      <c r="M1125" t="s">
        <v>2522</v>
      </c>
    </row>
    <row r="1126" spans="1:13" x14ac:dyDescent="0.25">
      <c r="A1126" t="s">
        <v>4936</v>
      </c>
      <c r="B1126" t="s">
        <v>2300</v>
      </c>
      <c r="C1126" t="s">
        <v>4937</v>
      </c>
      <c r="E1126" t="s">
        <v>4938</v>
      </c>
      <c r="G1126" t="s">
        <v>2509</v>
      </c>
      <c r="H1126" t="s">
        <v>2510</v>
      </c>
      <c r="I1126" t="s">
        <v>2531</v>
      </c>
      <c r="J1126" t="s">
        <v>2532</v>
      </c>
      <c r="K1126" t="s">
        <v>2533</v>
      </c>
      <c r="L1126" t="s">
        <v>2701</v>
      </c>
    </row>
    <row r="1127" spans="1:13" x14ac:dyDescent="0.25">
      <c r="A1127" t="s">
        <v>2301</v>
      </c>
      <c r="B1127" t="s">
        <v>2302</v>
      </c>
      <c r="C1127" t="s">
        <v>4939</v>
      </c>
      <c r="E1127" t="s">
        <v>4940</v>
      </c>
      <c r="G1127" t="s">
        <v>2509</v>
      </c>
      <c r="H1127" t="s">
        <v>2517</v>
      </c>
      <c r="I1127" t="s">
        <v>2518</v>
      </c>
      <c r="J1127" t="s">
        <v>2519</v>
      </c>
      <c r="K1127" t="s">
        <v>2520</v>
      </c>
      <c r="L1127" t="s">
        <v>2592</v>
      </c>
    </row>
    <row r="1128" spans="1:13" x14ac:dyDescent="0.25">
      <c r="A1128" t="s">
        <v>2303</v>
      </c>
      <c r="B1128" t="s">
        <v>2304</v>
      </c>
      <c r="C1128" t="s">
        <v>4941</v>
      </c>
      <c r="E1128" t="s">
        <v>4942</v>
      </c>
      <c r="G1128" t="s">
        <v>2509</v>
      </c>
      <c r="H1128" t="s">
        <v>2517</v>
      </c>
      <c r="I1128" t="s">
        <v>2518</v>
      </c>
      <c r="J1128" t="s">
        <v>2519</v>
      </c>
      <c r="K1128" t="s">
        <v>2565</v>
      </c>
    </row>
    <row r="1129" spans="1:13" x14ac:dyDescent="0.25">
      <c r="A1129" t="s">
        <v>4943</v>
      </c>
      <c r="B1129" t="s">
        <v>2306</v>
      </c>
      <c r="C1129" t="s">
        <v>4944</v>
      </c>
      <c r="E1129" t="s">
        <v>4945</v>
      </c>
      <c r="G1129" t="s">
        <v>2509</v>
      </c>
      <c r="H1129" t="s">
        <v>2517</v>
      </c>
      <c r="I1129" t="s">
        <v>2518</v>
      </c>
      <c r="J1129" t="s">
        <v>2519</v>
      </c>
      <c r="K1129" t="s">
        <v>2520</v>
      </c>
      <c r="L1129" t="s">
        <v>4946</v>
      </c>
    </row>
    <row r="1130" spans="1:13" x14ac:dyDescent="0.25">
      <c r="A1130" t="s">
        <v>2307</v>
      </c>
      <c r="B1130" t="s">
        <v>2308</v>
      </c>
      <c r="C1130" t="s">
        <v>4947</v>
      </c>
      <c r="E1130" t="s">
        <v>4948</v>
      </c>
      <c r="G1130" t="s">
        <v>2509</v>
      </c>
      <c r="H1130" t="s">
        <v>2510</v>
      </c>
      <c r="I1130" t="s">
        <v>2531</v>
      </c>
      <c r="J1130" t="s">
        <v>2532</v>
      </c>
      <c r="K1130" t="s">
        <v>2533</v>
      </c>
      <c r="L1130" t="s">
        <v>2629</v>
      </c>
    </row>
    <row r="1131" spans="1:13" x14ac:dyDescent="0.25">
      <c r="A1131" t="s">
        <v>2309</v>
      </c>
      <c r="B1131" t="s">
        <v>2310</v>
      </c>
      <c r="C1131" t="s">
        <v>4949</v>
      </c>
      <c r="E1131" t="s">
        <v>4950</v>
      </c>
      <c r="G1131" t="s">
        <v>2509</v>
      </c>
      <c r="H1131" t="s">
        <v>2510</v>
      </c>
      <c r="I1131" t="s">
        <v>2531</v>
      </c>
      <c r="J1131" t="s">
        <v>2532</v>
      </c>
      <c r="K1131" t="s">
        <v>2533</v>
      </c>
      <c r="L1131" t="s">
        <v>2629</v>
      </c>
    </row>
    <row r="1132" spans="1:13" x14ac:dyDescent="0.25">
      <c r="A1132" t="s">
        <v>2311</v>
      </c>
      <c r="B1132" t="s">
        <v>2312</v>
      </c>
      <c r="C1132" t="s">
        <v>4951</v>
      </c>
      <c r="E1132" t="s">
        <v>4952</v>
      </c>
      <c r="G1132" t="s">
        <v>2509</v>
      </c>
      <c r="H1132" t="s">
        <v>2510</v>
      </c>
      <c r="I1132" t="s">
        <v>2531</v>
      </c>
      <c r="J1132" t="s">
        <v>2532</v>
      </c>
      <c r="K1132" t="s">
        <v>2533</v>
      </c>
      <c r="L1132" t="s">
        <v>2629</v>
      </c>
    </row>
    <row r="1133" spans="1:13" x14ac:dyDescent="0.25">
      <c r="A1133" t="s">
        <v>2313</v>
      </c>
      <c r="B1133" t="s">
        <v>2314</v>
      </c>
      <c r="C1133" t="s">
        <v>4953</v>
      </c>
      <c r="E1133" t="s">
        <v>4954</v>
      </c>
      <c r="G1133" t="s">
        <v>2509</v>
      </c>
      <c r="H1133" t="s">
        <v>2510</v>
      </c>
      <c r="I1133" t="s">
        <v>2531</v>
      </c>
      <c r="J1133" t="s">
        <v>2532</v>
      </c>
      <c r="K1133" t="s">
        <v>2533</v>
      </c>
      <c r="L1133" t="s">
        <v>2629</v>
      </c>
    </row>
    <row r="1134" spans="1:13" x14ac:dyDescent="0.25">
      <c r="A1134" t="s">
        <v>4955</v>
      </c>
      <c r="B1134" t="s">
        <v>2316</v>
      </c>
      <c r="C1134" t="s">
        <v>4956</v>
      </c>
      <c r="E1134" t="s">
        <v>4957</v>
      </c>
      <c r="G1134" t="s">
        <v>2509</v>
      </c>
      <c r="H1134" t="s">
        <v>2517</v>
      </c>
      <c r="I1134" t="s">
        <v>2518</v>
      </c>
      <c r="J1134" t="s">
        <v>2540</v>
      </c>
      <c r="K1134" t="s">
        <v>2541</v>
      </c>
      <c r="L1134" t="s">
        <v>2542</v>
      </c>
    </row>
    <row r="1135" spans="1:13" x14ac:dyDescent="0.25">
      <c r="A1135" t="s">
        <v>4958</v>
      </c>
      <c r="B1135" t="s">
        <v>2318</v>
      </c>
      <c r="C1135" t="s">
        <v>4959</v>
      </c>
      <c r="E1135" t="s">
        <v>4960</v>
      </c>
      <c r="G1135" t="s">
        <v>2509</v>
      </c>
      <c r="H1135" t="s">
        <v>2517</v>
      </c>
      <c r="I1135" t="s">
        <v>2518</v>
      </c>
      <c r="J1135" t="s">
        <v>2540</v>
      </c>
      <c r="K1135" t="s">
        <v>2541</v>
      </c>
      <c r="L1135" t="s">
        <v>2542</v>
      </c>
    </row>
    <row r="1136" spans="1:13" x14ac:dyDescent="0.25">
      <c r="A1136" t="s">
        <v>4961</v>
      </c>
      <c r="B1136" t="s">
        <v>2320</v>
      </c>
      <c r="C1136" t="s">
        <v>4962</v>
      </c>
      <c r="E1136" t="s">
        <v>4963</v>
      </c>
      <c r="G1136" t="s">
        <v>2509</v>
      </c>
      <c r="H1136" t="s">
        <v>2517</v>
      </c>
      <c r="I1136" t="s">
        <v>2518</v>
      </c>
      <c r="J1136" t="s">
        <v>2540</v>
      </c>
      <c r="K1136" t="s">
        <v>2541</v>
      </c>
      <c r="L1136" t="s">
        <v>2542</v>
      </c>
    </row>
    <row r="1137" spans="1:13" x14ac:dyDescent="0.25">
      <c r="A1137" t="s">
        <v>2321</v>
      </c>
      <c r="B1137" t="s">
        <v>2322</v>
      </c>
      <c r="C1137" t="s">
        <v>4964</v>
      </c>
      <c r="E1137" t="s">
        <v>4965</v>
      </c>
      <c r="G1137" t="s">
        <v>2509</v>
      </c>
      <c r="H1137" t="s">
        <v>2510</v>
      </c>
      <c r="I1137" t="s">
        <v>2531</v>
      </c>
      <c r="J1137" t="s">
        <v>2532</v>
      </c>
      <c r="K1137" t="s">
        <v>2533</v>
      </c>
      <c r="L1137" t="s">
        <v>2629</v>
      </c>
    </row>
    <row r="1138" spans="1:13" x14ac:dyDescent="0.25">
      <c r="A1138" t="s">
        <v>2323</v>
      </c>
      <c r="B1138" t="s">
        <v>2324</v>
      </c>
      <c r="C1138" t="s">
        <v>4966</v>
      </c>
      <c r="E1138" t="s">
        <v>4967</v>
      </c>
      <c r="G1138" t="s">
        <v>2509</v>
      </c>
      <c r="H1138" t="s">
        <v>2517</v>
      </c>
      <c r="I1138" t="s">
        <v>2518</v>
      </c>
      <c r="J1138" t="s">
        <v>2540</v>
      </c>
      <c r="K1138" t="s">
        <v>2541</v>
      </c>
      <c r="L1138" t="s">
        <v>2542</v>
      </c>
    </row>
    <row r="1139" spans="1:13" x14ac:dyDescent="0.25">
      <c r="A1139" t="s">
        <v>2325</v>
      </c>
      <c r="B1139" t="s">
        <v>2326</v>
      </c>
      <c r="C1139" t="s">
        <v>4968</v>
      </c>
      <c r="E1139" t="s">
        <v>4969</v>
      </c>
      <c r="G1139" t="s">
        <v>2509</v>
      </c>
      <c r="H1139" t="s">
        <v>2517</v>
      </c>
      <c r="I1139" t="s">
        <v>2518</v>
      </c>
      <c r="J1139" t="s">
        <v>2540</v>
      </c>
      <c r="K1139" t="s">
        <v>2541</v>
      </c>
      <c r="L1139" t="s">
        <v>2542</v>
      </c>
    </row>
    <row r="1140" spans="1:13" x14ac:dyDescent="0.25">
      <c r="A1140" t="s">
        <v>2327</v>
      </c>
      <c r="B1140" t="s">
        <v>2328</v>
      </c>
      <c r="C1140" t="s">
        <v>4970</v>
      </c>
      <c r="E1140" t="s">
        <v>4971</v>
      </c>
      <c r="G1140" t="s">
        <v>2509</v>
      </c>
      <c r="H1140" t="s">
        <v>2517</v>
      </c>
      <c r="I1140" t="s">
        <v>2518</v>
      </c>
      <c r="J1140" t="s">
        <v>2540</v>
      </c>
      <c r="K1140" t="s">
        <v>2541</v>
      </c>
      <c r="L1140" t="s">
        <v>2542</v>
      </c>
    </row>
    <row r="1141" spans="1:13" x14ac:dyDescent="0.25">
      <c r="A1141" t="s">
        <v>2329</v>
      </c>
      <c r="B1141" t="s">
        <v>2330</v>
      </c>
      <c r="C1141" t="s">
        <v>4972</v>
      </c>
      <c r="E1141" t="s">
        <v>4973</v>
      </c>
      <c r="G1141" t="s">
        <v>2509</v>
      </c>
      <c r="H1141" t="s">
        <v>2517</v>
      </c>
      <c r="I1141" t="s">
        <v>2518</v>
      </c>
      <c r="J1141" t="s">
        <v>2540</v>
      </c>
      <c r="K1141" t="s">
        <v>2541</v>
      </c>
      <c r="L1141" t="s">
        <v>2542</v>
      </c>
    </row>
    <row r="1142" spans="1:13" x14ac:dyDescent="0.25">
      <c r="A1142" t="s">
        <v>2331</v>
      </c>
      <c r="B1142" t="s">
        <v>2332</v>
      </c>
      <c r="C1142" t="s">
        <v>4974</v>
      </c>
      <c r="E1142" t="s">
        <v>4975</v>
      </c>
      <c r="G1142" t="s">
        <v>2509</v>
      </c>
      <c r="H1142" t="s">
        <v>2517</v>
      </c>
      <c r="I1142" t="s">
        <v>2518</v>
      </c>
      <c r="J1142" t="s">
        <v>2540</v>
      </c>
      <c r="K1142" t="s">
        <v>2541</v>
      </c>
      <c r="L1142" t="s">
        <v>2542</v>
      </c>
    </row>
    <row r="1143" spans="1:13" x14ac:dyDescent="0.25">
      <c r="A1143" t="s">
        <v>2333</v>
      </c>
      <c r="B1143" t="s">
        <v>2334</v>
      </c>
      <c r="C1143" t="s">
        <v>4976</v>
      </c>
      <c r="E1143" t="s">
        <v>4977</v>
      </c>
      <c r="G1143" t="s">
        <v>2509</v>
      </c>
      <c r="H1143" t="s">
        <v>2517</v>
      </c>
      <c r="I1143" t="s">
        <v>2518</v>
      </c>
      <c r="J1143" t="s">
        <v>2540</v>
      </c>
      <c r="K1143" t="s">
        <v>2541</v>
      </c>
      <c r="L1143" t="s">
        <v>3479</v>
      </c>
      <c r="M1143" t="s">
        <v>3480</v>
      </c>
    </row>
    <row r="1144" spans="1:13" x14ac:dyDescent="0.25">
      <c r="A1144" t="s">
        <v>2335</v>
      </c>
      <c r="B1144" t="s">
        <v>2336</v>
      </c>
      <c r="C1144" t="s">
        <v>4978</v>
      </c>
      <c r="E1144" t="s">
        <v>4979</v>
      </c>
      <c r="G1144" t="s">
        <v>2509</v>
      </c>
      <c r="H1144" t="s">
        <v>2517</v>
      </c>
      <c r="I1144" t="s">
        <v>2518</v>
      </c>
      <c r="J1144" t="s">
        <v>2540</v>
      </c>
      <c r="K1144" t="s">
        <v>2541</v>
      </c>
      <c r="L1144" t="s">
        <v>3479</v>
      </c>
      <c r="M1144" t="s">
        <v>3480</v>
      </c>
    </row>
    <row r="1145" spans="1:13" x14ac:dyDescent="0.25">
      <c r="A1145" t="s">
        <v>2337</v>
      </c>
      <c r="B1145" t="s">
        <v>2338</v>
      </c>
      <c r="C1145" t="s">
        <v>4980</v>
      </c>
      <c r="E1145" t="s">
        <v>4981</v>
      </c>
      <c r="G1145" t="s">
        <v>2509</v>
      </c>
      <c r="H1145" t="s">
        <v>2517</v>
      </c>
      <c r="I1145" t="s">
        <v>2518</v>
      </c>
      <c r="J1145" t="s">
        <v>2540</v>
      </c>
      <c r="K1145" t="s">
        <v>2541</v>
      </c>
      <c r="L1145" t="s">
        <v>2542</v>
      </c>
    </row>
    <row r="1146" spans="1:13" x14ac:dyDescent="0.25">
      <c r="A1146" t="s">
        <v>2339</v>
      </c>
      <c r="B1146" t="s">
        <v>2340</v>
      </c>
      <c r="C1146" t="s">
        <v>4982</v>
      </c>
      <c r="E1146" t="s">
        <v>4983</v>
      </c>
      <c r="G1146" t="s">
        <v>2509</v>
      </c>
      <c r="H1146" t="s">
        <v>2517</v>
      </c>
      <c r="I1146" t="s">
        <v>2518</v>
      </c>
      <c r="J1146" t="s">
        <v>2540</v>
      </c>
      <c r="K1146" t="s">
        <v>2541</v>
      </c>
      <c r="L1146" t="s">
        <v>2542</v>
      </c>
    </row>
    <row r="1147" spans="1:13" x14ac:dyDescent="0.25">
      <c r="A1147" t="s">
        <v>2341</v>
      </c>
      <c r="B1147" t="s">
        <v>2342</v>
      </c>
      <c r="C1147" t="s">
        <v>4984</v>
      </c>
      <c r="E1147" t="s">
        <v>4985</v>
      </c>
      <c r="G1147" t="s">
        <v>2509</v>
      </c>
      <c r="H1147" t="s">
        <v>2517</v>
      </c>
      <c r="I1147" t="s">
        <v>2518</v>
      </c>
      <c r="J1147" t="s">
        <v>2540</v>
      </c>
      <c r="K1147" t="s">
        <v>2541</v>
      </c>
      <c r="L1147" t="s">
        <v>2542</v>
      </c>
    </row>
    <row r="1148" spans="1:13" x14ac:dyDescent="0.25">
      <c r="A1148" t="s">
        <v>2343</v>
      </c>
      <c r="B1148" t="s">
        <v>2344</v>
      </c>
      <c r="C1148" t="s">
        <v>4986</v>
      </c>
      <c r="E1148" t="s">
        <v>4987</v>
      </c>
      <c r="G1148" t="s">
        <v>2509</v>
      </c>
      <c r="H1148" t="s">
        <v>2517</v>
      </c>
      <c r="I1148" t="s">
        <v>2518</v>
      </c>
      <c r="J1148" t="s">
        <v>2540</v>
      </c>
      <c r="K1148" t="s">
        <v>2541</v>
      </c>
      <c r="L1148" t="s">
        <v>2542</v>
      </c>
    </row>
    <row r="1149" spans="1:13" x14ac:dyDescent="0.25">
      <c r="A1149" t="s">
        <v>2345</v>
      </c>
      <c r="B1149" t="s">
        <v>2346</v>
      </c>
      <c r="C1149" t="s">
        <v>4988</v>
      </c>
      <c r="E1149" t="s">
        <v>4989</v>
      </c>
      <c r="G1149" t="s">
        <v>2509</v>
      </c>
      <c r="H1149" t="s">
        <v>2517</v>
      </c>
      <c r="I1149" t="s">
        <v>2518</v>
      </c>
      <c r="J1149" t="s">
        <v>2519</v>
      </c>
      <c r="K1149" t="s">
        <v>2565</v>
      </c>
    </row>
    <row r="1150" spans="1:13" x14ac:dyDescent="0.25">
      <c r="A1150" t="s">
        <v>2347</v>
      </c>
      <c r="B1150" t="s">
        <v>2348</v>
      </c>
      <c r="C1150" t="s">
        <v>4990</v>
      </c>
      <c r="E1150" t="s">
        <v>4991</v>
      </c>
      <c r="G1150" t="s">
        <v>2509</v>
      </c>
      <c r="H1150" t="s">
        <v>2510</v>
      </c>
      <c r="I1150" t="s">
        <v>2531</v>
      </c>
      <c r="J1150" t="s">
        <v>2532</v>
      </c>
      <c r="K1150" t="s">
        <v>2533</v>
      </c>
      <c r="L1150" t="s">
        <v>2704</v>
      </c>
    </row>
    <row r="1151" spans="1:13" x14ac:dyDescent="0.25">
      <c r="A1151" t="s">
        <v>2349</v>
      </c>
      <c r="B1151" t="s">
        <v>2350</v>
      </c>
      <c r="C1151" t="s">
        <v>4992</v>
      </c>
      <c r="E1151" t="s">
        <v>4993</v>
      </c>
      <c r="G1151" t="s">
        <v>2509</v>
      </c>
      <c r="H1151" t="s">
        <v>2510</v>
      </c>
      <c r="I1151" t="s">
        <v>2531</v>
      </c>
      <c r="J1151" t="s">
        <v>2532</v>
      </c>
      <c r="K1151" t="s">
        <v>2533</v>
      </c>
      <c r="L1151" t="s">
        <v>2534</v>
      </c>
    </row>
    <row r="1152" spans="1:13" x14ac:dyDescent="0.25">
      <c r="A1152" t="s">
        <v>2351</v>
      </c>
      <c r="B1152" t="s">
        <v>2352</v>
      </c>
      <c r="C1152" t="s">
        <v>4994</v>
      </c>
      <c r="E1152" t="s">
        <v>4995</v>
      </c>
      <c r="G1152" t="s">
        <v>2509</v>
      </c>
      <c r="H1152" t="s">
        <v>2517</v>
      </c>
      <c r="I1152" t="s">
        <v>2518</v>
      </c>
      <c r="J1152" t="s">
        <v>2540</v>
      </c>
      <c r="K1152" t="s">
        <v>2541</v>
      </c>
      <c r="L1152" t="s">
        <v>2542</v>
      </c>
    </row>
    <row r="1153" spans="1:13" x14ac:dyDescent="0.25">
      <c r="A1153" t="s">
        <v>2353</v>
      </c>
      <c r="B1153" t="s">
        <v>2354</v>
      </c>
      <c r="C1153" t="s">
        <v>4996</v>
      </c>
      <c r="E1153" t="s">
        <v>4997</v>
      </c>
      <c r="G1153" t="s">
        <v>2509</v>
      </c>
      <c r="H1153" t="s">
        <v>2517</v>
      </c>
      <c r="I1153" t="s">
        <v>2518</v>
      </c>
      <c r="J1153" t="s">
        <v>2540</v>
      </c>
      <c r="K1153" t="s">
        <v>2541</v>
      </c>
      <c r="L1153" t="s">
        <v>3479</v>
      </c>
      <c r="M1153" t="s">
        <v>3480</v>
      </c>
    </row>
    <row r="1154" spans="1:13" x14ac:dyDescent="0.25">
      <c r="A1154" t="s">
        <v>2355</v>
      </c>
      <c r="B1154" t="s">
        <v>2356</v>
      </c>
      <c r="C1154" t="s">
        <v>4998</v>
      </c>
      <c r="E1154" t="s">
        <v>4999</v>
      </c>
      <c r="G1154" t="s">
        <v>2509</v>
      </c>
      <c r="H1154" t="s">
        <v>2517</v>
      </c>
      <c r="I1154" t="s">
        <v>2518</v>
      </c>
      <c r="J1154" t="s">
        <v>2519</v>
      </c>
      <c r="K1154" t="s">
        <v>2565</v>
      </c>
    </row>
    <row r="1155" spans="1:13" x14ac:dyDescent="0.25">
      <c r="A1155" t="s">
        <v>2357</v>
      </c>
      <c r="B1155" t="s">
        <v>2358</v>
      </c>
      <c r="C1155" t="s">
        <v>5000</v>
      </c>
      <c r="E1155" t="s">
        <v>5001</v>
      </c>
      <c r="G1155" t="s">
        <v>2509</v>
      </c>
      <c r="H1155" t="s">
        <v>2510</v>
      </c>
      <c r="I1155" t="s">
        <v>2531</v>
      </c>
      <c r="J1155" t="s">
        <v>2532</v>
      </c>
      <c r="K1155" t="s">
        <v>2533</v>
      </c>
      <c r="L1155" t="s">
        <v>2534</v>
      </c>
    </row>
    <row r="1156" spans="1:13" x14ac:dyDescent="0.25">
      <c r="A1156" t="s">
        <v>2359</v>
      </c>
      <c r="B1156" t="s">
        <v>2360</v>
      </c>
      <c r="C1156" t="s">
        <v>5002</v>
      </c>
      <c r="E1156" t="s">
        <v>5003</v>
      </c>
      <c r="G1156" t="s">
        <v>2509</v>
      </c>
      <c r="H1156" t="s">
        <v>2510</v>
      </c>
      <c r="I1156" t="s">
        <v>2531</v>
      </c>
      <c r="J1156" t="s">
        <v>2532</v>
      </c>
      <c r="K1156" t="s">
        <v>2533</v>
      </c>
      <c r="L1156" t="s">
        <v>2534</v>
      </c>
    </row>
    <row r="1157" spans="1:13" x14ac:dyDescent="0.25">
      <c r="A1157" t="s">
        <v>2492</v>
      </c>
      <c r="B1157" t="s">
        <v>2493</v>
      </c>
      <c r="C1157" t="s">
        <v>5004</v>
      </c>
      <c r="E1157" t="s">
        <v>5005</v>
      </c>
      <c r="G1157" t="s">
        <v>2509</v>
      </c>
      <c r="H1157" t="s">
        <v>2517</v>
      </c>
      <c r="I1157" t="s">
        <v>2518</v>
      </c>
      <c r="J1157" t="s">
        <v>2519</v>
      </c>
      <c r="K1157" t="s">
        <v>2520</v>
      </c>
      <c r="L1157" t="s">
        <v>2592</v>
      </c>
    </row>
    <row r="1158" spans="1:13" x14ac:dyDescent="0.25">
      <c r="A1158" t="s">
        <v>100</v>
      </c>
      <c r="B1158" t="s">
        <v>101</v>
      </c>
      <c r="C1158" t="s">
        <v>5006</v>
      </c>
      <c r="E1158" t="s">
        <v>5007</v>
      </c>
      <c r="G1158" t="s">
        <v>2509</v>
      </c>
      <c r="H1158" t="s">
        <v>2517</v>
      </c>
      <c r="I1158" t="s">
        <v>2518</v>
      </c>
      <c r="J1158" t="s">
        <v>2540</v>
      </c>
      <c r="K1158" t="s">
        <v>2541</v>
      </c>
      <c r="L1158" t="s">
        <v>2542</v>
      </c>
    </row>
    <row r="1159" spans="1:13" x14ac:dyDescent="0.25">
      <c r="A1159" t="s">
        <v>94</v>
      </c>
      <c r="B1159" t="s">
        <v>95</v>
      </c>
      <c r="C1159" t="s">
        <v>5008</v>
      </c>
      <c r="E1159" t="s">
        <v>5009</v>
      </c>
      <c r="G1159" t="s">
        <v>2509</v>
      </c>
      <c r="H1159" t="s">
        <v>2517</v>
      </c>
      <c r="I1159" t="s">
        <v>2518</v>
      </c>
      <c r="J1159" t="s">
        <v>2540</v>
      </c>
      <c r="K1159" t="s">
        <v>2541</v>
      </c>
      <c r="L1159" t="s">
        <v>2542</v>
      </c>
    </row>
    <row r="1160" spans="1:13" x14ac:dyDescent="0.25">
      <c r="A1160" t="s">
        <v>102</v>
      </c>
      <c r="B1160" t="s">
        <v>103</v>
      </c>
      <c r="C1160" t="s">
        <v>5010</v>
      </c>
      <c r="E1160" t="s">
        <v>5011</v>
      </c>
      <c r="G1160" t="s">
        <v>2509</v>
      </c>
      <c r="H1160" t="s">
        <v>2517</v>
      </c>
      <c r="I1160" t="s">
        <v>2518</v>
      </c>
      <c r="J1160" t="s">
        <v>2540</v>
      </c>
      <c r="K1160" t="s">
        <v>2541</v>
      </c>
      <c r="L1160" t="s">
        <v>2542</v>
      </c>
    </row>
    <row r="1161" spans="1:13" x14ac:dyDescent="0.25">
      <c r="A1161" t="s">
        <v>2494</v>
      </c>
      <c r="B1161" t="s">
        <v>2495</v>
      </c>
      <c r="C1161" t="s">
        <v>5012</v>
      </c>
      <c r="E1161" t="s">
        <v>5013</v>
      </c>
      <c r="G1161" t="s">
        <v>2509</v>
      </c>
      <c r="H1161" t="s">
        <v>2510</v>
      </c>
      <c r="I1161" t="s">
        <v>2531</v>
      </c>
      <c r="J1161" t="s">
        <v>2532</v>
      </c>
      <c r="K1161" t="s">
        <v>2533</v>
      </c>
      <c r="L1161" t="s">
        <v>2534</v>
      </c>
    </row>
    <row r="1162" spans="1:13" x14ac:dyDescent="0.25">
      <c r="A1162" t="s">
        <v>2361</v>
      </c>
      <c r="B1162" t="s">
        <v>2362</v>
      </c>
      <c r="C1162" t="s">
        <v>5014</v>
      </c>
      <c r="E1162" t="s">
        <v>5015</v>
      </c>
      <c r="G1162" t="s">
        <v>2509</v>
      </c>
      <c r="H1162" t="s">
        <v>2517</v>
      </c>
      <c r="I1162" t="s">
        <v>2518</v>
      </c>
      <c r="J1162" t="s">
        <v>2540</v>
      </c>
      <c r="K1162" t="s">
        <v>2541</v>
      </c>
      <c r="L1162" t="s">
        <v>2542</v>
      </c>
    </row>
    <row r="1163" spans="1:13" x14ac:dyDescent="0.25">
      <c r="A1163" t="s">
        <v>2363</v>
      </c>
      <c r="B1163" t="s">
        <v>2364</v>
      </c>
      <c r="C1163" t="s">
        <v>5016</v>
      </c>
      <c r="E1163" t="s">
        <v>5017</v>
      </c>
      <c r="G1163" t="s">
        <v>2509</v>
      </c>
      <c r="H1163" t="s">
        <v>2517</v>
      </c>
      <c r="I1163" t="s">
        <v>2518</v>
      </c>
      <c r="J1163" t="s">
        <v>2540</v>
      </c>
      <c r="K1163" t="s">
        <v>2541</v>
      </c>
      <c r="L1163" t="s">
        <v>2542</v>
      </c>
    </row>
    <row r="1164" spans="1:13" x14ac:dyDescent="0.25">
      <c r="A1164" t="s">
        <v>5018</v>
      </c>
      <c r="B1164" t="s">
        <v>2366</v>
      </c>
      <c r="C1164" t="s">
        <v>5019</v>
      </c>
      <c r="E1164" t="s">
        <v>5020</v>
      </c>
      <c r="G1164" t="s">
        <v>2509</v>
      </c>
      <c r="H1164" t="s">
        <v>2510</v>
      </c>
      <c r="I1164" t="s">
        <v>2511</v>
      </c>
      <c r="J1164" t="s">
        <v>2512</v>
      </c>
      <c r="K1164" t="s">
        <v>2513</v>
      </c>
      <c r="L1164" t="s">
        <v>5021</v>
      </c>
    </row>
    <row r="1165" spans="1:13" x14ac:dyDescent="0.25">
      <c r="A1165" t="s">
        <v>2367</v>
      </c>
      <c r="B1165" t="s">
        <v>2368</v>
      </c>
      <c r="C1165" t="s">
        <v>5022</v>
      </c>
      <c r="E1165" t="s">
        <v>5023</v>
      </c>
      <c r="G1165" t="s">
        <v>2509</v>
      </c>
      <c r="H1165" t="s">
        <v>2510</v>
      </c>
      <c r="I1165" t="s">
        <v>2511</v>
      </c>
      <c r="J1165" t="s">
        <v>2618</v>
      </c>
      <c r="K1165" t="s">
        <v>5024</v>
      </c>
      <c r="L1165" t="s">
        <v>5025</v>
      </c>
    </row>
    <row r="1166" spans="1:13" x14ac:dyDescent="0.25">
      <c r="A1166" t="s">
        <v>2369</v>
      </c>
      <c r="B1166" t="s">
        <v>2370</v>
      </c>
      <c r="C1166" t="s">
        <v>5022</v>
      </c>
      <c r="E1166" t="s">
        <v>5023</v>
      </c>
      <c r="G1166" t="s">
        <v>2509</v>
      </c>
      <c r="H1166" t="s">
        <v>2510</v>
      </c>
      <c r="I1166" t="s">
        <v>2511</v>
      </c>
      <c r="J1166" t="s">
        <v>2618</v>
      </c>
      <c r="K1166" t="s">
        <v>5024</v>
      </c>
      <c r="L1166" t="s">
        <v>5025</v>
      </c>
    </row>
    <row r="1167" spans="1:13" x14ac:dyDescent="0.25">
      <c r="A1167" t="s">
        <v>2371</v>
      </c>
      <c r="B1167" t="s">
        <v>2372</v>
      </c>
      <c r="C1167" t="s">
        <v>5026</v>
      </c>
      <c r="E1167" t="s">
        <v>5027</v>
      </c>
      <c r="G1167" t="s">
        <v>2509</v>
      </c>
      <c r="H1167" t="s">
        <v>2510</v>
      </c>
      <c r="I1167" t="s">
        <v>2531</v>
      </c>
      <c r="J1167" t="s">
        <v>2532</v>
      </c>
      <c r="K1167" t="s">
        <v>2533</v>
      </c>
      <c r="L1167" t="s">
        <v>2704</v>
      </c>
    </row>
    <row r="1168" spans="1:13" x14ac:dyDescent="0.25">
      <c r="A1168" t="s">
        <v>2373</v>
      </c>
      <c r="B1168" t="s">
        <v>2374</v>
      </c>
      <c r="C1168" t="s">
        <v>5028</v>
      </c>
      <c r="E1168" t="s">
        <v>5029</v>
      </c>
      <c r="G1168" t="s">
        <v>2509</v>
      </c>
      <c r="H1168" t="s">
        <v>2510</v>
      </c>
      <c r="I1168" t="s">
        <v>2531</v>
      </c>
      <c r="J1168" t="s">
        <v>2532</v>
      </c>
      <c r="K1168" t="s">
        <v>2533</v>
      </c>
      <c r="L1168" t="s">
        <v>2534</v>
      </c>
    </row>
    <row r="1169" spans="1:13" x14ac:dyDescent="0.25">
      <c r="A1169" t="s">
        <v>5030</v>
      </c>
      <c r="B1169" t="s">
        <v>2376</v>
      </c>
      <c r="C1169" t="s">
        <v>5031</v>
      </c>
      <c r="E1169" t="s">
        <v>5032</v>
      </c>
      <c r="G1169" t="s">
        <v>2509</v>
      </c>
      <c r="H1169" t="s">
        <v>2510</v>
      </c>
      <c r="I1169" t="s">
        <v>2511</v>
      </c>
      <c r="J1169" t="s">
        <v>2512</v>
      </c>
      <c r="K1169" t="s">
        <v>2513</v>
      </c>
      <c r="L1169" t="s">
        <v>3027</v>
      </c>
    </row>
    <row r="1170" spans="1:13" x14ac:dyDescent="0.25">
      <c r="A1170" t="s">
        <v>2377</v>
      </c>
      <c r="B1170" t="s">
        <v>2378</v>
      </c>
      <c r="C1170" t="s">
        <v>5033</v>
      </c>
      <c r="E1170" t="s">
        <v>5034</v>
      </c>
      <c r="G1170" t="s">
        <v>2509</v>
      </c>
      <c r="H1170" t="s">
        <v>2517</v>
      </c>
      <c r="I1170" t="s">
        <v>2518</v>
      </c>
      <c r="J1170" t="s">
        <v>2540</v>
      </c>
      <c r="K1170" t="s">
        <v>2541</v>
      </c>
      <c r="L1170" t="s">
        <v>2542</v>
      </c>
    </row>
    <row r="1171" spans="1:13" x14ac:dyDescent="0.25">
      <c r="A1171" t="s">
        <v>2379</v>
      </c>
      <c r="B1171" t="s">
        <v>2380</v>
      </c>
      <c r="C1171" t="s">
        <v>5035</v>
      </c>
      <c r="E1171" t="s">
        <v>5036</v>
      </c>
      <c r="G1171" t="s">
        <v>2509</v>
      </c>
      <c r="H1171" t="s">
        <v>2517</v>
      </c>
      <c r="I1171" t="s">
        <v>2518</v>
      </c>
      <c r="J1171" t="s">
        <v>2540</v>
      </c>
      <c r="K1171" t="s">
        <v>2541</v>
      </c>
      <c r="L1171" t="s">
        <v>2542</v>
      </c>
    </row>
    <row r="1172" spans="1:13" x14ac:dyDescent="0.25">
      <c r="A1172" t="s">
        <v>2381</v>
      </c>
      <c r="B1172" t="s">
        <v>2382</v>
      </c>
      <c r="C1172" t="s">
        <v>5037</v>
      </c>
      <c r="E1172" t="s">
        <v>5038</v>
      </c>
      <c r="G1172" t="s">
        <v>2509</v>
      </c>
      <c r="H1172" t="s">
        <v>2517</v>
      </c>
      <c r="I1172" t="s">
        <v>2518</v>
      </c>
      <c r="J1172" t="s">
        <v>2540</v>
      </c>
      <c r="K1172" t="s">
        <v>2541</v>
      </c>
      <c r="L1172" t="s">
        <v>2542</v>
      </c>
    </row>
    <row r="1173" spans="1:13" x14ac:dyDescent="0.25">
      <c r="A1173" t="s">
        <v>2383</v>
      </c>
      <c r="B1173" t="s">
        <v>2384</v>
      </c>
      <c r="C1173" t="s">
        <v>5039</v>
      </c>
      <c r="E1173" t="s">
        <v>5040</v>
      </c>
      <c r="G1173" t="s">
        <v>2509</v>
      </c>
      <c r="H1173" t="s">
        <v>2517</v>
      </c>
      <c r="I1173" t="s">
        <v>2518</v>
      </c>
      <c r="J1173" t="s">
        <v>2540</v>
      </c>
      <c r="K1173" t="s">
        <v>2541</v>
      </c>
      <c r="L1173" t="s">
        <v>2542</v>
      </c>
    </row>
    <row r="1174" spans="1:13" x14ac:dyDescent="0.25">
      <c r="A1174" t="s">
        <v>2385</v>
      </c>
      <c r="B1174" t="s">
        <v>2386</v>
      </c>
      <c r="C1174" t="s">
        <v>5041</v>
      </c>
      <c r="E1174" t="s">
        <v>5042</v>
      </c>
      <c r="G1174" t="s">
        <v>2509</v>
      </c>
      <c r="H1174" t="s">
        <v>2510</v>
      </c>
      <c r="I1174" t="s">
        <v>2531</v>
      </c>
      <c r="J1174" t="s">
        <v>3346</v>
      </c>
      <c r="K1174" t="s">
        <v>3347</v>
      </c>
      <c r="L1174" t="s">
        <v>5043</v>
      </c>
    </row>
    <row r="1175" spans="1:13" x14ac:dyDescent="0.25">
      <c r="A1175" t="s">
        <v>2387</v>
      </c>
      <c r="B1175" t="s">
        <v>2388</v>
      </c>
      <c r="C1175" t="s">
        <v>5044</v>
      </c>
      <c r="E1175" t="s">
        <v>5045</v>
      </c>
      <c r="G1175" t="s">
        <v>2509</v>
      </c>
      <c r="H1175" t="s">
        <v>2510</v>
      </c>
      <c r="I1175" t="s">
        <v>2531</v>
      </c>
      <c r="J1175" t="s">
        <v>2532</v>
      </c>
      <c r="K1175" t="s">
        <v>2533</v>
      </c>
      <c r="L1175" t="s">
        <v>2534</v>
      </c>
    </row>
    <row r="1176" spans="1:13" x14ac:dyDescent="0.25">
      <c r="A1176" t="s">
        <v>2389</v>
      </c>
      <c r="B1176" t="s">
        <v>2390</v>
      </c>
      <c r="C1176" t="s">
        <v>5046</v>
      </c>
      <c r="E1176" t="s">
        <v>5047</v>
      </c>
      <c r="G1176" t="s">
        <v>2509</v>
      </c>
      <c r="H1176" t="s">
        <v>2517</v>
      </c>
      <c r="I1176" t="s">
        <v>2518</v>
      </c>
      <c r="J1176" t="s">
        <v>2519</v>
      </c>
      <c r="K1176" t="s">
        <v>2520</v>
      </c>
      <c r="L1176" t="s">
        <v>2592</v>
      </c>
    </row>
    <row r="1177" spans="1:13" x14ac:dyDescent="0.25">
      <c r="A1177" t="s">
        <v>2391</v>
      </c>
      <c r="B1177" t="s">
        <v>2392</v>
      </c>
      <c r="C1177" t="s">
        <v>5048</v>
      </c>
      <c r="E1177" t="s">
        <v>5049</v>
      </c>
      <c r="G1177" t="s">
        <v>2509</v>
      </c>
      <c r="H1177" t="s">
        <v>2517</v>
      </c>
      <c r="I1177" t="s">
        <v>2518</v>
      </c>
      <c r="J1177" t="s">
        <v>2519</v>
      </c>
      <c r="K1177" t="s">
        <v>2565</v>
      </c>
    </row>
    <row r="1178" spans="1:13" x14ac:dyDescent="0.25">
      <c r="A1178" t="s">
        <v>2393</v>
      </c>
      <c r="B1178" t="s">
        <v>2394</v>
      </c>
      <c r="C1178" t="s">
        <v>5050</v>
      </c>
      <c r="E1178" t="s">
        <v>5051</v>
      </c>
      <c r="G1178" t="s">
        <v>2509</v>
      </c>
      <c r="H1178" t="s">
        <v>2517</v>
      </c>
      <c r="I1178" t="s">
        <v>2518</v>
      </c>
      <c r="J1178" t="s">
        <v>2519</v>
      </c>
      <c r="K1178" t="s">
        <v>2565</v>
      </c>
    </row>
    <row r="1179" spans="1:13" x14ac:dyDescent="0.25">
      <c r="A1179" t="s">
        <v>2395</v>
      </c>
      <c r="B1179" t="s">
        <v>2396</v>
      </c>
      <c r="C1179" t="s">
        <v>5052</v>
      </c>
      <c r="D1179" t="s">
        <v>5053</v>
      </c>
      <c r="E1179" t="s">
        <v>5054</v>
      </c>
      <c r="G1179" t="s">
        <v>2509</v>
      </c>
      <c r="H1179" t="s">
        <v>2510</v>
      </c>
      <c r="I1179" t="s">
        <v>2511</v>
      </c>
      <c r="J1179" t="s">
        <v>2618</v>
      </c>
      <c r="K1179" t="s">
        <v>2619</v>
      </c>
      <c r="L1179" t="s">
        <v>2620</v>
      </c>
      <c r="M1179" t="s">
        <v>5055</v>
      </c>
    </row>
    <row r="1180" spans="1:13" x14ac:dyDescent="0.25">
      <c r="A1180" t="s">
        <v>2397</v>
      </c>
      <c r="B1180" t="s">
        <v>2398</v>
      </c>
      <c r="C1180" t="s">
        <v>5056</v>
      </c>
      <c r="E1180" t="s">
        <v>5057</v>
      </c>
      <c r="G1180" t="s">
        <v>2509</v>
      </c>
      <c r="H1180" t="s">
        <v>2517</v>
      </c>
      <c r="I1180" t="s">
        <v>2518</v>
      </c>
      <c r="J1180" t="s">
        <v>2519</v>
      </c>
      <c r="K1180" t="s">
        <v>2565</v>
      </c>
    </row>
    <row r="1181" spans="1:13" x14ac:dyDescent="0.25">
      <c r="A1181" t="s">
        <v>2399</v>
      </c>
      <c r="B1181" t="s">
        <v>2400</v>
      </c>
      <c r="C1181" t="s">
        <v>5058</v>
      </c>
      <c r="E1181" t="s">
        <v>5059</v>
      </c>
      <c r="G1181" t="s">
        <v>2509</v>
      </c>
      <c r="H1181" t="s">
        <v>2510</v>
      </c>
      <c r="I1181" t="s">
        <v>2531</v>
      </c>
      <c r="J1181" t="s">
        <v>2532</v>
      </c>
      <c r="K1181" t="s">
        <v>2533</v>
      </c>
      <c r="L1181" t="s">
        <v>2704</v>
      </c>
    </row>
    <row r="1182" spans="1:13" x14ac:dyDescent="0.25">
      <c r="A1182" t="s">
        <v>2401</v>
      </c>
      <c r="B1182" t="s">
        <v>2402</v>
      </c>
      <c r="C1182" t="s">
        <v>5060</v>
      </c>
      <c r="E1182" t="s">
        <v>5061</v>
      </c>
      <c r="G1182" t="s">
        <v>2509</v>
      </c>
      <c r="H1182" t="s">
        <v>2510</v>
      </c>
      <c r="I1182" t="s">
        <v>2531</v>
      </c>
      <c r="J1182" t="s">
        <v>2532</v>
      </c>
      <c r="K1182" t="s">
        <v>2533</v>
      </c>
      <c r="L1182" t="s">
        <v>2704</v>
      </c>
    </row>
    <row r="1183" spans="1:13" x14ac:dyDescent="0.25">
      <c r="A1183" t="s">
        <v>2403</v>
      </c>
      <c r="B1183" t="s">
        <v>2404</v>
      </c>
      <c r="C1183" t="s">
        <v>5062</v>
      </c>
      <c r="E1183" t="s">
        <v>5063</v>
      </c>
      <c r="G1183" t="s">
        <v>2509</v>
      </c>
      <c r="H1183" t="s">
        <v>2517</v>
      </c>
      <c r="I1183" t="s">
        <v>2518</v>
      </c>
      <c r="J1183" t="s">
        <v>2540</v>
      </c>
      <c r="K1183" t="s">
        <v>2541</v>
      </c>
      <c r="L1183" t="s">
        <v>2542</v>
      </c>
    </row>
    <row r="1184" spans="1:13" x14ac:dyDescent="0.25">
      <c r="A1184" t="s">
        <v>2405</v>
      </c>
      <c r="B1184" t="s">
        <v>2406</v>
      </c>
      <c r="C1184" t="s">
        <v>5064</v>
      </c>
      <c r="E1184" t="s">
        <v>5065</v>
      </c>
      <c r="G1184" t="s">
        <v>2509</v>
      </c>
      <c r="H1184" t="s">
        <v>2517</v>
      </c>
      <c r="I1184" t="s">
        <v>2518</v>
      </c>
      <c r="J1184" t="s">
        <v>2540</v>
      </c>
      <c r="K1184" t="s">
        <v>2541</v>
      </c>
      <c r="L1184" t="s">
        <v>2542</v>
      </c>
    </row>
    <row r="1185" spans="1:12" x14ac:dyDescent="0.25">
      <c r="A1185" t="s">
        <v>2407</v>
      </c>
      <c r="B1185" t="s">
        <v>2408</v>
      </c>
      <c r="C1185" t="s">
        <v>5066</v>
      </c>
      <c r="E1185" t="s">
        <v>5067</v>
      </c>
      <c r="G1185" t="s">
        <v>2509</v>
      </c>
      <c r="H1185" t="s">
        <v>2517</v>
      </c>
      <c r="I1185" t="s">
        <v>2518</v>
      </c>
      <c r="J1185" t="s">
        <v>2540</v>
      </c>
      <c r="K1185" t="s">
        <v>2541</v>
      </c>
      <c r="L1185" t="s">
        <v>2542</v>
      </c>
    </row>
    <row r="1186" spans="1:12" x14ac:dyDescent="0.25">
      <c r="A1186" t="s">
        <v>2409</v>
      </c>
      <c r="B1186" t="s">
        <v>2410</v>
      </c>
      <c r="C1186" t="s">
        <v>5068</v>
      </c>
      <c r="E1186" t="s">
        <v>5069</v>
      </c>
      <c r="G1186" t="s">
        <v>2509</v>
      </c>
      <c r="H1186" t="s">
        <v>2517</v>
      </c>
      <c r="I1186" t="s">
        <v>2518</v>
      </c>
      <c r="J1186" t="s">
        <v>2540</v>
      </c>
      <c r="K1186" t="s">
        <v>2541</v>
      </c>
      <c r="L1186" t="s">
        <v>2542</v>
      </c>
    </row>
    <row r="1187" spans="1:12" x14ac:dyDescent="0.25">
      <c r="A1187" t="s">
        <v>2411</v>
      </c>
      <c r="B1187" t="s">
        <v>2412</v>
      </c>
      <c r="C1187" t="s">
        <v>5070</v>
      </c>
      <c r="E1187" t="s">
        <v>5071</v>
      </c>
      <c r="G1187" t="s">
        <v>2509</v>
      </c>
      <c r="H1187" t="s">
        <v>2517</v>
      </c>
      <c r="I1187" t="s">
        <v>2518</v>
      </c>
      <c r="J1187" t="s">
        <v>2540</v>
      </c>
      <c r="K1187" t="s">
        <v>2541</v>
      </c>
      <c r="L1187" t="s">
        <v>2542</v>
      </c>
    </row>
    <row r="1188" spans="1:12" x14ac:dyDescent="0.25">
      <c r="A1188" t="s">
        <v>2413</v>
      </c>
      <c r="B1188" t="s">
        <v>2414</v>
      </c>
      <c r="C1188" t="s">
        <v>5072</v>
      </c>
      <c r="E1188" t="s">
        <v>5073</v>
      </c>
      <c r="G1188" t="s">
        <v>2509</v>
      </c>
      <c r="H1188" t="s">
        <v>2510</v>
      </c>
      <c r="I1188" t="s">
        <v>2511</v>
      </c>
      <c r="J1188" t="s">
        <v>2512</v>
      </c>
      <c r="K1188" t="s">
        <v>2513</v>
      </c>
      <c r="L1188" t="s">
        <v>2547</v>
      </c>
    </row>
    <row r="1189" spans="1:12" x14ac:dyDescent="0.25">
      <c r="A1189" t="s">
        <v>2415</v>
      </c>
      <c r="B1189" t="s">
        <v>2416</v>
      </c>
      <c r="C1189" t="s">
        <v>5074</v>
      </c>
      <c r="E1189" t="s">
        <v>5075</v>
      </c>
      <c r="G1189" t="s">
        <v>2509</v>
      </c>
      <c r="H1189" t="s">
        <v>2517</v>
      </c>
      <c r="I1189" t="s">
        <v>2518</v>
      </c>
      <c r="J1189" t="s">
        <v>2540</v>
      </c>
      <c r="K1189" t="s">
        <v>2541</v>
      </c>
      <c r="L1189" t="s">
        <v>2542</v>
      </c>
    </row>
    <row r="1190" spans="1:12" x14ac:dyDescent="0.25">
      <c r="A1190" t="s">
        <v>2417</v>
      </c>
      <c r="B1190" t="s">
        <v>2418</v>
      </c>
      <c r="C1190" t="s">
        <v>5076</v>
      </c>
      <c r="E1190" t="s">
        <v>5077</v>
      </c>
      <c r="G1190" t="s">
        <v>2509</v>
      </c>
      <c r="H1190" t="s">
        <v>2517</v>
      </c>
      <c r="I1190" t="s">
        <v>2518</v>
      </c>
      <c r="J1190" t="s">
        <v>2540</v>
      </c>
      <c r="K1190" t="s">
        <v>2827</v>
      </c>
      <c r="L1190" t="s">
        <v>2828</v>
      </c>
    </row>
    <row r="1191" spans="1:12" x14ac:dyDescent="0.25">
      <c r="A1191" t="s">
        <v>2419</v>
      </c>
      <c r="B1191" t="s">
        <v>2420</v>
      </c>
      <c r="C1191" t="s">
        <v>5078</v>
      </c>
      <c r="E1191" t="s">
        <v>5079</v>
      </c>
      <c r="G1191" t="s">
        <v>2509</v>
      </c>
      <c r="H1191" t="s">
        <v>2510</v>
      </c>
      <c r="I1191" t="s">
        <v>2531</v>
      </c>
      <c r="J1191" t="s">
        <v>2532</v>
      </c>
      <c r="K1191" t="s">
        <v>2533</v>
      </c>
      <c r="L1191" t="s">
        <v>2704</v>
      </c>
    </row>
    <row r="1192" spans="1:12" x14ac:dyDescent="0.25">
      <c r="A1192" t="s">
        <v>2421</v>
      </c>
      <c r="B1192" t="s">
        <v>2422</v>
      </c>
      <c r="C1192" t="s">
        <v>5080</v>
      </c>
      <c r="E1192" t="s">
        <v>5081</v>
      </c>
      <c r="G1192" t="s">
        <v>2509</v>
      </c>
      <c r="H1192" t="s">
        <v>2517</v>
      </c>
      <c r="I1192" t="s">
        <v>2518</v>
      </c>
      <c r="J1192" t="s">
        <v>2540</v>
      </c>
      <c r="K1192" t="s">
        <v>2541</v>
      </c>
      <c r="L1192" t="s">
        <v>2542</v>
      </c>
    </row>
    <row r="1193" spans="1:12" x14ac:dyDescent="0.25">
      <c r="A1193" t="s">
        <v>2423</v>
      </c>
      <c r="B1193" t="s">
        <v>2424</v>
      </c>
      <c r="C1193" t="s">
        <v>5082</v>
      </c>
      <c r="E1193" t="s">
        <v>5083</v>
      </c>
      <c r="G1193" t="s">
        <v>2509</v>
      </c>
      <c r="H1193" t="s">
        <v>2517</v>
      </c>
      <c r="I1193" t="s">
        <v>2518</v>
      </c>
      <c r="J1193" t="s">
        <v>2519</v>
      </c>
      <c r="K1193" t="s">
        <v>2565</v>
      </c>
    </row>
    <row r="1194" spans="1:12" x14ac:dyDescent="0.25">
      <c r="A1194" t="s">
        <v>2425</v>
      </c>
      <c r="B1194" t="s">
        <v>2426</v>
      </c>
      <c r="C1194" t="s">
        <v>5084</v>
      </c>
      <c r="E1194" t="s">
        <v>5085</v>
      </c>
      <c r="G1194" t="s">
        <v>2509</v>
      </c>
      <c r="H1194" t="s">
        <v>2517</v>
      </c>
      <c r="I1194" t="s">
        <v>2518</v>
      </c>
      <c r="J1194" t="s">
        <v>2519</v>
      </c>
      <c r="K1194" t="s">
        <v>2565</v>
      </c>
    </row>
    <row r="1195" spans="1:12" x14ac:dyDescent="0.25">
      <c r="A1195" t="s">
        <v>2427</v>
      </c>
      <c r="B1195" t="s">
        <v>2428</v>
      </c>
      <c r="C1195" t="s">
        <v>5086</v>
      </c>
      <c r="E1195" t="s">
        <v>5087</v>
      </c>
      <c r="G1195" t="s">
        <v>2509</v>
      </c>
      <c r="H1195" t="s">
        <v>2510</v>
      </c>
      <c r="I1195" t="s">
        <v>2531</v>
      </c>
      <c r="J1195" t="s">
        <v>2532</v>
      </c>
      <c r="K1195" t="s">
        <v>2533</v>
      </c>
      <c r="L1195" t="s">
        <v>2629</v>
      </c>
    </row>
    <row r="1196" spans="1:12" x14ac:dyDescent="0.25">
      <c r="A1196" t="s">
        <v>2429</v>
      </c>
      <c r="B1196" t="s">
        <v>2430</v>
      </c>
      <c r="C1196" t="s">
        <v>5088</v>
      </c>
      <c r="E1196" t="s">
        <v>5089</v>
      </c>
      <c r="G1196" t="s">
        <v>2509</v>
      </c>
      <c r="H1196" t="s">
        <v>2517</v>
      </c>
      <c r="I1196" t="s">
        <v>2518</v>
      </c>
      <c r="J1196" t="s">
        <v>2519</v>
      </c>
      <c r="K1196" t="s">
        <v>2565</v>
      </c>
    </row>
    <row r="1197" spans="1:12" x14ac:dyDescent="0.25">
      <c r="A1197" t="s">
        <v>2431</v>
      </c>
      <c r="B1197" t="s">
        <v>2432</v>
      </c>
      <c r="C1197" t="s">
        <v>5090</v>
      </c>
      <c r="E1197" t="s">
        <v>5091</v>
      </c>
      <c r="G1197" t="s">
        <v>2509</v>
      </c>
      <c r="H1197" t="s">
        <v>2517</v>
      </c>
      <c r="I1197" t="s">
        <v>2518</v>
      </c>
      <c r="J1197" t="s">
        <v>2540</v>
      </c>
      <c r="K1197" t="s">
        <v>2541</v>
      </c>
      <c r="L1197" t="s">
        <v>2542</v>
      </c>
    </row>
    <row r="1198" spans="1:12" x14ac:dyDescent="0.25">
      <c r="A1198" t="s">
        <v>2433</v>
      </c>
      <c r="B1198" t="s">
        <v>2434</v>
      </c>
      <c r="C1198" t="s">
        <v>5092</v>
      </c>
      <c r="E1198" t="s">
        <v>5093</v>
      </c>
      <c r="G1198" t="s">
        <v>2509</v>
      </c>
      <c r="H1198" t="s">
        <v>2517</v>
      </c>
      <c r="I1198" t="s">
        <v>2518</v>
      </c>
      <c r="J1198" t="s">
        <v>2540</v>
      </c>
      <c r="K1198" t="s">
        <v>2541</v>
      </c>
      <c r="L1198" t="s">
        <v>2542</v>
      </c>
    </row>
    <row r="1199" spans="1:12" x14ac:dyDescent="0.25">
      <c r="A1199" t="s">
        <v>2435</v>
      </c>
      <c r="B1199" t="s">
        <v>2436</v>
      </c>
      <c r="C1199" t="s">
        <v>5094</v>
      </c>
      <c r="E1199" t="s">
        <v>5095</v>
      </c>
      <c r="G1199" t="s">
        <v>2509</v>
      </c>
      <c r="H1199" t="s">
        <v>2510</v>
      </c>
      <c r="I1199" t="s">
        <v>2531</v>
      </c>
      <c r="J1199" t="s">
        <v>2532</v>
      </c>
      <c r="K1199" t="s">
        <v>2533</v>
      </c>
      <c r="L1199" t="s">
        <v>2629</v>
      </c>
    </row>
    <row r="1200" spans="1:12" x14ac:dyDescent="0.25">
      <c r="A1200" t="s">
        <v>2437</v>
      </c>
      <c r="B1200" t="s">
        <v>2438</v>
      </c>
      <c r="C1200" t="s">
        <v>5096</v>
      </c>
      <c r="E1200" t="s">
        <v>5097</v>
      </c>
      <c r="G1200" t="s">
        <v>2509</v>
      </c>
      <c r="H1200" t="s">
        <v>2517</v>
      </c>
      <c r="I1200" t="s">
        <v>2518</v>
      </c>
      <c r="J1200" t="s">
        <v>2519</v>
      </c>
      <c r="K1200" t="s">
        <v>2520</v>
      </c>
      <c r="L1200" t="s">
        <v>2592</v>
      </c>
    </row>
    <row r="1201" spans="1:13" x14ac:dyDescent="0.25">
      <c r="A1201" t="s">
        <v>96</v>
      </c>
      <c r="B1201" t="s">
        <v>97</v>
      </c>
      <c r="C1201" t="s">
        <v>5098</v>
      </c>
      <c r="E1201" t="s">
        <v>5099</v>
      </c>
      <c r="G1201" t="s">
        <v>2509</v>
      </c>
      <c r="H1201" t="s">
        <v>2517</v>
      </c>
      <c r="I1201" t="s">
        <v>2518</v>
      </c>
      <c r="J1201" t="s">
        <v>2540</v>
      </c>
      <c r="K1201" t="s">
        <v>2541</v>
      </c>
      <c r="L1201" t="s">
        <v>2542</v>
      </c>
    </row>
    <row r="1202" spans="1:13" x14ac:dyDescent="0.25">
      <c r="A1202" t="s">
        <v>2439</v>
      </c>
      <c r="B1202" t="s">
        <v>2440</v>
      </c>
      <c r="C1202" t="s">
        <v>5100</v>
      </c>
      <c r="E1202" t="s">
        <v>5101</v>
      </c>
      <c r="G1202" t="s">
        <v>2509</v>
      </c>
      <c r="H1202" t="s">
        <v>2517</v>
      </c>
      <c r="I1202" t="s">
        <v>2518</v>
      </c>
      <c r="J1202" t="s">
        <v>2519</v>
      </c>
      <c r="K1202" t="s">
        <v>2565</v>
      </c>
    </row>
    <row r="1203" spans="1:13" x14ac:dyDescent="0.25">
      <c r="A1203" t="s">
        <v>2441</v>
      </c>
      <c r="B1203" t="s">
        <v>2442</v>
      </c>
      <c r="C1203" t="s">
        <v>5102</v>
      </c>
      <c r="E1203" t="s">
        <v>5103</v>
      </c>
      <c r="G1203" t="s">
        <v>2509</v>
      </c>
      <c r="H1203" t="s">
        <v>2517</v>
      </c>
      <c r="I1203" t="s">
        <v>2518</v>
      </c>
      <c r="J1203" t="s">
        <v>2519</v>
      </c>
      <c r="K1203" t="s">
        <v>2565</v>
      </c>
    </row>
    <row r="1204" spans="1:13" x14ac:dyDescent="0.25">
      <c r="A1204" t="s">
        <v>2443</v>
      </c>
      <c r="B1204" t="s">
        <v>2444</v>
      </c>
      <c r="C1204" t="s">
        <v>5104</v>
      </c>
      <c r="E1204" t="s">
        <v>5105</v>
      </c>
      <c r="G1204" t="s">
        <v>2509</v>
      </c>
      <c r="H1204" t="s">
        <v>2517</v>
      </c>
      <c r="I1204" t="s">
        <v>2518</v>
      </c>
      <c r="J1204" t="s">
        <v>2519</v>
      </c>
      <c r="K1204" t="s">
        <v>2520</v>
      </c>
      <c r="L1204" t="s">
        <v>2521</v>
      </c>
      <c r="M1204" t="s">
        <v>2522</v>
      </c>
    </row>
    <row r="1205" spans="1:13" x14ac:dyDescent="0.25">
      <c r="A1205" t="s">
        <v>2445</v>
      </c>
      <c r="B1205" t="s">
        <v>2446</v>
      </c>
      <c r="C1205" t="s">
        <v>5106</v>
      </c>
      <c r="E1205" t="s">
        <v>5107</v>
      </c>
      <c r="G1205" t="s">
        <v>2509</v>
      </c>
      <c r="H1205" t="s">
        <v>2989</v>
      </c>
      <c r="I1205" t="s">
        <v>2990</v>
      </c>
      <c r="J1205" t="s">
        <v>2991</v>
      </c>
      <c r="K1205" t="s">
        <v>2992</v>
      </c>
    </row>
    <row r="1206" spans="1:13" x14ac:dyDescent="0.25">
      <c r="A1206" t="s">
        <v>2447</v>
      </c>
      <c r="B1206" t="s">
        <v>2448</v>
      </c>
      <c r="C1206" t="s">
        <v>5106</v>
      </c>
      <c r="E1206" t="s">
        <v>5107</v>
      </c>
      <c r="G1206" t="s">
        <v>2509</v>
      </c>
      <c r="H1206" t="s">
        <v>2989</v>
      </c>
      <c r="I1206" t="s">
        <v>2990</v>
      </c>
      <c r="J1206" t="s">
        <v>2991</v>
      </c>
      <c r="K1206" t="s">
        <v>2992</v>
      </c>
    </row>
    <row r="1207" spans="1:13" x14ac:dyDescent="0.25">
      <c r="A1207" t="s">
        <v>2449</v>
      </c>
      <c r="B1207" t="s">
        <v>2450</v>
      </c>
      <c r="C1207" t="s">
        <v>5108</v>
      </c>
      <c r="E1207" t="s">
        <v>5109</v>
      </c>
      <c r="G1207" t="s">
        <v>2509</v>
      </c>
      <c r="H1207" t="s">
        <v>2517</v>
      </c>
      <c r="I1207" t="s">
        <v>2518</v>
      </c>
      <c r="J1207" t="s">
        <v>2519</v>
      </c>
      <c r="K1207" t="s">
        <v>2565</v>
      </c>
    </row>
    <row r="1208" spans="1:13" x14ac:dyDescent="0.25">
      <c r="A1208" t="s">
        <v>2451</v>
      </c>
      <c r="B1208" t="s">
        <v>2452</v>
      </c>
      <c r="C1208" t="s">
        <v>5110</v>
      </c>
      <c r="D1208" t="s">
        <v>2633</v>
      </c>
      <c r="E1208" t="s">
        <v>5111</v>
      </c>
      <c r="G1208" t="s">
        <v>2509</v>
      </c>
      <c r="H1208" t="s">
        <v>2517</v>
      </c>
      <c r="I1208" t="s">
        <v>2518</v>
      </c>
      <c r="J1208" t="s">
        <v>2519</v>
      </c>
      <c r="K1208" t="s">
        <v>2520</v>
      </c>
      <c r="L1208" t="s">
        <v>2521</v>
      </c>
      <c r="M1208" t="s">
        <v>2522</v>
      </c>
    </row>
    <row r="1209" spans="1:13" x14ac:dyDescent="0.25">
      <c r="A1209" t="s">
        <v>2453</v>
      </c>
      <c r="B1209" t="s">
        <v>2454</v>
      </c>
      <c r="C1209" t="s">
        <v>5112</v>
      </c>
      <c r="E1209" t="s">
        <v>5113</v>
      </c>
      <c r="G1209" t="s">
        <v>2509</v>
      </c>
      <c r="H1209" t="s">
        <v>2517</v>
      </c>
      <c r="I1209" t="s">
        <v>2518</v>
      </c>
      <c r="J1209" t="s">
        <v>2540</v>
      </c>
      <c r="K1209" t="s">
        <v>2827</v>
      </c>
      <c r="L1209" t="s">
        <v>2828</v>
      </c>
    </row>
    <row r="1210" spans="1:13" x14ac:dyDescent="0.25">
      <c r="A1210" t="s">
        <v>2455</v>
      </c>
      <c r="B1210" t="s">
        <v>2456</v>
      </c>
      <c r="C1210" t="s">
        <v>5114</v>
      </c>
      <c r="E1210" t="s">
        <v>5115</v>
      </c>
      <c r="G1210" t="s">
        <v>2509</v>
      </c>
      <c r="H1210" t="s">
        <v>2510</v>
      </c>
      <c r="I1210" t="s">
        <v>2531</v>
      </c>
      <c r="J1210" t="s">
        <v>2532</v>
      </c>
      <c r="K1210" t="s">
        <v>2533</v>
      </c>
      <c r="L1210" t="s">
        <v>2704</v>
      </c>
    </row>
    <row r="1211" spans="1:13" x14ac:dyDescent="0.25">
      <c r="A1211" t="s">
        <v>2457</v>
      </c>
      <c r="B1211" t="s">
        <v>2458</v>
      </c>
      <c r="C1211" t="s">
        <v>2612</v>
      </c>
      <c r="E1211" t="s">
        <v>2613</v>
      </c>
      <c r="G1211" t="s">
        <v>2509</v>
      </c>
      <c r="H1211" t="s">
        <v>2517</v>
      </c>
      <c r="I1211" t="s">
        <v>2518</v>
      </c>
      <c r="J1211" t="s">
        <v>2540</v>
      </c>
      <c r="K1211" t="s">
        <v>2541</v>
      </c>
      <c r="L1211" t="s">
        <v>2542</v>
      </c>
    </row>
    <row r="1212" spans="1:13" x14ac:dyDescent="0.25">
      <c r="A1212" t="s">
        <v>104</v>
      </c>
      <c r="B1212" t="s">
        <v>105</v>
      </c>
      <c r="C1212" t="s">
        <v>5116</v>
      </c>
      <c r="E1212" t="s">
        <v>5117</v>
      </c>
      <c r="G1212" t="s">
        <v>2509</v>
      </c>
      <c r="H1212" t="s">
        <v>2517</v>
      </c>
      <c r="I1212" t="s">
        <v>2518</v>
      </c>
      <c r="J1212" t="s">
        <v>2540</v>
      </c>
      <c r="K1212" t="s">
        <v>2541</v>
      </c>
      <c r="L1212" t="s">
        <v>2542</v>
      </c>
    </row>
    <row r="1213" spans="1:13" x14ac:dyDescent="0.25">
      <c r="A1213" t="s">
        <v>2459</v>
      </c>
      <c r="B1213" t="s">
        <v>2460</v>
      </c>
      <c r="C1213" t="s">
        <v>5118</v>
      </c>
      <c r="E1213" t="s">
        <v>5119</v>
      </c>
      <c r="G1213" t="s">
        <v>2509</v>
      </c>
      <c r="H1213" t="s">
        <v>2517</v>
      </c>
      <c r="I1213" t="s">
        <v>2518</v>
      </c>
      <c r="J1213" t="s">
        <v>2540</v>
      </c>
      <c r="K1213" t="s">
        <v>2541</v>
      </c>
      <c r="L1213" t="s">
        <v>2542</v>
      </c>
    </row>
    <row r="1214" spans="1:13" x14ac:dyDescent="0.25">
      <c r="A1214" t="s">
        <v>2461</v>
      </c>
      <c r="B1214" t="s">
        <v>2462</v>
      </c>
      <c r="C1214" t="s">
        <v>5120</v>
      </c>
      <c r="E1214" t="s">
        <v>5121</v>
      </c>
      <c r="G1214" t="s">
        <v>2509</v>
      </c>
      <c r="H1214" t="s">
        <v>2517</v>
      </c>
      <c r="I1214" t="s">
        <v>2518</v>
      </c>
      <c r="J1214" t="s">
        <v>2540</v>
      </c>
      <c r="K1214" t="s">
        <v>2541</v>
      </c>
      <c r="L1214" t="s">
        <v>2542</v>
      </c>
    </row>
    <row r="1215" spans="1:13" x14ac:dyDescent="0.25">
      <c r="A1215" t="s">
        <v>2463</v>
      </c>
      <c r="B1215" t="s">
        <v>2464</v>
      </c>
      <c r="C1215" t="s">
        <v>5122</v>
      </c>
      <c r="E1215" t="s">
        <v>5123</v>
      </c>
      <c r="G1215" t="s">
        <v>2509</v>
      </c>
      <c r="H1215" t="s">
        <v>2517</v>
      </c>
      <c r="I1215" t="s">
        <v>2518</v>
      </c>
      <c r="J1215" t="s">
        <v>2540</v>
      </c>
      <c r="K1215" t="s">
        <v>2541</v>
      </c>
      <c r="L1215" t="s">
        <v>2542</v>
      </c>
    </row>
    <row r="1216" spans="1:13" x14ac:dyDescent="0.25">
      <c r="A1216" t="s">
        <v>2465</v>
      </c>
      <c r="B1216" t="s">
        <v>2466</v>
      </c>
      <c r="C1216" t="s">
        <v>5124</v>
      </c>
      <c r="E1216" t="s">
        <v>5125</v>
      </c>
      <c r="G1216" t="s">
        <v>2509</v>
      </c>
      <c r="H1216" t="s">
        <v>2517</v>
      </c>
      <c r="I1216" t="s">
        <v>2518</v>
      </c>
      <c r="J1216" t="s">
        <v>2519</v>
      </c>
      <c r="K1216" t="s">
        <v>2520</v>
      </c>
      <c r="L1216" t="s">
        <v>5126</v>
      </c>
    </row>
    <row r="1217" spans="1:13" x14ac:dyDescent="0.25">
      <c r="A1217" t="s">
        <v>2468</v>
      </c>
      <c r="B1217" t="s">
        <v>2469</v>
      </c>
      <c r="C1217" t="s">
        <v>5127</v>
      </c>
      <c r="E1217" t="s">
        <v>5128</v>
      </c>
      <c r="G1217" t="s">
        <v>2509</v>
      </c>
      <c r="H1217" t="s">
        <v>2510</v>
      </c>
      <c r="I1217" t="s">
        <v>2531</v>
      </c>
      <c r="J1217" t="s">
        <v>2532</v>
      </c>
      <c r="K1217" t="s">
        <v>2533</v>
      </c>
      <c r="L1217" t="s">
        <v>2534</v>
      </c>
    </row>
    <row r="1218" spans="1:13" x14ac:dyDescent="0.25">
      <c r="A1218" t="s">
        <v>2470</v>
      </c>
      <c r="B1218" t="s">
        <v>2471</v>
      </c>
      <c r="C1218" t="s">
        <v>5129</v>
      </c>
      <c r="E1218" t="s">
        <v>5130</v>
      </c>
      <c r="G1218" t="s">
        <v>2509</v>
      </c>
      <c r="H1218" t="s">
        <v>2510</v>
      </c>
      <c r="I1218" t="s">
        <v>2511</v>
      </c>
      <c r="J1218" t="s">
        <v>2618</v>
      </c>
      <c r="K1218" t="s">
        <v>2625</v>
      </c>
      <c r="L1218" t="s">
        <v>5131</v>
      </c>
    </row>
    <row r="1219" spans="1:13" x14ac:dyDescent="0.25">
      <c r="A1219" t="s">
        <v>2472</v>
      </c>
      <c r="B1219" t="s">
        <v>2473</v>
      </c>
      <c r="C1219" t="s">
        <v>5132</v>
      </c>
      <c r="E1219" t="s">
        <v>5133</v>
      </c>
      <c r="G1219" t="s">
        <v>2509</v>
      </c>
      <c r="H1219" t="s">
        <v>2517</v>
      </c>
      <c r="I1219" t="s">
        <v>2518</v>
      </c>
      <c r="J1219" t="s">
        <v>2519</v>
      </c>
      <c r="K1219" t="s">
        <v>2565</v>
      </c>
    </row>
    <row r="1220" spans="1:13" x14ac:dyDescent="0.25">
      <c r="A1220" t="s">
        <v>98</v>
      </c>
      <c r="B1220" t="s">
        <v>99</v>
      </c>
      <c r="C1220" t="s">
        <v>5134</v>
      </c>
      <c r="E1220" t="s">
        <v>5135</v>
      </c>
      <c r="G1220" t="s">
        <v>2509</v>
      </c>
      <c r="H1220" t="s">
        <v>2517</v>
      </c>
      <c r="I1220" t="s">
        <v>2518</v>
      </c>
      <c r="J1220" t="s">
        <v>2540</v>
      </c>
      <c r="K1220" t="s">
        <v>2541</v>
      </c>
      <c r="L1220" t="s">
        <v>2542</v>
      </c>
    </row>
    <row r="1221" spans="1:13" x14ac:dyDescent="0.25">
      <c r="A1221" t="s">
        <v>2474</v>
      </c>
      <c r="B1221" t="s">
        <v>2475</v>
      </c>
      <c r="C1221" t="s">
        <v>5136</v>
      </c>
      <c r="E1221" t="s">
        <v>5137</v>
      </c>
      <c r="G1221" t="s">
        <v>2509</v>
      </c>
      <c r="H1221" t="s">
        <v>2510</v>
      </c>
      <c r="I1221" t="s">
        <v>2531</v>
      </c>
      <c r="J1221" t="s">
        <v>2532</v>
      </c>
      <c r="K1221" t="s">
        <v>2533</v>
      </c>
      <c r="L1221" t="s">
        <v>2534</v>
      </c>
    </row>
    <row r="1222" spans="1:13" x14ac:dyDescent="0.25">
      <c r="A1222" t="s">
        <v>2476</v>
      </c>
      <c r="B1222" t="s">
        <v>2477</v>
      </c>
      <c r="C1222" t="s">
        <v>5138</v>
      </c>
      <c r="E1222" t="s">
        <v>5139</v>
      </c>
      <c r="G1222" t="s">
        <v>2509</v>
      </c>
      <c r="H1222" t="s">
        <v>2510</v>
      </c>
      <c r="I1222" t="s">
        <v>2531</v>
      </c>
      <c r="J1222" t="s">
        <v>2532</v>
      </c>
      <c r="K1222" t="s">
        <v>2533</v>
      </c>
      <c r="L1222" t="s">
        <v>2629</v>
      </c>
    </row>
    <row r="1223" spans="1:13" x14ac:dyDescent="0.25">
      <c r="A1223" t="s">
        <v>2478</v>
      </c>
      <c r="B1223" t="s">
        <v>2479</v>
      </c>
      <c r="C1223" t="s">
        <v>5140</v>
      </c>
      <c r="E1223" t="s">
        <v>5141</v>
      </c>
      <c r="G1223" t="s">
        <v>2509</v>
      </c>
      <c r="H1223" t="s">
        <v>2510</v>
      </c>
      <c r="I1223" t="s">
        <v>2531</v>
      </c>
      <c r="J1223" t="s">
        <v>2532</v>
      </c>
      <c r="K1223" t="s">
        <v>2533</v>
      </c>
      <c r="L1223" t="s">
        <v>2629</v>
      </c>
    </row>
    <row r="1224" spans="1:13" x14ac:dyDescent="0.25">
      <c r="A1224" t="s">
        <v>2480</v>
      </c>
      <c r="B1224" t="s">
        <v>2481</v>
      </c>
      <c r="C1224" t="s">
        <v>5142</v>
      </c>
      <c r="E1224" t="s">
        <v>5143</v>
      </c>
      <c r="G1224" t="s">
        <v>2509</v>
      </c>
      <c r="H1224" t="s">
        <v>2989</v>
      </c>
      <c r="I1224" t="s">
        <v>2990</v>
      </c>
      <c r="J1224" t="s">
        <v>2991</v>
      </c>
      <c r="K1224" t="s">
        <v>2992</v>
      </c>
    </row>
    <row r="1225" spans="1:13" x14ac:dyDescent="0.25">
      <c r="A1225" t="s">
        <v>2482</v>
      </c>
      <c r="B1225" t="s">
        <v>2483</v>
      </c>
      <c r="C1225" t="s">
        <v>5142</v>
      </c>
      <c r="E1225" t="s">
        <v>5143</v>
      </c>
      <c r="G1225" t="s">
        <v>2509</v>
      </c>
      <c r="H1225" t="s">
        <v>2989</v>
      </c>
      <c r="I1225" t="s">
        <v>2990</v>
      </c>
      <c r="J1225" t="s">
        <v>2991</v>
      </c>
      <c r="K1225" t="s">
        <v>2992</v>
      </c>
    </row>
    <row r="1226" spans="1:13" x14ac:dyDescent="0.25">
      <c r="A1226" t="s">
        <v>2484</v>
      </c>
      <c r="B1226" t="s">
        <v>2485</v>
      </c>
      <c r="C1226" t="s">
        <v>5144</v>
      </c>
      <c r="E1226" t="s">
        <v>5145</v>
      </c>
      <c r="G1226" t="s">
        <v>2509</v>
      </c>
      <c r="H1226" t="s">
        <v>2510</v>
      </c>
      <c r="I1226" t="s">
        <v>2511</v>
      </c>
      <c r="J1226" t="s">
        <v>2618</v>
      </c>
      <c r="K1226" t="s">
        <v>2625</v>
      </c>
      <c r="L1226" t="s">
        <v>5131</v>
      </c>
    </row>
    <row r="1227" spans="1:13" x14ac:dyDescent="0.25">
      <c r="A1227" t="s">
        <v>2486</v>
      </c>
      <c r="B1227" t="s">
        <v>2487</v>
      </c>
      <c r="C1227" t="s">
        <v>5146</v>
      </c>
      <c r="E1227" t="s">
        <v>5147</v>
      </c>
      <c r="G1227" t="s">
        <v>2509</v>
      </c>
      <c r="H1227" t="s">
        <v>2517</v>
      </c>
      <c r="I1227" t="s">
        <v>2518</v>
      </c>
      <c r="J1227" t="s">
        <v>2519</v>
      </c>
      <c r="K1227" t="s">
        <v>2565</v>
      </c>
    </row>
    <row r="1228" spans="1:13" x14ac:dyDescent="0.25">
      <c r="A1228" t="s">
        <v>92</v>
      </c>
      <c r="B1228" t="s">
        <v>93</v>
      </c>
      <c r="C1228" t="s">
        <v>5148</v>
      </c>
      <c r="E1228" t="s">
        <v>5149</v>
      </c>
      <c r="G1228" t="s">
        <v>2509</v>
      </c>
      <c r="H1228" t="s">
        <v>2517</v>
      </c>
      <c r="I1228" t="s">
        <v>2518</v>
      </c>
      <c r="J1228" t="s">
        <v>2540</v>
      </c>
      <c r="K1228" t="s">
        <v>2541</v>
      </c>
      <c r="L1228" t="s">
        <v>2542</v>
      </c>
    </row>
    <row r="1229" spans="1:13" x14ac:dyDescent="0.25">
      <c r="A1229" t="s">
        <v>2488</v>
      </c>
      <c r="B1229" t="s">
        <v>2489</v>
      </c>
      <c r="C1229" t="s">
        <v>5150</v>
      </c>
      <c r="E1229" t="s">
        <v>5151</v>
      </c>
      <c r="G1229" t="s">
        <v>2509</v>
      </c>
      <c r="H1229" t="s">
        <v>2517</v>
      </c>
      <c r="I1229" t="s">
        <v>2518</v>
      </c>
      <c r="J1229" t="s">
        <v>2540</v>
      </c>
      <c r="K1229" t="s">
        <v>2541</v>
      </c>
      <c r="L1229" t="s">
        <v>3072</v>
      </c>
    </row>
    <row r="1230" spans="1:13" x14ac:dyDescent="0.25">
      <c r="A1230" t="s">
        <v>2490</v>
      </c>
      <c r="B1230" t="s">
        <v>2491</v>
      </c>
      <c r="C1230" t="s">
        <v>5152</v>
      </c>
      <c r="D1230" t="s">
        <v>5153</v>
      </c>
      <c r="E1230" t="s">
        <v>5154</v>
      </c>
      <c r="G1230" t="s">
        <v>2509</v>
      </c>
      <c r="H1230" t="s">
        <v>2517</v>
      </c>
      <c r="I1230" t="s">
        <v>2518</v>
      </c>
      <c r="J1230" t="s">
        <v>2519</v>
      </c>
      <c r="K1230" t="s">
        <v>2520</v>
      </c>
      <c r="L1230" t="s">
        <v>2521</v>
      </c>
      <c r="M1230" t="s">
        <v>2522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2"/>
  <sheetViews>
    <sheetView tabSelected="1" workbookViewId="0">
      <selection activeCell="G3" sqref="G3"/>
    </sheetView>
  </sheetViews>
  <sheetFormatPr defaultRowHeight="15" x14ac:dyDescent="0.25"/>
  <sheetData>
    <row r="3" spans="1:8" x14ac:dyDescent="0.25">
      <c r="A3" s="6" t="s">
        <v>10</v>
      </c>
      <c r="G3" s="4" t="s">
        <v>14</v>
      </c>
    </row>
    <row r="5" spans="1:8" x14ac:dyDescent="0.25">
      <c r="A5" t="s">
        <v>653</v>
      </c>
      <c r="B5" t="s">
        <v>2510</v>
      </c>
      <c r="G5" s="5" t="s">
        <v>123</v>
      </c>
      <c r="H5" t="s">
        <v>2510</v>
      </c>
    </row>
    <row r="6" spans="1:8" x14ac:dyDescent="0.25">
      <c r="A6" t="s">
        <v>659</v>
      </c>
      <c r="B6" t="s">
        <v>2510</v>
      </c>
      <c r="G6" s="5" t="s">
        <v>129</v>
      </c>
      <c r="H6" t="s">
        <v>2510</v>
      </c>
    </row>
    <row r="7" spans="1:8" x14ac:dyDescent="0.25">
      <c r="A7" t="s">
        <v>661</v>
      </c>
      <c r="B7" t="s">
        <v>2510</v>
      </c>
      <c r="G7" s="5" t="s">
        <v>131</v>
      </c>
      <c r="H7" t="s">
        <v>2510</v>
      </c>
    </row>
    <row r="8" spans="1:8" x14ac:dyDescent="0.25">
      <c r="A8" t="s">
        <v>663</v>
      </c>
      <c r="B8" t="s">
        <v>2510</v>
      </c>
      <c r="G8" s="5" t="s">
        <v>133</v>
      </c>
      <c r="H8" t="s">
        <v>2510</v>
      </c>
    </row>
    <row r="9" spans="1:8" x14ac:dyDescent="0.25">
      <c r="A9" t="s">
        <v>667</v>
      </c>
      <c r="B9" t="s">
        <v>2510</v>
      </c>
      <c r="G9" s="5" t="s">
        <v>139</v>
      </c>
      <c r="H9" t="s">
        <v>2510</v>
      </c>
    </row>
    <row r="10" spans="1:8" x14ac:dyDescent="0.25">
      <c r="A10" t="s">
        <v>679</v>
      </c>
      <c r="B10" t="s">
        <v>2510</v>
      </c>
      <c r="G10" s="5" t="s">
        <v>141</v>
      </c>
      <c r="H10" t="s">
        <v>2510</v>
      </c>
    </row>
    <row r="11" spans="1:8" x14ac:dyDescent="0.25">
      <c r="A11" t="s">
        <v>681</v>
      </c>
      <c r="B11" t="s">
        <v>2510</v>
      </c>
      <c r="G11" s="5" t="s">
        <v>143</v>
      </c>
      <c r="H11" t="s">
        <v>2510</v>
      </c>
    </row>
    <row r="12" spans="1:8" x14ac:dyDescent="0.25">
      <c r="A12" t="s">
        <v>683</v>
      </c>
      <c r="B12" t="s">
        <v>2510</v>
      </c>
      <c r="G12" s="5" t="s">
        <v>145</v>
      </c>
      <c r="H12" t="s">
        <v>2510</v>
      </c>
    </row>
    <row r="13" spans="1:8" x14ac:dyDescent="0.25">
      <c r="A13" t="s">
        <v>685</v>
      </c>
      <c r="B13" t="s">
        <v>2510</v>
      </c>
      <c r="G13" s="5" t="s">
        <v>147</v>
      </c>
      <c r="H13" t="s">
        <v>2510</v>
      </c>
    </row>
    <row r="14" spans="1:8" x14ac:dyDescent="0.25">
      <c r="A14" t="s">
        <v>687</v>
      </c>
      <c r="B14" t="s">
        <v>2510</v>
      </c>
      <c r="G14" s="5" t="s">
        <v>149</v>
      </c>
      <c r="H14" t="s">
        <v>2510</v>
      </c>
    </row>
    <row r="15" spans="1:8" x14ac:dyDescent="0.25">
      <c r="A15" t="s">
        <v>689</v>
      </c>
      <c r="B15" t="s">
        <v>2510</v>
      </c>
      <c r="G15" s="5" t="s">
        <v>185</v>
      </c>
      <c r="H15" t="s">
        <v>2510</v>
      </c>
    </row>
    <row r="16" spans="1:8" x14ac:dyDescent="0.25">
      <c r="A16" t="s">
        <v>691</v>
      </c>
      <c r="B16" t="s">
        <v>2510</v>
      </c>
    </row>
    <row r="17" spans="1:8" x14ac:dyDescent="0.25">
      <c r="A17" t="s">
        <v>693</v>
      </c>
      <c r="B17" t="s">
        <v>2510</v>
      </c>
      <c r="G17" s="5" t="s">
        <v>13</v>
      </c>
      <c r="H17" t="s">
        <v>2517</v>
      </c>
    </row>
    <row r="18" spans="1:8" x14ac:dyDescent="0.25">
      <c r="A18" t="s">
        <v>695</v>
      </c>
      <c r="B18" t="s">
        <v>2510</v>
      </c>
      <c r="G18" s="5" t="s">
        <v>23</v>
      </c>
      <c r="H18" t="s">
        <v>2517</v>
      </c>
    </row>
    <row r="19" spans="1:8" x14ac:dyDescent="0.25">
      <c r="A19" t="s">
        <v>697</v>
      </c>
      <c r="B19" t="s">
        <v>2510</v>
      </c>
      <c r="G19" s="5" t="s">
        <v>25</v>
      </c>
      <c r="H19" t="s">
        <v>2517</v>
      </c>
    </row>
    <row r="20" spans="1:8" x14ac:dyDescent="0.25">
      <c r="A20" t="s">
        <v>699</v>
      </c>
      <c r="B20" t="s">
        <v>2510</v>
      </c>
      <c r="G20" s="5" t="s">
        <v>35</v>
      </c>
      <c r="H20" t="s">
        <v>2517</v>
      </c>
    </row>
    <row r="21" spans="1:8" x14ac:dyDescent="0.25">
      <c r="G21" s="5" t="s">
        <v>37</v>
      </c>
      <c r="H21" t="s">
        <v>2517</v>
      </c>
    </row>
    <row r="22" spans="1:8" x14ac:dyDescent="0.25">
      <c r="A22" t="s">
        <v>301</v>
      </c>
      <c r="B22" t="s">
        <v>2517</v>
      </c>
      <c r="G22" s="5" t="s">
        <v>41</v>
      </c>
      <c r="H22" t="s">
        <v>2517</v>
      </c>
    </row>
    <row r="23" spans="1:8" x14ac:dyDescent="0.25">
      <c r="A23" t="s">
        <v>303</v>
      </c>
      <c r="B23" t="s">
        <v>2517</v>
      </c>
      <c r="G23" s="5" t="s">
        <v>43</v>
      </c>
      <c r="H23" t="s">
        <v>2517</v>
      </c>
    </row>
    <row r="24" spans="1:8" x14ac:dyDescent="0.25">
      <c r="A24" t="s">
        <v>305</v>
      </c>
      <c r="B24" t="s">
        <v>2517</v>
      </c>
      <c r="G24" s="5" t="s">
        <v>45</v>
      </c>
      <c r="H24" t="s">
        <v>2517</v>
      </c>
    </row>
    <row r="25" spans="1:8" x14ac:dyDescent="0.25">
      <c r="A25" t="s">
        <v>313</v>
      </c>
      <c r="B25" t="s">
        <v>2517</v>
      </c>
      <c r="G25" s="5" t="s">
        <v>47</v>
      </c>
      <c r="H25" t="s">
        <v>2517</v>
      </c>
    </row>
    <row r="26" spans="1:8" x14ac:dyDescent="0.25">
      <c r="A26" t="s">
        <v>325</v>
      </c>
      <c r="B26" t="s">
        <v>2517</v>
      </c>
      <c r="G26" s="5" t="s">
        <v>49</v>
      </c>
      <c r="H26" t="s">
        <v>2517</v>
      </c>
    </row>
    <row r="27" spans="1:8" x14ac:dyDescent="0.25">
      <c r="A27" t="s">
        <v>331</v>
      </c>
      <c r="B27" t="s">
        <v>2517</v>
      </c>
      <c r="G27" s="5" t="s">
        <v>51</v>
      </c>
      <c r="H27" t="s">
        <v>2517</v>
      </c>
    </row>
    <row r="28" spans="1:8" x14ac:dyDescent="0.25">
      <c r="A28" t="s">
        <v>333</v>
      </c>
      <c r="B28" t="s">
        <v>2517</v>
      </c>
      <c r="G28" s="5" t="s">
        <v>53</v>
      </c>
      <c r="H28" t="s">
        <v>2517</v>
      </c>
    </row>
    <row r="29" spans="1:8" x14ac:dyDescent="0.25">
      <c r="A29" t="s">
        <v>387</v>
      </c>
      <c r="B29" t="s">
        <v>2517</v>
      </c>
      <c r="G29" s="5" t="s">
        <v>55</v>
      </c>
      <c r="H29" t="s">
        <v>2517</v>
      </c>
    </row>
    <row r="30" spans="1:8" x14ac:dyDescent="0.25">
      <c r="A30" t="s">
        <v>389</v>
      </c>
      <c r="B30" t="s">
        <v>2517</v>
      </c>
      <c r="G30" s="5" t="s">
        <v>57</v>
      </c>
      <c r="H30" t="s">
        <v>2517</v>
      </c>
    </row>
    <row r="31" spans="1:8" x14ac:dyDescent="0.25">
      <c r="A31" t="s">
        <v>393</v>
      </c>
      <c r="B31" t="s">
        <v>2517</v>
      </c>
      <c r="G31" s="5" t="s">
        <v>59</v>
      </c>
      <c r="H31" t="s">
        <v>2517</v>
      </c>
    </row>
    <row r="32" spans="1:8" x14ac:dyDescent="0.25">
      <c r="A32" t="s">
        <v>399</v>
      </c>
      <c r="B32" t="s">
        <v>2517</v>
      </c>
      <c r="G32" s="5" t="s">
        <v>61</v>
      </c>
      <c r="H32" t="s">
        <v>2517</v>
      </c>
    </row>
    <row r="33" spans="1:8" x14ac:dyDescent="0.25">
      <c r="A33" t="s">
        <v>405</v>
      </c>
      <c r="B33" t="s">
        <v>2517</v>
      </c>
      <c r="G33" s="5" t="s">
        <v>65</v>
      </c>
      <c r="H33" t="s">
        <v>2517</v>
      </c>
    </row>
    <row r="34" spans="1:8" x14ac:dyDescent="0.25">
      <c r="A34" t="s">
        <v>411</v>
      </c>
      <c r="B34" t="s">
        <v>2517</v>
      </c>
      <c r="G34" s="5" t="s">
        <v>69</v>
      </c>
      <c r="H34" t="s">
        <v>2517</v>
      </c>
    </row>
    <row r="35" spans="1:8" x14ac:dyDescent="0.25">
      <c r="A35" t="s">
        <v>419</v>
      </c>
      <c r="B35" t="s">
        <v>2517</v>
      </c>
      <c r="G35" s="5" t="s">
        <v>77</v>
      </c>
      <c r="H35" t="s">
        <v>2517</v>
      </c>
    </row>
    <row r="36" spans="1:8" x14ac:dyDescent="0.25">
      <c r="A36" t="s">
        <v>425</v>
      </c>
      <c r="B36" t="s">
        <v>2517</v>
      </c>
      <c r="G36" s="5" t="s">
        <v>79</v>
      </c>
      <c r="H36" t="s">
        <v>2517</v>
      </c>
    </row>
    <row r="38" spans="1:8" x14ac:dyDescent="0.25">
      <c r="A38" t="s">
        <v>1007</v>
      </c>
      <c r="B38" t="s">
        <v>2989</v>
      </c>
      <c r="G38" s="5" t="s">
        <v>1253</v>
      </c>
      <c r="H38" t="s">
        <v>2989</v>
      </c>
    </row>
    <row r="39" spans="1:8" x14ac:dyDescent="0.25">
      <c r="A39" t="s">
        <v>1009</v>
      </c>
      <c r="B39" t="s">
        <v>2989</v>
      </c>
      <c r="G39" s="5" t="s">
        <v>2162</v>
      </c>
      <c r="H39" t="s">
        <v>2989</v>
      </c>
    </row>
    <row r="40" spans="1:8" x14ac:dyDescent="0.25">
      <c r="A40" t="s">
        <v>1139</v>
      </c>
      <c r="B40" t="s">
        <v>2989</v>
      </c>
    </row>
    <row r="41" spans="1:8" x14ac:dyDescent="0.25">
      <c r="A41" t="s">
        <v>2448</v>
      </c>
      <c r="B41" t="s">
        <v>2989</v>
      </c>
    </row>
    <row r="42" spans="1:8" x14ac:dyDescent="0.25">
      <c r="A42" t="s">
        <v>2481</v>
      </c>
      <c r="B42" t="s">
        <v>2989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2014-05-02T18:10:31Z</dcterms:modified>
</cp:coreProperties>
</file>